
<file path=[Content_Types].xml><?xml version="1.0" encoding="utf-8"?>
<Types xmlns="http://schemas.openxmlformats.org/package/2006/content-types">
  <Override PartName="/xl/pivotTables/pivotTable5.xml" ContentType="application/vnd.openxmlformats-officedocument.spreadsheetml.pivotTable+xml"/>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tables/table10.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pivotCache/pivotCacheRecords1.xml" ContentType="application/vnd.openxmlformats-officedocument.spreadsheetml.pivotCacheRecords+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7830" windowHeight="5175"/>
  </bookViews>
  <sheets>
    <sheet name="Papers" sheetId="1" r:id="rId1"/>
    <sheet name="Authors" sheetId="2" r:id="rId2"/>
    <sheet name="Results" sheetId="3" r:id="rId3"/>
    <sheet name="Temp" sheetId="4" r:id="rId4"/>
    <sheet name="Bubble Chart" sheetId="5" r:id="rId5"/>
  </sheets>
  <definedNames>
    <definedName name="_xlnm._FilterDatabase" localSheetId="1" hidden="1">Authors!$B$1:$B$8079</definedName>
    <definedName name="_xlnm.Extract" localSheetId="1">Authors!$B$8080</definedName>
  </definedNames>
  <calcPr calcId="125725" concurrentCalc="0"/>
  <pivotCaches>
    <pivotCache cacheId="0"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H2690" i="1"/>
  <c r="H5" i="3"/>
  <c r="I5"/>
  <c r="J15"/>
  <c r="H15"/>
  <c r="I15"/>
  <c r="I2690" i="1"/>
  <c r="C953" i="2"/>
  <c r="C2259"/>
  <c r="C6549"/>
  <c r="C1753"/>
  <c r="C3990"/>
  <c r="C4988"/>
  <c r="C5369"/>
  <c r="C3672"/>
  <c r="C5812"/>
  <c r="C7712"/>
  <c r="C5381"/>
  <c r="C3848"/>
  <c r="C755"/>
  <c r="C7368"/>
  <c r="C2938"/>
  <c r="C6980"/>
  <c r="C2101"/>
  <c r="C2626"/>
  <c r="C2562"/>
  <c r="C4714"/>
  <c r="C6025"/>
  <c r="C7745"/>
  <c r="C2697"/>
  <c r="C7541"/>
  <c r="C2597"/>
  <c r="C6076"/>
  <c r="C7124"/>
  <c r="C1118"/>
  <c r="C2120"/>
  <c r="C4623"/>
  <c r="C6723"/>
  <c r="C3206"/>
  <c r="C3436"/>
  <c r="C6783"/>
  <c r="C7876"/>
  <c r="C5258"/>
  <c r="C5966"/>
  <c r="C5136"/>
  <c r="C783"/>
  <c r="C830"/>
  <c r="C2563"/>
  <c r="C4715"/>
  <c r="C7756"/>
  <c r="C1734"/>
  <c r="C4395"/>
  <c r="C7599"/>
  <c r="C861"/>
  <c r="C2507"/>
  <c r="C4270"/>
  <c r="C8020"/>
  <c r="C7746"/>
  <c r="C3267"/>
  <c r="C1535"/>
  <c r="C1950"/>
  <c r="C7303"/>
  <c r="C3258"/>
  <c r="C5537"/>
  <c r="C3105"/>
  <c r="C6550"/>
  <c r="C1870"/>
  <c r="C6530"/>
  <c r="C1577"/>
  <c r="C2380"/>
  <c r="C6706"/>
  <c r="C4073"/>
  <c r="C5224"/>
  <c r="C1244"/>
  <c r="C5307"/>
  <c r="C5928"/>
  <c r="C628"/>
  <c r="C1230"/>
  <c r="C3776"/>
  <c r="C7586"/>
  <c r="C2197"/>
  <c r="C4912"/>
  <c r="C7168"/>
  <c r="C6514"/>
  <c r="C6555"/>
  <c r="C1497"/>
  <c r="C2564"/>
  <c r="C3364"/>
  <c r="C862"/>
  <c r="C3276"/>
  <c r="C4909"/>
  <c r="C731"/>
  <c r="C2770"/>
  <c r="C2381"/>
  <c r="C5829"/>
  <c r="C2140"/>
  <c r="C423"/>
  <c r="C905"/>
  <c r="C3876"/>
  <c r="C585"/>
  <c r="C3386"/>
  <c r="C7155"/>
  <c r="C3877"/>
  <c r="C637"/>
  <c r="C3342"/>
  <c r="C3815"/>
  <c r="C7231"/>
  <c r="C189"/>
  <c r="C1412"/>
  <c r="C7747"/>
  <c r="C2201"/>
  <c r="C5698"/>
  <c r="C3224"/>
  <c r="C6852"/>
  <c r="C2027"/>
  <c r="C2771"/>
  <c r="C2871"/>
  <c r="C867"/>
  <c r="C1398"/>
  <c r="C1396"/>
  <c r="C38"/>
  <c r="C1044"/>
  <c r="C2131"/>
  <c r="C5403"/>
  <c r="C6458"/>
  <c r="C6866"/>
  <c r="C863"/>
  <c r="C2508"/>
  <c r="C4271"/>
  <c r="C8021"/>
  <c r="C25"/>
  <c r="C3627"/>
  <c r="C1183"/>
  <c r="C3212"/>
  <c r="C6815"/>
  <c r="C1213"/>
  <c r="C5011"/>
  <c r="C2443"/>
  <c r="C3013"/>
  <c r="C6243"/>
  <c r="C148"/>
  <c r="C2229"/>
  <c r="C2275"/>
  <c r="C1214"/>
  <c r="C2218"/>
  <c r="C6365"/>
  <c r="C3853"/>
  <c r="C7094"/>
  <c r="C1560"/>
  <c r="C3002"/>
  <c r="C4430"/>
  <c r="C6329"/>
  <c r="C6580"/>
  <c r="C534"/>
  <c r="C2084"/>
  <c r="C4458"/>
  <c r="C5115"/>
  <c r="C5673"/>
  <c r="C6310"/>
  <c r="C4480"/>
  <c r="C7708"/>
  <c r="C1306"/>
  <c r="C4622"/>
  <c r="C274"/>
  <c r="C5074"/>
  <c r="C6051"/>
  <c r="C2598"/>
  <c r="C4539"/>
  <c r="C4053"/>
  <c r="C5819"/>
  <c r="C160"/>
  <c r="C161"/>
  <c r="C1394"/>
  <c r="C4567"/>
  <c r="C210"/>
  <c r="C1137"/>
  <c r="C2151"/>
  <c r="C5573"/>
  <c r="C5225"/>
  <c r="C512"/>
  <c r="C4126"/>
  <c r="C2147"/>
  <c r="C3412"/>
  <c r="C4107"/>
  <c r="C4926"/>
  <c r="C6742"/>
  <c r="C5596"/>
  <c r="C6510"/>
  <c r="C3911"/>
  <c r="C4213"/>
  <c r="C4621"/>
  <c r="C7243"/>
  <c r="C1530"/>
  <c r="C4946"/>
  <c r="C7182"/>
  <c r="C2063"/>
  <c r="C408"/>
  <c r="C1309"/>
  <c r="C1380"/>
  <c r="C110"/>
  <c r="C2206"/>
  <c r="C2252"/>
  <c r="C5185"/>
  <c r="C680"/>
  <c r="C6385"/>
  <c r="C7452"/>
  <c r="C681"/>
  <c r="C2962"/>
  <c r="C3654"/>
  <c r="C4741"/>
  <c r="C5833"/>
  <c r="C6262"/>
  <c r="C107"/>
  <c r="C1907"/>
  <c r="C3591"/>
  <c r="C6351"/>
  <c r="C6402"/>
  <c r="C1358"/>
  <c r="C2408"/>
  <c r="C4425"/>
  <c r="C4930"/>
  <c r="C5113"/>
  <c r="C664"/>
  <c r="C7227"/>
  <c r="C7352"/>
  <c r="C7088"/>
  <c r="C2739"/>
  <c r="C409"/>
  <c r="C1310"/>
  <c r="C1381"/>
  <c r="C4421"/>
  <c r="C6575"/>
  <c r="C24"/>
  <c r="C2840"/>
  <c r="C7015"/>
  <c r="C2707"/>
  <c r="C3424"/>
  <c r="C2969"/>
  <c r="C5525"/>
  <c r="C3365"/>
  <c r="C4570"/>
  <c r="C4922"/>
  <c r="C6874"/>
  <c r="C4454"/>
  <c r="C4928"/>
  <c r="C7632"/>
  <c r="C22"/>
  <c r="C2808"/>
  <c r="C3476"/>
  <c r="C5694"/>
  <c r="C727"/>
  <c r="C5816"/>
  <c r="C3106"/>
  <c r="C6551"/>
  <c r="C8054"/>
  <c r="C2612"/>
  <c r="C2907"/>
  <c r="C3526"/>
  <c r="C7369"/>
  <c r="C6095"/>
  <c r="C1352"/>
  <c r="C1413"/>
  <c r="C4660"/>
  <c r="C7582"/>
  <c r="C1282"/>
  <c r="C3991"/>
  <c r="C4675"/>
  <c r="C5354"/>
  <c r="C1721"/>
  <c r="C2102"/>
  <c r="C7407"/>
  <c r="C4938"/>
  <c r="C5327"/>
  <c r="C2499"/>
  <c r="C3457"/>
  <c r="C6904"/>
  <c r="C7010"/>
  <c r="C980"/>
  <c r="C6628"/>
  <c r="C3354"/>
  <c r="C5379"/>
  <c r="C1229"/>
  <c r="C1262"/>
  <c r="C1077"/>
  <c r="C2181"/>
  <c r="C5706"/>
  <c r="C1078"/>
  <c r="C2182"/>
  <c r="C6322"/>
  <c r="C7237"/>
  <c r="C425"/>
  <c r="C1069"/>
  <c r="C4188"/>
  <c r="C4220"/>
  <c r="C6483"/>
  <c r="C5690"/>
  <c r="C6779"/>
  <c r="C1472"/>
  <c r="C212"/>
  <c r="C362"/>
  <c r="C4716"/>
  <c r="C295"/>
  <c r="C559"/>
  <c r="C1360"/>
  <c r="C5952"/>
  <c r="C2086"/>
  <c r="C2740"/>
  <c r="C7578"/>
  <c r="C2741"/>
  <c r="C7579"/>
  <c r="C2538"/>
  <c r="C6500"/>
  <c r="C3148"/>
  <c r="C3179"/>
  <c r="C3180"/>
  <c r="C4618"/>
  <c r="C1397"/>
  <c r="C1121"/>
  <c r="C3118"/>
  <c r="C4236"/>
  <c r="C6816"/>
  <c r="C6822"/>
  <c r="C7332"/>
  <c r="C1468"/>
  <c r="C2103"/>
  <c r="C3304"/>
  <c r="C4489"/>
  <c r="C5333"/>
  <c r="C7481"/>
  <c r="C8018"/>
  <c r="C2339"/>
  <c r="C5058"/>
  <c r="C6384"/>
  <c r="C2886"/>
  <c r="C3334"/>
  <c r="C6344"/>
  <c r="C7637"/>
  <c r="C650"/>
  <c r="C2887"/>
  <c r="C3335"/>
  <c r="C6345"/>
  <c r="C7638"/>
  <c r="C561"/>
  <c r="C967"/>
  <c r="C1283"/>
  <c r="C4322"/>
  <c r="C1947"/>
  <c r="C1973"/>
  <c r="C3901"/>
  <c r="C6101"/>
  <c r="C6858"/>
  <c r="C2941"/>
  <c r="C4317"/>
  <c r="C6190"/>
  <c r="C2613"/>
  <c r="C7370"/>
  <c r="C6599"/>
  <c r="C7011"/>
  <c r="C5066"/>
  <c r="C6280"/>
  <c r="C6219"/>
  <c r="C5067"/>
  <c r="C788"/>
  <c r="C4884"/>
  <c r="C6507"/>
  <c r="C656"/>
  <c r="C5029"/>
  <c r="C5269"/>
  <c r="C6232"/>
  <c r="C4341"/>
  <c r="C5625"/>
  <c r="C6233"/>
  <c r="C5951"/>
  <c r="C7085"/>
  <c r="C568"/>
  <c r="C3596"/>
  <c r="C3958"/>
  <c r="C5206"/>
  <c r="C6933"/>
  <c r="C809"/>
  <c r="C194"/>
  <c r="C6934"/>
  <c r="C1726"/>
  <c r="C6754"/>
  <c r="C3152"/>
  <c r="C5670"/>
  <c r="C3153"/>
  <c r="C4101"/>
  <c r="C6921"/>
  <c r="C2088"/>
  <c r="C2423"/>
  <c r="C5545"/>
  <c r="C2609"/>
  <c r="C2845"/>
  <c r="C6563"/>
  <c r="C878"/>
  <c r="C2595"/>
  <c r="C5938"/>
  <c r="C2530"/>
  <c r="C3504"/>
  <c r="C1790"/>
  <c r="C5009"/>
  <c r="C7912"/>
  <c r="C6895"/>
  <c r="C6920"/>
  <c r="C13"/>
  <c r="C6108"/>
  <c r="C4128"/>
  <c r="C4900"/>
  <c r="C1621"/>
  <c r="C1977"/>
  <c r="C5014"/>
  <c r="C5116"/>
  <c r="C732"/>
  <c r="C2772"/>
  <c r="C2918"/>
  <c r="C3698"/>
  <c r="C6093"/>
  <c r="C6261"/>
  <c r="C7604"/>
  <c r="C2919"/>
  <c r="C2375"/>
  <c r="C302"/>
  <c r="C3418"/>
  <c r="C5606"/>
  <c r="C6070"/>
  <c r="C3010"/>
  <c r="C5287"/>
  <c r="C5212"/>
  <c r="C5961"/>
  <c r="C5649"/>
  <c r="C671"/>
  <c r="C6289"/>
  <c r="C6733"/>
  <c r="C505"/>
  <c r="C506"/>
  <c r="C1960"/>
  <c r="C2584"/>
  <c r="C4608"/>
  <c r="C5459"/>
  <c r="C6293"/>
  <c r="C3160"/>
  <c r="C4607"/>
  <c r="C1155"/>
  <c r="C2565"/>
  <c r="C6162"/>
  <c r="C6469"/>
  <c r="C6945"/>
  <c r="C7404"/>
  <c r="C2307"/>
  <c r="C7556"/>
  <c r="C3600"/>
  <c r="C4577"/>
  <c r="C1020"/>
  <c r="C1587"/>
  <c r="C3474"/>
  <c r="C16"/>
  <c r="C1245"/>
  <c r="C2178"/>
  <c r="C3916"/>
  <c r="C1770"/>
  <c r="C6180"/>
  <c r="C2276"/>
  <c r="C3034"/>
  <c r="C4356"/>
  <c r="C4496"/>
  <c r="C4631"/>
  <c r="C17"/>
  <c r="C1246"/>
  <c r="C2179"/>
  <c r="C3917"/>
  <c r="C7189"/>
  <c r="C7211"/>
  <c r="C4967"/>
  <c r="C5348"/>
  <c r="C7760"/>
  <c r="C870"/>
  <c r="C1157"/>
  <c r="C3809"/>
  <c r="C6395"/>
  <c r="C1791"/>
  <c r="C2314"/>
  <c r="C3142"/>
  <c r="C6745"/>
  <c r="C7913"/>
  <c r="C4108"/>
  <c r="C7092"/>
  <c r="C1331"/>
  <c r="C3443"/>
  <c r="C3842"/>
  <c r="C2717"/>
  <c r="C3887"/>
  <c r="C5849"/>
  <c r="C6046"/>
  <c r="C6194"/>
  <c r="C385"/>
  <c r="C5896"/>
  <c r="C617"/>
  <c r="C1900"/>
  <c r="C5540"/>
  <c r="C533"/>
  <c r="C3819"/>
  <c r="C2104"/>
  <c r="C2162"/>
  <c r="C7482"/>
  <c r="C8019"/>
  <c r="C6412"/>
  <c r="C7619"/>
  <c r="C7858"/>
  <c r="C2995"/>
  <c r="C6799"/>
  <c r="C7109"/>
  <c r="C651"/>
  <c r="C2891"/>
  <c r="C3241"/>
  <c r="C3927"/>
  <c r="C5054"/>
  <c r="C7316"/>
  <c r="C3527"/>
  <c r="C4211"/>
  <c r="C7371"/>
  <c r="C3973"/>
  <c r="C3227"/>
  <c r="C7893"/>
  <c r="C1672"/>
  <c r="C4783"/>
  <c r="C6817"/>
  <c r="C275"/>
  <c r="C1194"/>
  <c r="C1879"/>
  <c r="C5511"/>
  <c r="C6416"/>
  <c r="C6810"/>
  <c r="C23"/>
  <c r="C4779"/>
  <c r="C5600"/>
  <c r="C808"/>
  <c r="C4371"/>
  <c r="C5194"/>
  <c r="C5358"/>
  <c r="C3601"/>
  <c r="C4578"/>
  <c r="C386"/>
  <c r="C514"/>
  <c r="C1350"/>
  <c r="C5897"/>
  <c r="C2953"/>
  <c r="C5274"/>
  <c r="C6670"/>
  <c r="C2254"/>
  <c r="C5611"/>
  <c r="C2466"/>
  <c r="C1038"/>
  <c r="C3964"/>
  <c r="C5887"/>
  <c r="C1414"/>
  <c r="C1846"/>
  <c r="C5301"/>
  <c r="C7510"/>
  <c r="C6519"/>
  <c r="C2713"/>
  <c r="C4193"/>
  <c r="C5397"/>
  <c r="C2732"/>
  <c r="C5526"/>
  <c r="C457"/>
  <c r="C3119"/>
  <c r="C7509"/>
  <c r="C2693"/>
  <c r="C3499"/>
  <c r="C5633"/>
  <c r="C7787"/>
  <c r="C2750"/>
  <c r="C2984"/>
  <c r="C3965"/>
  <c r="C6254"/>
  <c r="C1839"/>
  <c r="C7442"/>
  <c r="C6627"/>
  <c r="C158"/>
  <c r="C1146"/>
  <c r="C3606"/>
  <c r="C1490"/>
  <c r="C4817"/>
  <c r="C719"/>
  <c r="C4879"/>
  <c r="C6313"/>
  <c r="C720"/>
  <c r="C3492"/>
  <c r="C6853"/>
  <c r="C3615"/>
  <c r="C374"/>
  <c r="C2460"/>
  <c r="C2566"/>
  <c r="C5086"/>
  <c r="C382"/>
  <c r="C669"/>
  <c r="C497"/>
  <c r="C1415"/>
  <c r="C1847"/>
  <c r="C7134"/>
  <c r="C4813"/>
  <c r="C45"/>
  <c r="C1492"/>
  <c r="C4021"/>
  <c r="C5087"/>
  <c r="C1024"/>
  <c r="C4102"/>
  <c r="C4814"/>
  <c r="C5879"/>
  <c r="C5890"/>
  <c r="C2975"/>
  <c r="C8027"/>
  <c r="C2488"/>
  <c r="C2169"/>
  <c r="C8028"/>
  <c r="C6981"/>
  <c r="C4626"/>
  <c r="C7662"/>
  <c r="C1110"/>
  <c r="C7957"/>
  <c r="C8023"/>
  <c r="C3161"/>
  <c r="C6002"/>
  <c r="C7040"/>
  <c r="C4717"/>
  <c r="C2349"/>
  <c r="C8074"/>
  <c r="C832"/>
  <c r="C4718"/>
  <c r="C1284"/>
  <c r="C2757"/>
  <c r="C5874"/>
  <c r="C6502"/>
  <c r="C7867"/>
  <c r="C5702"/>
  <c r="C1285"/>
  <c r="C2758"/>
  <c r="C2773"/>
  <c r="C4774"/>
  <c r="C1135"/>
  <c r="C1807"/>
  <c r="C4022"/>
  <c r="C5165"/>
  <c r="C6430"/>
  <c r="C6671"/>
  <c r="C1139"/>
  <c r="C5143"/>
  <c r="C6065"/>
  <c r="C7719"/>
  <c r="C803"/>
  <c r="C4629"/>
  <c r="C6623"/>
  <c r="C1324"/>
  <c r="C2105"/>
  <c r="C5684"/>
  <c r="C5946"/>
  <c r="C6559"/>
  <c r="C328"/>
  <c r="C3641"/>
  <c r="C4782"/>
  <c r="C4931"/>
  <c r="C8046"/>
  <c r="C224"/>
  <c r="C5114"/>
  <c r="C2567"/>
  <c r="C6003"/>
  <c r="C7041"/>
  <c r="C3262"/>
  <c r="C821"/>
  <c r="C1368"/>
  <c r="C4688"/>
  <c r="C6653"/>
  <c r="C822"/>
  <c r="C3263"/>
  <c r="C6227"/>
  <c r="C7245"/>
  <c r="C760"/>
  <c r="C3852"/>
  <c r="C6215"/>
  <c r="C1297"/>
  <c r="C1823"/>
  <c r="C1343"/>
  <c r="C1484"/>
  <c r="C2529"/>
  <c r="C4026"/>
  <c r="C4054"/>
  <c r="C5154"/>
  <c r="C5441"/>
  <c r="C5072"/>
  <c r="C7440"/>
  <c r="C439"/>
  <c r="C7024"/>
  <c r="C1330"/>
  <c r="C1467"/>
  <c r="C5583"/>
  <c r="C1435"/>
  <c r="C2059"/>
  <c r="C6157"/>
  <c r="C6485"/>
  <c r="C7328"/>
  <c r="C6220"/>
  <c r="C6955"/>
  <c r="C300"/>
  <c r="C3145"/>
  <c r="C4829"/>
  <c r="C1286"/>
  <c r="C4989"/>
  <c r="C6972"/>
  <c r="C875"/>
  <c r="C3000"/>
  <c r="C4475"/>
  <c r="C4218"/>
  <c r="C521"/>
  <c r="C1119"/>
  <c r="C2471"/>
  <c r="C2527"/>
  <c r="C3129"/>
  <c r="C6182"/>
  <c r="C527"/>
  <c r="C7570"/>
  <c r="C33"/>
  <c r="C1662"/>
  <c r="C2659"/>
  <c r="C6155"/>
  <c r="C550"/>
  <c r="C5365"/>
  <c r="C864"/>
  <c r="C2509"/>
  <c r="C4272"/>
  <c r="C8022"/>
  <c r="C2893"/>
  <c r="C3375"/>
  <c r="C474"/>
  <c r="C6361"/>
  <c r="C7253"/>
  <c r="C3283"/>
  <c r="C7794"/>
  <c r="C209"/>
  <c r="C2149"/>
  <c r="C2202"/>
  <c r="C5906"/>
  <c r="C6802"/>
  <c r="C7449"/>
  <c r="C1259"/>
  <c r="C5577"/>
  <c r="C998"/>
  <c r="C1962"/>
  <c r="C3350"/>
  <c r="C4650"/>
  <c r="C2164"/>
  <c r="C406"/>
  <c r="C4990"/>
  <c r="C213"/>
  <c r="C1651"/>
  <c r="C2029"/>
  <c r="C4504"/>
  <c r="C4895"/>
  <c r="C6917"/>
  <c r="C7294"/>
  <c r="C2119"/>
  <c r="C6641"/>
  <c r="C1384"/>
  <c r="C4872"/>
  <c r="C5936"/>
  <c r="C5362"/>
  <c r="C5547"/>
  <c r="C5634"/>
  <c r="C6591"/>
  <c r="C997"/>
  <c r="C1355"/>
  <c r="C2944"/>
  <c r="C4306"/>
  <c r="C350"/>
  <c r="C435"/>
  <c r="C1257"/>
  <c r="C136"/>
  <c r="C2885"/>
  <c r="C2925"/>
  <c r="C3330"/>
  <c r="C8060"/>
  <c r="C1494"/>
  <c r="C6748"/>
  <c r="C86"/>
  <c r="C4185"/>
  <c r="C4385"/>
  <c r="C5654"/>
  <c r="C6133"/>
  <c r="C7104"/>
  <c r="C1218"/>
  <c r="C3975"/>
  <c r="C4219"/>
  <c r="C4524"/>
  <c r="C7729"/>
  <c r="C113"/>
  <c r="C945"/>
  <c r="C1875"/>
  <c r="C2832"/>
  <c r="C4847"/>
  <c r="C5246"/>
  <c r="C6803"/>
  <c r="C8"/>
  <c r="C2025"/>
  <c r="C5195"/>
  <c r="C5477"/>
  <c r="C434"/>
  <c r="C2539"/>
  <c r="C6112"/>
  <c r="C6501"/>
  <c r="C728"/>
  <c r="C5817"/>
  <c r="C78"/>
  <c r="C767"/>
  <c r="C2723"/>
  <c r="C2046"/>
  <c r="C2055"/>
  <c r="C6471"/>
  <c r="C3643"/>
  <c r="C6701"/>
  <c r="C7667"/>
  <c r="C1527"/>
  <c r="C2183"/>
  <c r="C5718"/>
  <c r="C7438"/>
  <c r="C6298"/>
  <c r="C7623"/>
  <c r="C2790"/>
  <c r="C3986"/>
  <c r="C4991"/>
  <c r="C5317"/>
  <c r="C2966"/>
  <c r="C1905"/>
  <c r="C3041"/>
  <c r="C5990"/>
  <c r="C6192"/>
  <c r="C6528"/>
  <c r="C5703"/>
  <c r="C6827"/>
  <c r="C635"/>
  <c r="C1811"/>
  <c r="C5744"/>
  <c r="C6585"/>
  <c r="C5719"/>
  <c r="C2881"/>
  <c r="C4719"/>
  <c r="C6540"/>
  <c r="C3346"/>
  <c r="C3351"/>
  <c r="C4957"/>
  <c r="C5322"/>
  <c r="C5720"/>
  <c r="C6503"/>
  <c r="C7300"/>
  <c r="C7785"/>
  <c r="C6642"/>
  <c r="C2623"/>
  <c r="C2544"/>
  <c r="C2927"/>
  <c r="C4086"/>
  <c r="C4689"/>
  <c r="C5479"/>
  <c r="C7740"/>
  <c r="C2184"/>
  <c r="C5721"/>
  <c r="C7439"/>
  <c r="C410"/>
  <c r="C1498"/>
  <c r="C1720"/>
  <c r="C3284"/>
  <c r="C6739"/>
  <c r="C7206"/>
  <c r="C3728"/>
  <c r="C4181"/>
  <c r="C7049"/>
  <c r="C3162"/>
  <c r="C3569"/>
  <c r="C7644"/>
  <c r="C79"/>
  <c r="C768"/>
  <c r="C2724"/>
  <c r="C7136"/>
  <c r="C725"/>
  <c r="C1312"/>
  <c r="C1680"/>
  <c r="C7937"/>
  <c r="C1707"/>
  <c r="C4943"/>
  <c r="C1451"/>
  <c r="C2734"/>
  <c r="C5527"/>
  <c r="C458"/>
  <c r="C2412"/>
  <c r="C3329"/>
  <c r="C7372"/>
  <c r="C1574"/>
  <c r="C7203"/>
  <c r="C7226"/>
  <c r="C1021"/>
  <c r="C1589"/>
  <c r="C2353"/>
  <c r="C3475"/>
  <c r="C1028"/>
  <c r="C3007"/>
  <c r="C3293"/>
  <c r="C4887"/>
  <c r="C552"/>
  <c r="C2783"/>
  <c r="C7792"/>
  <c r="C7950"/>
  <c r="C6672"/>
  <c r="C7658"/>
  <c r="C4134"/>
  <c r="C6602"/>
  <c r="C546"/>
  <c r="C3043"/>
  <c r="C5803"/>
  <c r="C7272"/>
  <c r="C3109"/>
  <c r="C4135"/>
  <c r="C4139"/>
  <c r="C7506"/>
  <c r="C205"/>
  <c r="C2417"/>
  <c r="C4786"/>
  <c r="C6013"/>
  <c r="C2444"/>
  <c r="C3014"/>
  <c r="C6244"/>
  <c r="C1150"/>
  <c r="C5531"/>
  <c r="C5532"/>
  <c r="C3881"/>
  <c r="C4023"/>
  <c r="C4533"/>
  <c r="C7412"/>
  <c r="C62"/>
  <c r="C375"/>
  <c r="C5088"/>
  <c r="C5168"/>
  <c r="C6431"/>
  <c r="C7833"/>
  <c r="C2504"/>
  <c r="C4403"/>
  <c r="C6673"/>
  <c r="C4136"/>
  <c r="C6449"/>
  <c r="C7776"/>
  <c r="C7842"/>
  <c r="C318"/>
  <c r="C3480"/>
  <c r="C4016"/>
  <c r="C4531"/>
  <c r="C5160"/>
  <c r="C6660"/>
  <c r="C7411"/>
  <c r="C1432"/>
  <c r="C3892"/>
  <c r="C5268"/>
  <c r="C5675"/>
  <c r="C7933"/>
  <c r="C337"/>
  <c r="C2445"/>
  <c r="C2568"/>
  <c r="C4203"/>
  <c r="C7939"/>
  <c r="C469"/>
  <c r="C2328"/>
  <c r="C2628"/>
  <c r="C2718"/>
  <c r="C6837"/>
  <c r="C1758"/>
  <c r="C2133"/>
  <c r="C2214"/>
  <c r="C259"/>
  <c r="C1190"/>
  <c r="C1579"/>
  <c r="C2062"/>
  <c r="C6479"/>
  <c r="C1236"/>
  <c r="C1709"/>
  <c r="C2298"/>
  <c r="C2957"/>
  <c r="C3644"/>
  <c r="C5323"/>
  <c r="C399"/>
  <c r="C1005"/>
  <c r="C1016"/>
  <c r="C3549"/>
  <c r="C6720"/>
  <c r="C1345"/>
  <c r="C4106"/>
  <c r="C4789"/>
  <c r="C2992"/>
  <c r="C3358"/>
  <c r="C3419"/>
  <c r="C5607"/>
  <c r="C6071"/>
  <c r="C1666"/>
  <c r="C2007"/>
  <c r="C3420"/>
  <c r="C6052"/>
  <c r="C2500"/>
  <c r="C3458"/>
  <c r="C6905"/>
  <c r="C7012"/>
  <c r="C1321"/>
  <c r="C6436"/>
  <c r="C1437"/>
  <c r="C2060"/>
  <c r="C7329"/>
  <c r="C1495"/>
  <c r="C3150"/>
  <c r="C172"/>
  <c r="C2826"/>
  <c r="C3069"/>
  <c r="C6115"/>
  <c r="C2446"/>
  <c r="C2979"/>
  <c r="C6887"/>
  <c r="C7453"/>
  <c r="C6797"/>
  <c r="C8078"/>
  <c r="C2569"/>
  <c r="C4720"/>
  <c r="C6871"/>
  <c r="C3198"/>
  <c r="C5630"/>
  <c r="C869"/>
  <c r="C2390"/>
  <c r="C3634"/>
  <c r="C3718"/>
  <c r="C5503"/>
  <c r="C7645"/>
  <c r="C483"/>
  <c r="C1922"/>
  <c r="C5174"/>
  <c r="C5175"/>
  <c r="C2391"/>
  <c r="C4565"/>
  <c r="C6781"/>
  <c r="C7806"/>
  <c r="C218"/>
  <c r="C2082"/>
  <c r="C3896"/>
  <c r="C5535"/>
  <c r="C1049"/>
  <c r="C6876"/>
  <c r="C3190"/>
  <c r="C3249"/>
  <c r="C4209"/>
  <c r="C7885"/>
  <c r="C1195"/>
  <c r="C6417"/>
  <c r="C6814"/>
  <c r="C4834"/>
  <c r="C307"/>
  <c r="C351"/>
  <c r="C1971"/>
  <c r="C3343"/>
  <c r="C7232"/>
  <c r="C3645"/>
  <c r="C6398"/>
  <c r="C2399"/>
  <c r="C5137"/>
  <c r="C6782"/>
  <c r="C7807"/>
  <c r="C12"/>
  <c r="C781"/>
  <c r="C1653"/>
  <c r="C6107"/>
  <c r="C946"/>
  <c r="C1876"/>
  <c r="C2830"/>
  <c r="C4845"/>
  <c r="C6804"/>
  <c r="C3968"/>
  <c r="C5120"/>
  <c r="C6335"/>
  <c r="C6949"/>
  <c r="C2786"/>
  <c r="C2998"/>
  <c r="C6290"/>
  <c r="C2833"/>
  <c r="C4846"/>
  <c r="C6805"/>
  <c r="C1871"/>
  <c r="C4557"/>
  <c r="C7892"/>
  <c r="C2816"/>
  <c r="C4973"/>
  <c r="C5594"/>
  <c r="C6780"/>
  <c r="C7882"/>
  <c r="C6273"/>
  <c r="C7770"/>
  <c r="C604"/>
  <c r="C6903"/>
  <c r="C1815"/>
  <c r="C3040"/>
  <c r="C309"/>
  <c r="C3097"/>
  <c r="C4143"/>
  <c r="C4406"/>
  <c r="C2392"/>
  <c r="C2744"/>
  <c r="C7508"/>
  <c r="C4332"/>
  <c r="C1888"/>
  <c r="C3138"/>
  <c r="C3120"/>
  <c r="C7400"/>
  <c r="C1816"/>
  <c r="C7500"/>
  <c r="C657"/>
  <c r="C2768"/>
  <c r="C4224"/>
  <c r="C6508"/>
  <c r="C507"/>
  <c r="C1961"/>
  <c r="C3396"/>
  <c r="C3833"/>
  <c r="C2382"/>
  <c r="C6707"/>
  <c r="C2872"/>
  <c r="C3065"/>
  <c r="C6495"/>
  <c r="C4216"/>
  <c r="C9"/>
  <c r="C5196"/>
  <c r="C413"/>
  <c r="C1711"/>
  <c r="C3923"/>
  <c r="C2834"/>
  <c r="C4880"/>
  <c r="C5231"/>
  <c r="C5248"/>
  <c r="C6806"/>
  <c r="C3121"/>
  <c r="C2308"/>
  <c r="C7557"/>
  <c r="C2857"/>
  <c r="C626"/>
  <c r="C2674"/>
  <c r="C3405"/>
  <c r="C156"/>
  <c r="C944"/>
  <c r="C3739"/>
  <c r="C4603"/>
  <c r="C6567"/>
  <c r="C2610"/>
  <c r="C7373"/>
  <c r="C941"/>
  <c r="C2033"/>
  <c r="C4536"/>
  <c r="C4667"/>
  <c r="C3513"/>
  <c r="C4793"/>
  <c r="C6087"/>
  <c r="C7501"/>
  <c r="C1299"/>
  <c r="C3974"/>
  <c r="C4574"/>
  <c r="C157"/>
  <c r="C3427"/>
  <c r="C102"/>
  <c r="C1173"/>
  <c r="C2669"/>
  <c r="C2785"/>
  <c r="C3124"/>
  <c r="C5429"/>
  <c r="C6674"/>
  <c r="C7873"/>
  <c r="C5302"/>
  <c r="C7511"/>
  <c r="C2950"/>
  <c r="C5580"/>
  <c r="C7219"/>
  <c r="C711"/>
  <c r="C3202"/>
  <c r="C3445"/>
  <c r="C7568"/>
  <c r="C2309"/>
  <c r="C7558"/>
  <c r="C658"/>
  <c r="C1131"/>
  <c r="C6568"/>
  <c r="C7899"/>
  <c r="C2754"/>
  <c r="C3554"/>
  <c r="C4523"/>
  <c r="C5427"/>
  <c r="C151"/>
  <c r="C290"/>
  <c r="C5677"/>
  <c r="C7441"/>
  <c r="C2858"/>
  <c r="C3639"/>
  <c r="C5460"/>
  <c r="C2071"/>
  <c r="C3775"/>
  <c r="C7585"/>
  <c r="C2047"/>
  <c r="C2056"/>
  <c r="C6472"/>
  <c r="C2809"/>
  <c r="C3477"/>
  <c r="C5695"/>
  <c r="C2048"/>
  <c r="C2232"/>
  <c r="C4916"/>
  <c r="C6474"/>
  <c r="C1025"/>
  <c r="C4103"/>
  <c r="C4815"/>
  <c r="C1255"/>
  <c r="C1363"/>
  <c r="C2291"/>
  <c r="C6985"/>
  <c r="C2787"/>
  <c r="C2999"/>
  <c r="C6291"/>
  <c r="C1087"/>
  <c r="C4388"/>
  <c r="C4771"/>
  <c r="C6899"/>
  <c r="C7877"/>
  <c r="C638"/>
  <c r="C3816"/>
  <c r="C6321"/>
  <c r="C7233"/>
  <c r="C1470"/>
  <c r="C6399"/>
  <c r="C7927"/>
  <c r="C2323"/>
  <c r="C6151"/>
  <c r="C7732"/>
  <c r="C7798"/>
  <c r="C128"/>
  <c r="C3173"/>
  <c r="C3317"/>
  <c r="C5987"/>
  <c r="C6128"/>
  <c r="C780"/>
  <c r="C1319"/>
  <c r="C6878"/>
  <c r="C3630"/>
  <c r="C4599"/>
  <c r="C6770"/>
  <c r="C7587"/>
  <c r="C7675"/>
  <c r="C6982"/>
  <c r="C5341"/>
  <c r="C5618"/>
  <c r="C5661"/>
  <c r="C5972"/>
  <c r="C7688"/>
  <c r="C282"/>
  <c r="C1057"/>
  <c r="C7657"/>
  <c r="C567"/>
  <c r="C2319"/>
  <c r="C4002"/>
  <c r="C4413"/>
  <c r="C6883"/>
  <c r="C7869"/>
  <c r="C4665"/>
  <c r="C6421"/>
  <c r="C7812"/>
  <c r="C263"/>
  <c r="C563"/>
  <c r="C3677"/>
  <c r="C6526"/>
  <c r="C7707"/>
  <c r="C7889"/>
  <c r="C214"/>
  <c r="C363"/>
  <c r="C4721"/>
  <c r="C2935"/>
  <c r="C3753"/>
  <c r="C4722"/>
  <c r="C5485"/>
  <c r="C8072"/>
  <c r="C5155"/>
  <c r="C5442"/>
  <c r="C1365"/>
  <c r="C1430"/>
  <c r="C2936"/>
  <c r="C3754"/>
  <c r="C4723"/>
  <c r="C5241"/>
  <c r="C5486"/>
  <c r="C2393"/>
  <c r="C4566"/>
  <c r="C503"/>
  <c r="C775"/>
  <c r="C5096"/>
  <c r="C6354"/>
  <c r="C7880"/>
  <c r="C2796"/>
  <c r="C938"/>
  <c r="C1652"/>
  <c r="C2030"/>
  <c r="C4896"/>
  <c r="C6795"/>
  <c r="C6918"/>
  <c r="C3656"/>
  <c r="C3803"/>
  <c r="C4684"/>
  <c r="C6936"/>
  <c r="C536"/>
  <c r="C2289"/>
  <c r="C3074"/>
  <c r="C5688"/>
  <c r="C3931"/>
  <c r="C1128"/>
  <c r="C3085"/>
  <c r="C4157"/>
  <c r="C7610"/>
  <c r="C7611"/>
  <c r="C7960"/>
  <c r="C2781"/>
  <c r="C3369"/>
  <c r="C7490"/>
  <c r="C388"/>
  <c r="C4936"/>
  <c r="C5325"/>
  <c r="C3345"/>
  <c r="C919"/>
  <c r="C1454"/>
  <c r="C5411"/>
  <c r="C6959"/>
  <c r="C2049"/>
  <c r="C4552"/>
  <c r="C4917"/>
  <c r="C6470"/>
  <c r="C1724"/>
  <c r="C7430"/>
  <c r="C2362"/>
  <c r="C51"/>
  <c r="C112"/>
  <c r="C2810"/>
  <c r="C3635"/>
  <c r="C5696"/>
  <c r="C2705"/>
  <c r="C5263"/>
  <c r="C1531"/>
  <c r="C4947"/>
  <c r="C7183"/>
  <c r="C1670"/>
  <c r="C6274"/>
  <c r="C6292"/>
  <c r="C947"/>
  <c r="C5832"/>
  <c r="C6691"/>
  <c r="C7669"/>
  <c r="C1079"/>
  <c r="C1528"/>
  <c r="C2185"/>
  <c r="C5722"/>
  <c r="C2294"/>
  <c r="C5939"/>
  <c r="C5994"/>
  <c r="C5543"/>
  <c r="C5558"/>
  <c r="C138"/>
  <c r="C201"/>
  <c r="C5235"/>
  <c r="C3099"/>
  <c r="C3894"/>
  <c r="C4616"/>
  <c r="C7141"/>
  <c r="C119"/>
  <c r="C3318"/>
  <c r="C5988"/>
  <c r="C6120"/>
  <c r="C833"/>
  <c r="C3078"/>
  <c r="C3268"/>
  <c r="C4248"/>
  <c r="C4724"/>
  <c r="C6657"/>
  <c r="C3130"/>
  <c r="C6033"/>
  <c r="C6511"/>
  <c r="C1771"/>
  <c r="C6181"/>
  <c r="C268"/>
  <c r="C834"/>
  <c r="C886"/>
  <c r="C925"/>
  <c r="C3111"/>
  <c r="C5254"/>
  <c r="C5760"/>
  <c r="C5387"/>
  <c r="C5568"/>
  <c r="C5724"/>
  <c r="C5964"/>
  <c r="C6951"/>
  <c r="C5388"/>
  <c r="C5569"/>
  <c r="C5725"/>
  <c r="C5965"/>
  <c r="C6952"/>
  <c r="C139"/>
  <c r="C419"/>
  <c r="C489"/>
  <c r="C852"/>
  <c r="C1374"/>
  <c r="C1980"/>
  <c r="C4001"/>
  <c r="C4459"/>
  <c r="C5915"/>
  <c r="C8056"/>
  <c r="C1830"/>
  <c r="C4064"/>
  <c r="C7491"/>
  <c r="C114"/>
  <c r="C948"/>
  <c r="C1877"/>
  <c r="C2835"/>
  <c r="C4848"/>
  <c r="C5249"/>
  <c r="C6807"/>
  <c r="C5121"/>
  <c r="C6336"/>
  <c r="C6950"/>
  <c r="C2779"/>
  <c r="C4132"/>
  <c r="C4255"/>
  <c r="C7552"/>
  <c r="C6515"/>
  <c r="C6556"/>
  <c r="C526"/>
  <c r="C6812"/>
  <c r="C149"/>
  <c r="C2644"/>
  <c r="C3061"/>
  <c r="C3135"/>
  <c r="C4241"/>
  <c r="C28"/>
  <c r="C897"/>
  <c r="C4065"/>
  <c r="C5159"/>
  <c r="C7492"/>
  <c r="C3006"/>
  <c r="C4384"/>
  <c r="C6457"/>
  <c r="C2733"/>
  <c r="C3122"/>
  <c r="C5528"/>
  <c r="C5837"/>
  <c r="C95"/>
  <c r="C3636"/>
  <c r="C3719"/>
  <c r="C921"/>
  <c r="C1655"/>
  <c r="C2273"/>
  <c r="C5704"/>
  <c r="C2991"/>
  <c r="C3205"/>
  <c r="C3517"/>
  <c r="C6773"/>
  <c r="C6901"/>
  <c r="C2813"/>
  <c r="C1180"/>
  <c r="C1644"/>
  <c r="C5561"/>
  <c r="C932"/>
  <c r="C4352"/>
  <c r="C6897"/>
  <c r="C7529"/>
  <c r="C7799"/>
  <c r="C7802"/>
  <c r="C765"/>
  <c r="C769"/>
  <c r="C1145"/>
  <c r="C2013"/>
  <c r="C6295"/>
  <c r="C2755"/>
  <c r="C5048"/>
  <c r="C627"/>
  <c r="C2675"/>
  <c r="C3406"/>
  <c r="C7588"/>
  <c r="C522"/>
  <c r="C3278"/>
  <c r="C987"/>
  <c r="C1792"/>
  <c r="C4069"/>
  <c r="C4780"/>
  <c r="C5980"/>
  <c r="C717"/>
  <c r="C3189"/>
  <c r="C5097"/>
  <c r="C7051"/>
  <c r="C2836"/>
  <c r="C4207"/>
  <c r="C7968"/>
  <c r="C1923"/>
  <c r="C3707"/>
  <c r="C4455"/>
  <c r="C4929"/>
  <c r="C7633"/>
  <c r="C5013"/>
  <c r="C5457"/>
  <c r="C3461"/>
  <c r="C3879"/>
  <c r="C5865"/>
  <c r="C6265"/>
  <c r="C6326"/>
  <c r="C7699"/>
  <c r="C1656"/>
  <c r="C5705"/>
  <c r="C703"/>
  <c r="C1519"/>
  <c r="C5548"/>
  <c r="C7207"/>
  <c r="C167"/>
  <c r="C606"/>
  <c r="C1606"/>
  <c r="C3649"/>
  <c r="C4277"/>
  <c r="C2194"/>
  <c r="C5394"/>
  <c r="C6082"/>
  <c r="C6690"/>
  <c r="C7502"/>
  <c r="C1924"/>
  <c r="C7486"/>
  <c r="C1565"/>
  <c r="C3914"/>
  <c r="C5382"/>
  <c r="C6340"/>
  <c r="C654"/>
  <c r="C2819"/>
  <c r="C1925"/>
  <c r="C7487"/>
  <c r="C2012"/>
  <c r="C2070"/>
  <c r="C2532"/>
  <c r="C2805"/>
  <c r="C4055"/>
  <c r="C4658"/>
  <c r="C5660"/>
  <c r="C2434"/>
  <c r="C3835"/>
  <c r="C6581"/>
  <c r="C1096"/>
  <c r="C1120"/>
  <c r="C4200"/>
  <c r="C1673"/>
  <c r="C1698"/>
  <c r="C3687"/>
  <c r="C4586"/>
  <c r="C6278"/>
  <c r="C6746"/>
  <c r="C294"/>
  <c r="C1029"/>
  <c r="C1995"/>
  <c r="C4368"/>
  <c r="C140"/>
  <c r="C420"/>
  <c r="C6614"/>
  <c r="C3684"/>
  <c r="C4972"/>
  <c r="C2859"/>
  <c r="C5461"/>
  <c r="C2908"/>
  <c r="C7305"/>
  <c r="C7374"/>
  <c r="C624"/>
  <c r="C1313"/>
  <c r="C7890"/>
  <c r="C1793"/>
  <c r="C4140"/>
  <c r="C6343"/>
  <c r="C582"/>
  <c r="C3383"/>
  <c r="C517"/>
  <c r="C2996"/>
  <c r="C2698"/>
  <c r="C4811"/>
  <c r="C5638"/>
  <c r="C5795"/>
  <c r="C6593"/>
  <c r="C18"/>
  <c r="C2337"/>
  <c r="C7825"/>
  <c r="C2039"/>
  <c r="C4978"/>
  <c r="C6039"/>
  <c r="C310"/>
  <c r="C3098"/>
  <c r="C4407"/>
  <c r="C6894"/>
  <c r="C76"/>
  <c r="C1540"/>
  <c r="C6619"/>
  <c r="C988"/>
  <c r="C1794"/>
  <c r="C4070"/>
  <c r="C4781"/>
  <c r="C5981"/>
  <c r="C2988"/>
  <c r="C3291"/>
  <c r="C4288"/>
  <c r="C2395"/>
  <c r="C2694"/>
  <c r="C3500"/>
  <c r="C5635"/>
  <c r="C6077"/>
  <c r="C7788"/>
  <c r="C1708"/>
  <c r="C4554"/>
  <c r="C7261"/>
  <c r="C753"/>
  <c r="C2924"/>
  <c r="C3790"/>
  <c r="C1388"/>
  <c r="C4308"/>
  <c r="C4506"/>
  <c r="C3659"/>
  <c r="C7215"/>
  <c r="C206"/>
  <c r="C713"/>
  <c r="C2592"/>
  <c r="C3805"/>
  <c r="C4067"/>
  <c r="C4428"/>
  <c r="C6708"/>
  <c r="C7608"/>
  <c r="C620"/>
  <c r="C1439"/>
  <c r="C1575"/>
  <c r="C1959"/>
  <c r="C4010"/>
  <c r="C2376"/>
  <c r="C4776"/>
  <c r="C6630"/>
  <c r="C1247"/>
  <c r="C5308"/>
  <c r="C5929"/>
  <c r="C2719"/>
  <c r="C3479"/>
  <c r="C193"/>
  <c r="C5948"/>
  <c r="C6935"/>
  <c r="C1063"/>
  <c r="C2890"/>
  <c r="C1872"/>
  <c r="C5756"/>
  <c r="C6531"/>
  <c r="C4378"/>
  <c r="C4945"/>
  <c r="C5645"/>
  <c r="C5918"/>
  <c r="C262"/>
  <c r="C1030"/>
  <c r="C3585"/>
  <c r="C7920"/>
  <c r="C2963"/>
  <c r="C3655"/>
  <c r="C4742"/>
  <c r="C5834"/>
  <c r="C6263"/>
  <c r="C920"/>
  <c r="C1184"/>
  <c r="C1522"/>
  <c r="C3806"/>
  <c r="C3808"/>
  <c r="C6999"/>
  <c r="C2359"/>
  <c r="C6091"/>
  <c r="C5944"/>
  <c r="C7160"/>
  <c r="C7324"/>
  <c r="C2611"/>
  <c r="C2909"/>
  <c r="C7375"/>
  <c r="C7284"/>
  <c r="C2106"/>
  <c r="C2599"/>
  <c r="C4540"/>
  <c r="C4493"/>
  <c r="C5789"/>
  <c r="C6426"/>
  <c r="C6986"/>
  <c r="C672"/>
  <c r="C6288"/>
  <c r="C6734"/>
  <c r="C740"/>
  <c r="C993"/>
  <c r="C7017"/>
  <c r="C6088"/>
  <c r="C6271"/>
  <c r="C367"/>
  <c r="C3689"/>
  <c r="C5314"/>
  <c r="C7065"/>
  <c r="C7571"/>
  <c r="C7917"/>
  <c r="C207"/>
  <c r="C714"/>
  <c r="C2593"/>
  <c r="C3807"/>
  <c r="C4068"/>
  <c r="C4429"/>
  <c r="C6709"/>
  <c r="C7609"/>
  <c r="C3597"/>
  <c r="C4412"/>
  <c r="C4804"/>
  <c r="C1725"/>
  <c r="C3218"/>
  <c r="C7431"/>
  <c r="C2396"/>
  <c r="C3131"/>
  <c r="C2759"/>
  <c r="C4933"/>
  <c r="C390"/>
  <c r="C1505"/>
  <c r="C3404"/>
  <c r="C5772"/>
  <c r="C2614"/>
  <c r="C7376"/>
  <c r="C2195"/>
  <c r="C4911"/>
  <c r="C7161"/>
  <c r="C1754"/>
  <c r="C2650"/>
  <c r="C4005"/>
  <c r="C4852"/>
  <c r="C1344"/>
  <c r="C1485"/>
  <c r="C4027"/>
  <c r="C4056"/>
  <c r="C3963"/>
  <c r="C340"/>
  <c r="C4028"/>
  <c r="C5930"/>
  <c r="C3176"/>
  <c r="C3946"/>
  <c r="C5172"/>
  <c r="C1385"/>
  <c r="C4873"/>
  <c r="C4389"/>
  <c r="C6453"/>
  <c r="C6839"/>
  <c r="C7143"/>
  <c r="C3469"/>
  <c r="C6835"/>
  <c r="C6818"/>
  <c r="C6823"/>
  <c r="C7333"/>
  <c r="C1266"/>
  <c r="C3163"/>
  <c r="C7188"/>
  <c r="C4612"/>
  <c r="C1549"/>
  <c r="C4920"/>
  <c r="C7718"/>
  <c r="C4611"/>
  <c r="C835"/>
  <c r="C4249"/>
  <c r="C4725"/>
  <c r="C8068"/>
  <c r="C2531"/>
  <c r="C1486"/>
  <c r="C4591"/>
  <c r="C5621"/>
  <c r="C6703"/>
  <c r="C1645"/>
  <c r="C4965"/>
  <c r="C5562"/>
  <c r="C1332"/>
  <c r="C3444"/>
  <c r="C3843"/>
  <c r="C2299"/>
  <c r="C5666"/>
  <c r="C7265"/>
  <c r="C1632"/>
  <c r="C1694"/>
  <c r="C1109"/>
  <c r="C4148"/>
  <c r="C6767"/>
  <c r="C7612"/>
  <c r="C7961"/>
  <c r="C3102"/>
  <c r="C3515"/>
  <c r="C1386"/>
  <c r="C4874"/>
  <c r="C7064"/>
  <c r="C3872"/>
  <c r="C4921"/>
  <c r="C5141"/>
  <c r="C1401"/>
  <c r="C2753"/>
  <c r="C2207"/>
  <c r="C5186"/>
  <c r="C6374"/>
  <c r="C7190"/>
  <c r="C7204"/>
  <c r="C80"/>
  <c r="C770"/>
  <c r="C2725"/>
  <c r="C1755"/>
  <c r="C2651"/>
  <c r="C4006"/>
  <c r="C4853"/>
  <c r="C7006"/>
  <c r="C1677"/>
  <c r="C1690"/>
  <c r="C3794"/>
  <c r="C5395"/>
  <c r="C5425"/>
  <c r="C6565"/>
  <c r="C6710"/>
  <c r="C4869"/>
  <c r="C4875"/>
  <c r="C6122"/>
  <c r="C7070"/>
  <c r="C2843"/>
  <c r="C4342"/>
  <c r="C5472"/>
  <c r="C519"/>
  <c r="C858"/>
  <c r="C8075"/>
  <c r="C1833"/>
  <c r="C1912"/>
  <c r="C4645"/>
  <c r="C4672"/>
  <c r="C7576"/>
  <c r="C341"/>
  <c r="C695"/>
  <c r="C1256"/>
  <c r="C4029"/>
  <c r="C2842"/>
  <c r="C2870"/>
  <c r="C6174"/>
  <c r="C53"/>
  <c r="C1166"/>
  <c r="C1340"/>
  <c r="C5296"/>
  <c r="C790"/>
  <c r="C2244"/>
  <c r="C4440"/>
  <c r="C1599"/>
  <c r="C2749"/>
  <c r="C3773"/>
  <c r="C7082"/>
  <c r="C4500"/>
  <c r="C4992"/>
  <c r="C6973"/>
  <c r="C883"/>
  <c r="C3987"/>
  <c r="C4993"/>
  <c r="C5871"/>
  <c r="C1320"/>
  <c r="C1806"/>
  <c r="C1946"/>
  <c r="C4309"/>
  <c r="C4390"/>
  <c r="C4538"/>
  <c r="C5150"/>
  <c r="C1491"/>
  <c r="C4818"/>
  <c r="C5118"/>
  <c r="C5726"/>
  <c r="C942"/>
  <c r="C2065"/>
  <c r="C4449"/>
  <c r="C6617"/>
  <c r="C2074"/>
  <c r="C2129"/>
  <c r="C793"/>
  <c r="C2166"/>
  <c r="C3578"/>
  <c r="C2910"/>
  <c r="C3525"/>
  <c r="C7377"/>
  <c r="C859"/>
  <c r="C2627"/>
  <c r="C2791"/>
  <c r="C994"/>
  <c r="C1389"/>
  <c r="C3900"/>
  <c r="C4370"/>
  <c r="C3438"/>
  <c r="C3528"/>
  <c r="C7378"/>
  <c r="C560"/>
  <c r="C910"/>
  <c r="C2283"/>
  <c r="C4904"/>
  <c r="C5554"/>
  <c r="C6037"/>
  <c r="C7169"/>
  <c r="C1897"/>
  <c r="C2989"/>
  <c r="C4841"/>
  <c r="C5017"/>
  <c r="C2186"/>
  <c r="C4614"/>
  <c r="C4958"/>
  <c r="C5723"/>
  <c r="C486"/>
  <c r="C2268"/>
  <c r="C3810"/>
  <c r="C4351"/>
  <c r="C5779"/>
  <c r="C6092"/>
  <c r="C163"/>
  <c r="C2416"/>
  <c r="C4422"/>
  <c r="C4891"/>
  <c r="C5749"/>
  <c r="C6600"/>
  <c r="C7013"/>
  <c r="C1917"/>
  <c r="C2589"/>
  <c r="C631"/>
  <c r="C8067"/>
  <c r="C632"/>
  <c r="C2958"/>
  <c r="C3950"/>
  <c r="C794"/>
  <c r="C1067"/>
  <c r="C2167"/>
  <c r="C2296"/>
  <c r="C3579"/>
  <c r="C3693"/>
  <c r="C4602"/>
  <c r="C4651"/>
  <c r="C6031"/>
  <c r="C6564"/>
  <c r="C7075"/>
  <c r="C1504"/>
  <c r="C5584"/>
  <c r="C7225"/>
  <c r="C1260"/>
  <c r="C2615"/>
  <c r="C2911"/>
  <c r="C3529"/>
  <c r="C7379"/>
  <c r="C3348"/>
  <c r="C4797"/>
  <c r="C1325"/>
  <c r="C2107"/>
  <c r="C5685"/>
  <c r="C5947"/>
  <c r="C6560"/>
  <c r="C1934"/>
  <c r="C4859"/>
  <c r="C5037"/>
  <c r="C5878"/>
  <c r="C6643"/>
  <c r="C2863"/>
  <c r="C3992"/>
  <c r="C4994"/>
  <c r="C3203"/>
  <c r="C3204"/>
  <c r="C3648"/>
  <c r="C6370"/>
  <c r="C7816"/>
  <c r="C1701"/>
  <c r="C4426"/>
  <c r="C4469"/>
  <c r="C6520"/>
  <c r="C3250"/>
  <c r="C1249"/>
  <c r="C2775"/>
  <c r="C3604"/>
  <c r="C6105"/>
  <c r="C7025"/>
  <c r="C562"/>
  <c r="C968"/>
  <c r="C1287"/>
  <c r="C4323"/>
  <c r="C2369"/>
  <c r="C4518"/>
  <c r="C5418"/>
  <c r="C982"/>
  <c r="C5406"/>
  <c r="C383"/>
  <c r="C4172"/>
  <c r="C3871"/>
  <c r="C7339"/>
  <c r="C192"/>
  <c r="C6164"/>
  <c r="C1335"/>
  <c r="C3586"/>
  <c r="C6695"/>
  <c r="C1140"/>
  <c r="C1735"/>
  <c r="C4396"/>
  <c r="C7600"/>
  <c r="C1241"/>
  <c r="C459"/>
  <c r="C723"/>
  <c r="C3018"/>
  <c r="C3126"/>
  <c r="C4588"/>
  <c r="C6605"/>
  <c r="C2123"/>
  <c r="C6586"/>
  <c r="C1600"/>
  <c r="C1896"/>
  <c r="C4162"/>
  <c r="C4287"/>
  <c r="C5061"/>
  <c r="C6722"/>
  <c r="C6877"/>
  <c r="C6998"/>
  <c r="C5345"/>
  <c r="C4521"/>
  <c r="C4773"/>
  <c r="C2394"/>
  <c r="C6769"/>
  <c r="C3259"/>
  <c r="C4158"/>
  <c r="C1663"/>
  <c r="C2026"/>
  <c r="C5197"/>
  <c r="C5478"/>
  <c r="C2087"/>
  <c r="C2742"/>
  <c r="C2535"/>
  <c r="C5881"/>
  <c r="C63"/>
  <c r="C376"/>
  <c r="C5089"/>
  <c r="C5166"/>
  <c r="C6432"/>
  <c r="C7834"/>
  <c r="C5514"/>
  <c r="C5770"/>
  <c r="C1327"/>
  <c r="C1438"/>
  <c r="C4077"/>
  <c r="C4564"/>
  <c r="C1242"/>
  <c r="C1288"/>
  <c r="C3971"/>
  <c r="C5872"/>
  <c r="C756"/>
  <c r="C1508"/>
  <c r="C7380"/>
  <c r="C3473"/>
  <c r="C6644"/>
  <c r="C1848"/>
  <c r="C4239"/>
  <c r="C7976"/>
  <c r="C8009"/>
  <c r="C1095"/>
  <c r="C1716"/>
  <c r="C7565"/>
  <c r="C7964"/>
  <c r="C8031"/>
  <c r="C2415"/>
  <c r="C7408"/>
  <c r="C528"/>
  <c r="C674"/>
  <c r="C2846"/>
  <c r="C3183"/>
  <c r="C7459"/>
  <c r="C836"/>
  <c r="C3269"/>
  <c r="C4726"/>
  <c r="C6658"/>
  <c r="C1004"/>
  <c r="C4045"/>
  <c r="C3154"/>
  <c r="C4941"/>
  <c r="C5668"/>
  <c r="C7713"/>
  <c r="C1616"/>
  <c r="C4581"/>
  <c r="C6869"/>
  <c r="C7684"/>
  <c r="C618"/>
  <c r="C4194"/>
  <c r="C5226"/>
  <c r="C1106"/>
  <c r="C3089"/>
  <c r="C4151"/>
  <c r="C4939"/>
  <c r="C5002"/>
  <c r="C3286"/>
  <c r="C3993"/>
  <c r="C4995"/>
  <c r="C6974"/>
  <c r="C961"/>
  <c r="C1612"/>
  <c r="C2495"/>
  <c r="C2570"/>
  <c r="C4727"/>
  <c r="C7748"/>
  <c r="C6221"/>
  <c r="C6956"/>
  <c r="C6995"/>
  <c r="C7445"/>
  <c r="C590"/>
  <c r="C4975"/>
  <c r="C6355"/>
  <c r="C529"/>
  <c r="C675"/>
  <c r="C2847"/>
  <c r="C3184"/>
  <c r="C7460"/>
  <c r="C416"/>
  <c r="C3755"/>
  <c r="C4546"/>
  <c r="C4728"/>
  <c r="C171"/>
  <c r="C1937"/>
  <c r="C2342"/>
  <c r="C3912"/>
  <c r="C6960"/>
  <c r="C764"/>
  <c r="C2111"/>
  <c r="C4729"/>
  <c r="C1039"/>
  <c r="C3966"/>
  <c r="C5888"/>
  <c r="C52"/>
  <c r="C3435"/>
  <c r="C7381"/>
  <c r="C4949"/>
  <c r="C7647"/>
  <c r="C7895"/>
  <c r="C1795"/>
  <c r="C3143"/>
  <c r="C4071"/>
  <c r="C2295"/>
  <c r="C5024"/>
  <c r="C6199"/>
  <c r="C6534"/>
  <c r="C6476"/>
  <c r="C257"/>
  <c r="C802"/>
  <c r="C1010"/>
  <c r="C4042"/>
  <c r="C5213"/>
  <c r="C5262"/>
  <c r="C5962"/>
  <c r="C6778"/>
  <c r="C7752"/>
  <c r="C2624"/>
  <c r="C4092"/>
  <c r="C5076"/>
  <c r="C5170"/>
  <c r="C2112"/>
  <c r="C398"/>
  <c r="C1203"/>
  <c r="C2310"/>
  <c r="C7559"/>
  <c r="C5497"/>
  <c r="C933"/>
  <c r="C6898"/>
  <c r="C7530"/>
  <c r="C7800"/>
  <c r="C7983"/>
  <c r="C1204"/>
  <c r="C3799"/>
  <c r="C5298"/>
  <c r="C3096"/>
  <c r="C7824"/>
  <c r="C7998"/>
  <c r="C3155"/>
  <c r="C5669"/>
  <c r="C3233"/>
  <c r="C5517"/>
  <c r="C6736"/>
  <c r="C7682"/>
  <c r="C8058"/>
  <c r="C1019"/>
  <c r="C4511"/>
  <c r="C5713"/>
  <c r="C7240"/>
  <c r="C54"/>
  <c r="C1883"/>
  <c r="C7176"/>
  <c r="C7199"/>
  <c r="C2472"/>
  <c r="C3721"/>
  <c r="C6493"/>
  <c r="C3932"/>
  <c r="C5456"/>
  <c r="C2473"/>
  <c r="C6494"/>
  <c r="C4666"/>
  <c r="C6422"/>
  <c r="C7813"/>
  <c r="C648"/>
  <c r="C4638"/>
  <c r="C1458"/>
  <c r="C2372"/>
  <c r="C4177"/>
  <c r="C4589"/>
  <c r="C219"/>
  <c r="C896"/>
  <c r="C2083"/>
  <c r="C3185"/>
  <c r="C3897"/>
  <c r="C7469"/>
  <c r="C1727"/>
  <c r="C5428"/>
  <c r="C141"/>
  <c r="C202"/>
  <c r="C5179"/>
  <c r="C6480"/>
  <c r="C1742"/>
  <c r="C1818"/>
  <c r="C2461"/>
  <c r="C2571"/>
  <c r="C2980"/>
  <c r="C6248"/>
  <c r="C6888"/>
  <c r="C7655"/>
  <c r="C3410"/>
  <c r="C1215"/>
  <c r="C5012"/>
  <c r="C142"/>
  <c r="C203"/>
  <c r="C1649"/>
  <c r="C184"/>
  <c r="C2822"/>
  <c r="C4596"/>
  <c r="C2616"/>
  <c r="C2912"/>
  <c r="C3530"/>
  <c r="C7382"/>
  <c r="C3664"/>
  <c r="C7212"/>
  <c r="C7350"/>
  <c r="C2470"/>
  <c r="C2763"/>
  <c r="C66"/>
  <c r="C1399"/>
  <c r="C1564"/>
  <c r="C2143"/>
  <c r="C3274"/>
  <c r="C4282"/>
  <c r="C5380"/>
  <c r="C7076"/>
  <c r="C2774"/>
  <c r="C4956"/>
  <c r="C5111"/>
  <c r="C7696"/>
  <c r="C311"/>
  <c r="C4144"/>
  <c r="C7954"/>
  <c r="C3366"/>
  <c r="C3367"/>
  <c r="C1824"/>
  <c r="C4833"/>
  <c r="C7925"/>
  <c r="C939"/>
  <c r="C2034"/>
  <c r="C4537"/>
  <c r="C4668"/>
  <c r="C705"/>
  <c r="C2760"/>
  <c r="C4934"/>
  <c r="C853"/>
  <c r="C5916"/>
  <c r="C387"/>
  <c r="C916"/>
  <c r="C424"/>
  <c r="C906"/>
  <c r="C2607"/>
  <c r="C5349"/>
  <c r="C3653"/>
  <c r="C6314"/>
  <c r="C246"/>
  <c r="C344"/>
  <c r="C2672"/>
  <c r="C6914"/>
  <c r="C2692"/>
  <c r="C6136"/>
  <c r="C4996"/>
  <c r="C1289"/>
  <c r="C407"/>
  <c r="C405"/>
  <c r="C1268"/>
  <c r="C2671"/>
  <c r="C2691"/>
  <c r="C4980"/>
  <c r="C6135"/>
  <c r="C6913"/>
  <c r="C2604"/>
  <c r="C6645"/>
  <c r="C4014"/>
  <c r="C5650"/>
  <c r="C6516"/>
  <c r="C3011"/>
  <c r="C5288"/>
  <c r="C904"/>
  <c r="C5375"/>
  <c r="C2776"/>
  <c r="C3166"/>
  <c r="C4805"/>
  <c r="C276"/>
  <c r="C1196"/>
  <c r="C1626"/>
  <c r="C3046"/>
  <c r="C3545"/>
  <c r="C4399"/>
  <c r="C5512"/>
  <c r="C6418"/>
  <c r="C6811"/>
  <c r="C7152"/>
  <c r="C7791"/>
  <c r="C4435"/>
  <c r="C1400"/>
  <c r="C1566"/>
  <c r="C2146"/>
  <c r="C3915"/>
  <c r="C5383"/>
  <c r="C6341"/>
  <c r="C837"/>
  <c r="C937"/>
  <c r="C2572"/>
  <c r="C4254"/>
  <c r="C4730"/>
  <c r="C7790"/>
  <c r="C1767"/>
  <c r="C2343"/>
  <c r="C6356"/>
  <c r="C6964"/>
  <c r="C3789"/>
  <c r="C7685"/>
  <c r="C597"/>
  <c r="C2281"/>
  <c r="C5631"/>
  <c r="C957"/>
  <c r="C4795"/>
  <c r="C6446"/>
  <c r="C4492"/>
  <c r="C6218"/>
  <c r="C6764"/>
  <c r="C922"/>
  <c r="C4876"/>
  <c r="C215"/>
  <c r="C364"/>
  <c r="C4731"/>
  <c r="C4976"/>
  <c r="C6026"/>
  <c r="C3858"/>
  <c r="C4802"/>
  <c r="C6509"/>
  <c r="C129"/>
  <c r="C3174"/>
  <c r="C3319"/>
  <c r="C5989"/>
  <c r="C6129"/>
  <c r="C7592"/>
  <c r="C2474"/>
  <c r="C7670"/>
  <c r="C2942"/>
  <c r="C4318"/>
  <c r="C5575"/>
  <c r="C6191"/>
  <c r="C168"/>
  <c r="C1179"/>
  <c r="C1235"/>
  <c r="C1760"/>
  <c r="C5346"/>
  <c r="C479"/>
  <c r="C877"/>
  <c r="C2315"/>
  <c r="C2379"/>
  <c r="C3066"/>
  <c r="C7321"/>
  <c r="C3994"/>
  <c r="C4997"/>
  <c r="C5318"/>
  <c r="C2591"/>
  <c r="C5469"/>
  <c r="C7096"/>
  <c r="C1928"/>
  <c r="C3667"/>
  <c r="C757"/>
  <c r="C7383"/>
  <c r="C3392"/>
  <c r="C4164"/>
  <c r="C4244"/>
  <c r="C4258"/>
  <c r="C7737"/>
  <c r="C2513"/>
  <c r="C4823"/>
  <c r="C1752"/>
  <c r="C3995"/>
  <c r="C4007"/>
  <c r="C4998"/>
  <c r="C4307"/>
  <c r="C4505"/>
  <c r="C5913"/>
  <c r="C2016"/>
  <c r="C2213"/>
  <c r="C3244"/>
  <c r="C260"/>
  <c r="C1191"/>
  <c r="C3574"/>
  <c r="C216"/>
  <c r="C365"/>
  <c r="C4732"/>
  <c r="C854"/>
  <c r="C3236"/>
  <c r="C3822"/>
  <c r="C229"/>
  <c r="C1479"/>
  <c r="C5682"/>
  <c r="C475"/>
  <c r="C1031"/>
  <c r="C3008"/>
  <c r="C3294"/>
  <c r="C4888"/>
  <c r="C3676"/>
  <c r="C3743"/>
  <c r="C3756"/>
  <c r="C4733"/>
  <c r="C4228"/>
  <c r="C4347"/>
  <c r="C7537"/>
  <c r="C7562"/>
  <c r="C7739"/>
  <c r="C7973"/>
  <c r="C7995"/>
  <c r="C8011"/>
  <c r="C4240"/>
  <c r="C7004"/>
  <c r="C7522"/>
  <c r="C7550"/>
  <c r="C7566"/>
  <c r="C3774"/>
  <c r="C3791"/>
  <c r="C4643"/>
  <c r="C1715"/>
  <c r="C2225"/>
  <c r="C2864"/>
  <c r="C7564"/>
  <c r="C3310"/>
  <c r="C7553"/>
  <c r="C7874"/>
  <c r="C3125"/>
  <c r="C6675"/>
  <c r="C2428"/>
  <c r="C2573"/>
  <c r="C4375"/>
  <c r="C6751"/>
  <c r="C5737"/>
  <c r="C7517"/>
  <c r="C7606"/>
  <c r="C7784"/>
  <c r="C353"/>
  <c r="C547"/>
  <c r="C1382"/>
  <c r="C2490"/>
  <c r="C3044"/>
  <c r="C4456"/>
  <c r="C5424"/>
  <c r="C5622"/>
  <c r="C5804"/>
  <c r="C7273"/>
  <c r="C7278"/>
  <c r="C2370"/>
  <c r="C4519"/>
  <c r="C5419"/>
  <c r="C2447"/>
  <c r="C3538"/>
  <c r="C3584"/>
  <c r="C4024"/>
  <c r="C4118"/>
  <c r="C7153"/>
  <c r="C5068"/>
  <c r="C6222"/>
  <c r="C6279"/>
  <c r="C324"/>
  <c r="C1433"/>
  <c r="C5676"/>
  <c r="C7934"/>
  <c r="C1808"/>
  <c r="C6676"/>
  <c r="C109"/>
  <c r="C1211"/>
  <c r="C2175"/>
  <c r="C2952"/>
  <c r="C7762"/>
  <c r="C154"/>
  <c r="C2448"/>
  <c r="C6169"/>
  <c r="C7093"/>
  <c r="C2743"/>
  <c r="C3228"/>
  <c r="C5745"/>
  <c r="C2421"/>
  <c r="C7769"/>
  <c r="C378"/>
  <c r="C476"/>
  <c r="C3295"/>
  <c r="C4443"/>
  <c r="C4854"/>
  <c r="C6362"/>
  <c r="C251"/>
  <c r="C2710"/>
  <c r="C3580"/>
  <c r="C649"/>
  <c r="C2888"/>
  <c r="C3336"/>
  <c r="C6346"/>
  <c r="C7639"/>
  <c r="C5423"/>
  <c r="C5651"/>
  <c r="C6517"/>
  <c r="C6856"/>
  <c r="C3308"/>
  <c r="C4174"/>
  <c r="C7971"/>
  <c r="C5652"/>
  <c r="C5214"/>
  <c r="C5963"/>
  <c r="C1736"/>
  <c r="C2709"/>
  <c r="C6272"/>
  <c r="C4295"/>
  <c r="C4476"/>
  <c r="C4686"/>
  <c r="C5602"/>
  <c r="C6348"/>
  <c r="C4386"/>
  <c r="C5765"/>
  <c r="C6523"/>
  <c r="C6524"/>
  <c r="C3254"/>
  <c r="C6386"/>
  <c r="C1737"/>
  <c r="C4397"/>
  <c r="C7601"/>
  <c r="C1664"/>
  <c r="C3416"/>
  <c r="C5215"/>
  <c r="C5604"/>
  <c r="C583"/>
  <c r="C3421"/>
  <c r="C5608"/>
  <c r="C6072"/>
  <c r="C1387"/>
  <c r="C5278"/>
  <c r="C5495"/>
  <c r="C460"/>
  <c r="C1354"/>
  <c r="C1759"/>
  <c r="C7435"/>
  <c r="C2064"/>
  <c r="C217"/>
  <c r="C366"/>
  <c r="C3996"/>
  <c r="C4999"/>
  <c r="C5355"/>
  <c r="C2023"/>
  <c r="C7533"/>
  <c r="C7978"/>
  <c r="C2449"/>
  <c r="C6889"/>
  <c r="C1129"/>
  <c r="C3193"/>
  <c r="C5374"/>
  <c r="C7436"/>
  <c r="C1443"/>
  <c r="C2450"/>
  <c r="C6890"/>
  <c r="C5551"/>
  <c r="C5900"/>
  <c r="C6577"/>
  <c r="C3422"/>
  <c r="C5609"/>
  <c r="C6073"/>
  <c r="C2261"/>
  <c r="C2317"/>
  <c r="C3260"/>
  <c r="C3400"/>
  <c r="C940"/>
  <c r="C1681"/>
  <c r="C2451"/>
  <c r="C2981"/>
  <c r="C710"/>
  <c r="C3391"/>
  <c r="C525"/>
  <c r="C5538"/>
  <c r="C5678"/>
  <c r="C3252"/>
  <c r="C4267"/>
  <c r="C6566"/>
  <c r="C7042"/>
  <c r="C3561"/>
  <c r="C7043"/>
  <c r="C331"/>
  <c r="C3493"/>
  <c r="C4119"/>
  <c r="C5057"/>
  <c r="C3494"/>
  <c r="C6047"/>
  <c r="C6677"/>
  <c r="C7254"/>
  <c r="C900"/>
  <c r="C3949"/>
  <c r="C7668"/>
  <c r="C7700"/>
  <c r="C2982"/>
  <c r="C2983"/>
  <c r="C2961"/>
  <c r="C3140"/>
  <c r="C1938"/>
  <c r="C2344"/>
  <c r="C6357"/>
  <c r="C6961"/>
  <c r="C1483"/>
  <c r="C2903"/>
  <c r="C2960"/>
  <c r="C3692"/>
  <c r="C4279"/>
  <c r="C706"/>
  <c r="C2797"/>
  <c r="C3230"/>
  <c r="C6015"/>
  <c r="C1820"/>
  <c r="C2452"/>
  <c r="C2978"/>
  <c r="C6235"/>
  <c r="C5229"/>
  <c r="C5805"/>
  <c r="C7274"/>
  <c r="C3762"/>
  <c r="C4302"/>
  <c r="C6147"/>
  <c r="C477"/>
  <c r="C6363"/>
  <c r="C7255"/>
  <c r="C2453"/>
  <c r="C2574"/>
  <c r="C7656"/>
  <c r="C379"/>
  <c r="C3296"/>
  <c r="C3918"/>
  <c r="C4923"/>
  <c r="C5504"/>
  <c r="C7259"/>
  <c r="C3495"/>
  <c r="C6184"/>
  <c r="C962"/>
  <c r="C1613"/>
  <c r="C7454"/>
  <c r="C7846"/>
  <c r="C153"/>
  <c r="C1994"/>
  <c r="C6023"/>
  <c r="C4084"/>
  <c r="C4120"/>
  <c r="C4750"/>
  <c r="C537"/>
  <c r="C3070"/>
  <c r="C3373"/>
  <c r="C7180"/>
  <c r="C2345"/>
  <c r="C3913"/>
  <c r="C5933"/>
  <c r="C6962"/>
  <c r="C683"/>
  <c r="C4744"/>
  <c r="C380"/>
  <c r="C3297"/>
  <c r="C3919"/>
  <c r="C4924"/>
  <c r="C5505"/>
  <c r="C7260"/>
  <c r="C2233"/>
  <c r="C2286"/>
  <c r="C2436"/>
  <c r="C4579"/>
  <c r="C831"/>
  <c r="C1588"/>
  <c r="C2575"/>
  <c r="C4734"/>
  <c r="C4"/>
  <c r="C1799"/>
  <c r="C4432"/>
  <c r="C5410"/>
  <c r="C4137"/>
  <c r="C6604"/>
  <c r="C612"/>
  <c r="C5090"/>
  <c r="C7543"/>
  <c r="C2536"/>
  <c r="C5882"/>
  <c r="C1099"/>
  <c r="C5091"/>
  <c r="C6854"/>
  <c r="C303"/>
  <c r="C1487"/>
  <c r="C2851"/>
  <c r="C3022"/>
  <c r="C5689"/>
  <c r="C6296"/>
  <c r="C304"/>
  <c r="C1488"/>
  <c r="C2852"/>
  <c r="C320"/>
  <c r="C3080"/>
  <c r="C6646"/>
  <c r="C810"/>
  <c r="C2272"/>
  <c r="C2493"/>
  <c r="C6177"/>
  <c r="C2576"/>
  <c r="C3384"/>
  <c r="C6027"/>
  <c r="C347"/>
  <c r="C1290"/>
  <c r="C2312"/>
  <c r="C348"/>
  <c r="C969"/>
  <c r="C1291"/>
  <c r="C3988"/>
  <c r="C4097"/>
  <c r="C7079"/>
  <c r="C305"/>
  <c r="C1489"/>
  <c r="C2853"/>
  <c r="C349"/>
  <c r="C813"/>
  <c r="C970"/>
  <c r="C1292"/>
  <c r="C1874"/>
  <c r="C4324"/>
  <c r="C4676"/>
  <c r="C6178"/>
  <c r="C1227"/>
  <c r="C1640"/>
  <c r="C2848"/>
  <c r="C2900"/>
  <c r="C7156"/>
  <c r="C996"/>
  <c r="C1356"/>
  <c r="C2943"/>
  <c r="C4304"/>
  <c r="C876"/>
  <c r="C3001"/>
  <c r="C4477"/>
  <c r="C3855"/>
  <c r="C5827"/>
  <c r="C7118"/>
  <c r="C3729"/>
  <c r="C5820"/>
  <c r="C269"/>
  <c r="C838"/>
  <c r="C887"/>
  <c r="C926"/>
  <c r="C5255"/>
  <c r="C5761"/>
  <c r="C333"/>
  <c r="C1461"/>
  <c r="C2454"/>
  <c r="C6891"/>
  <c r="C2455"/>
  <c r="C2463"/>
  <c r="C2577"/>
  <c r="C3535"/>
  <c r="C3696"/>
  <c r="C4204"/>
  <c r="C5672"/>
  <c r="C7239"/>
  <c r="C7940"/>
  <c r="C283"/>
  <c r="C1657"/>
  <c r="C7100"/>
  <c r="C935"/>
  <c r="C1969"/>
  <c r="C3967"/>
  <c r="C461"/>
  <c r="C3401"/>
  <c r="C3460"/>
  <c r="C1171"/>
  <c r="C1231"/>
  <c r="C6497"/>
  <c r="C96"/>
  <c r="C2215"/>
  <c r="C3637"/>
  <c r="C7593"/>
  <c r="C1605"/>
  <c r="C2578"/>
  <c r="C6389"/>
  <c r="C7733"/>
  <c r="C7761"/>
  <c r="C296"/>
  <c r="C510"/>
  <c r="C2035"/>
  <c r="C6439"/>
  <c r="C6634"/>
  <c r="C5366"/>
  <c r="C7749"/>
  <c r="C5357"/>
  <c r="C6582"/>
  <c r="C7850"/>
  <c r="C3261"/>
  <c r="C6450"/>
  <c r="C3703"/>
  <c r="C4319"/>
  <c r="C4176"/>
  <c r="C6388"/>
  <c r="C6444"/>
  <c r="C270"/>
  <c r="C839"/>
  <c r="C888"/>
  <c r="C5256"/>
  <c r="C5762"/>
  <c r="C1416"/>
  <c r="C1849"/>
  <c r="C488"/>
  <c r="C2429"/>
  <c r="C3453"/>
  <c r="C6750"/>
  <c r="C3757"/>
  <c r="C3820"/>
  <c r="C4735"/>
  <c r="C8073"/>
  <c r="C2722"/>
  <c r="C5973"/>
  <c r="C1974"/>
  <c r="C6378"/>
  <c r="C5597"/>
  <c r="C6512"/>
  <c r="C2764"/>
  <c r="C584"/>
  <c r="C3385"/>
  <c r="C758"/>
  <c r="C7384"/>
  <c r="C1553"/>
  <c r="C2293"/>
  <c r="C4017"/>
  <c r="C653"/>
  <c r="C1532"/>
  <c r="C1559"/>
  <c r="C4948"/>
  <c r="C7184"/>
  <c r="C1022"/>
  <c r="C5937"/>
  <c r="C7467"/>
  <c r="C6824"/>
  <c r="C1975"/>
  <c r="C3959"/>
  <c r="C5447"/>
  <c r="C6379"/>
  <c r="C389"/>
  <c r="C4937"/>
  <c r="C5326"/>
  <c r="C3562"/>
  <c r="C7693"/>
  <c r="C704"/>
  <c r="C5223"/>
  <c r="C3758"/>
  <c r="C4547"/>
  <c r="C4736"/>
  <c r="C2191"/>
  <c r="C5350"/>
  <c r="C1952"/>
  <c r="C3287"/>
  <c r="C3403"/>
  <c r="C4038"/>
  <c r="C2608"/>
  <c r="C143"/>
  <c r="C421"/>
  <c r="C5967"/>
  <c r="C2358"/>
  <c r="C6498"/>
  <c r="C2480"/>
  <c r="C4582"/>
  <c r="C5790"/>
  <c r="C1462"/>
  <c r="C1695"/>
  <c r="C2245"/>
  <c r="C5773"/>
  <c r="C6144"/>
  <c r="C81"/>
  <c r="C2726"/>
  <c r="C4653"/>
  <c r="C884"/>
  <c r="C3997"/>
  <c r="C5000"/>
  <c r="C5873"/>
  <c r="C426"/>
  <c r="C1070"/>
  <c r="C4189"/>
  <c r="C4221"/>
  <c r="C6484"/>
  <c r="C4292"/>
  <c r="C5901"/>
  <c r="C7447"/>
  <c r="C5105"/>
  <c r="C5942"/>
  <c r="C6572"/>
  <c r="C1756"/>
  <c r="C2652"/>
  <c r="C4008"/>
  <c r="C4855"/>
  <c r="C3452"/>
  <c r="C4264"/>
  <c r="C4268"/>
  <c r="C7831"/>
  <c r="C7855"/>
  <c r="C3324"/>
  <c r="C3314"/>
  <c r="C6"/>
  <c r="C1161"/>
  <c r="C3904"/>
  <c r="C5291"/>
  <c r="C26"/>
  <c r="C35"/>
  <c r="C2668"/>
  <c r="C3861"/>
  <c r="C6789"/>
  <c r="C29"/>
  <c r="C4231"/>
  <c r="C34"/>
  <c r="C37"/>
  <c r="C4838"/>
  <c r="C39"/>
  <c r="C773"/>
  <c r="C5464"/>
  <c r="C6829"/>
  <c r="C40"/>
  <c r="C2253"/>
  <c r="C5570"/>
  <c r="C7282"/>
  <c r="C47"/>
  <c r="C1037"/>
  <c r="C4048"/>
  <c r="C48"/>
  <c r="C2388"/>
  <c r="C4283"/>
  <c r="C55"/>
  <c r="C5753"/>
  <c r="C56"/>
  <c r="C5754"/>
  <c r="C57"/>
  <c r="C3271"/>
  <c r="C4074"/>
  <c r="C65"/>
  <c r="C1061"/>
  <c r="C7472"/>
  <c r="C67"/>
  <c r="C1534"/>
  <c r="C1667"/>
  <c r="C3893"/>
  <c r="C5893"/>
  <c r="C6496"/>
  <c r="C85"/>
  <c r="C4184"/>
  <c r="C5242"/>
  <c r="C5653"/>
  <c r="C6132"/>
  <c r="C7083"/>
  <c r="C90"/>
  <c r="C2409"/>
  <c r="C6323"/>
  <c r="C103"/>
  <c r="C2632"/>
  <c r="C3048"/>
  <c r="C3132"/>
  <c r="C104"/>
  <c r="C2633"/>
  <c r="C3049"/>
  <c r="C3133"/>
  <c r="C123"/>
  <c r="C1001"/>
  <c r="C1705"/>
  <c r="C5219"/>
  <c r="C146"/>
  <c r="C226"/>
  <c r="C147"/>
  <c r="C6297"/>
  <c r="C1880"/>
  <c r="C7173"/>
  <c r="C7191"/>
  <c r="C1881"/>
  <c r="C7174"/>
  <c r="C7192"/>
  <c r="C155"/>
  <c r="C2163"/>
  <c r="C4183"/>
  <c r="C6102"/>
  <c r="C7125"/>
  <c r="C162"/>
  <c r="C173"/>
  <c r="C174"/>
  <c r="C176"/>
  <c r="C177"/>
  <c r="C1050"/>
  <c r="C4080"/>
  <c r="C179"/>
  <c r="C3884"/>
  <c r="C5560"/>
  <c r="C7967"/>
  <c r="C182"/>
  <c r="C4447"/>
  <c r="C185"/>
  <c r="C186"/>
  <c r="C1405"/>
  <c r="C6715"/>
  <c r="C198"/>
  <c r="C487"/>
  <c r="C2200"/>
  <c r="C5559"/>
  <c r="C199"/>
  <c r="C5821"/>
  <c r="C6772"/>
  <c r="C208"/>
  <c r="C5101"/>
  <c r="C220"/>
  <c r="C221"/>
  <c r="C5778"/>
  <c r="C100"/>
  <c r="C232"/>
  <c r="C233"/>
  <c r="C745"/>
  <c r="C3771"/>
  <c r="C5529"/>
  <c r="C6053"/>
  <c r="C7026"/>
  <c r="C234"/>
  <c r="C1552"/>
  <c r="C4087"/>
  <c r="C247"/>
  <c r="C1731"/>
  <c r="C2332"/>
  <c r="C261"/>
  <c r="C761"/>
  <c r="C264"/>
  <c r="C644"/>
  <c r="C954"/>
  <c r="C4661"/>
  <c r="C908"/>
  <c r="C5264"/>
  <c r="C277"/>
  <c r="C280"/>
  <c r="C4337"/>
  <c r="C7121"/>
  <c r="C281"/>
  <c r="C7839"/>
  <c r="C285"/>
  <c r="C470"/>
  <c r="C6452"/>
  <c r="C286"/>
  <c r="C4419"/>
  <c r="C5026"/>
  <c r="C287"/>
  <c r="C6104"/>
  <c r="C6413"/>
  <c r="C6682"/>
  <c r="C288"/>
  <c r="C607"/>
  <c r="C299"/>
  <c r="C2330"/>
  <c r="C5835"/>
  <c r="C7620"/>
  <c r="C7894"/>
  <c r="C306"/>
  <c r="C2849"/>
  <c r="C3437"/>
  <c r="C7355"/>
  <c r="C313"/>
  <c r="C7977"/>
  <c r="C314"/>
  <c r="C2176"/>
  <c r="C2335"/>
  <c r="C6048"/>
  <c r="C7419"/>
  <c r="C8065"/>
  <c r="C315"/>
  <c r="C5445"/>
  <c r="C5552"/>
  <c r="C6328"/>
  <c r="C7695"/>
  <c r="C8077"/>
  <c r="C316"/>
  <c r="C1167"/>
  <c r="C6455"/>
  <c r="C322"/>
  <c r="C2986"/>
  <c r="C4513"/>
  <c r="C6704"/>
  <c r="C7283"/>
  <c r="C7456"/>
  <c r="C326"/>
  <c r="C979"/>
  <c r="C4865"/>
  <c r="C327"/>
  <c r="C1543"/>
  <c r="C3275"/>
  <c r="C3770"/>
  <c r="C4788"/>
  <c r="C5132"/>
  <c r="C329"/>
  <c r="C3222"/>
  <c r="C332"/>
  <c r="C335"/>
  <c r="C2437"/>
  <c r="C5400"/>
  <c r="C6238"/>
  <c r="C336"/>
  <c r="C6239"/>
  <c r="C338"/>
  <c r="C4025"/>
  <c r="C4883"/>
  <c r="C6249"/>
  <c r="C354"/>
  <c r="C361"/>
  <c r="C2234"/>
  <c r="C6406"/>
  <c r="C369"/>
  <c r="C7279"/>
  <c r="C3865"/>
  <c r="C974"/>
  <c r="C1027"/>
  <c r="C1083"/>
  <c r="C1561"/>
  <c r="C2385"/>
  <c r="C2751"/>
  <c r="C3873"/>
  <c r="C4099"/>
  <c r="C5046"/>
  <c r="C5099"/>
  <c r="C6113"/>
  <c r="C381"/>
  <c r="C666"/>
  <c r="C394"/>
  <c r="C2356"/>
  <c r="C4952"/>
  <c r="C395"/>
  <c r="C2357"/>
  <c r="C4953"/>
  <c r="C415"/>
  <c r="C4545"/>
  <c r="C428"/>
  <c r="C436"/>
  <c r="C924"/>
  <c r="C1377"/>
  <c r="C2373"/>
  <c r="C441"/>
  <c r="C5207"/>
  <c r="C5991"/>
  <c r="C444"/>
  <c r="C593"/>
  <c r="C443"/>
  <c r="C4927"/>
  <c r="C7432"/>
  <c r="C450"/>
  <c r="C1091"/>
  <c r="C7545"/>
  <c r="C451"/>
  <c r="C5934"/>
  <c r="C1092"/>
  <c r="C7546"/>
  <c r="C452"/>
  <c r="C5935"/>
  <c r="C453"/>
  <c r="C4286"/>
  <c r="C6545"/>
  <c r="C480"/>
  <c r="C5588"/>
  <c r="C6923"/>
  <c r="C494"/>
  <c r="C542"/>
  <c r="C771"/>
  <c r="C5746"/>
  <c r="C500"/>
  <c r="C6110"/>
  <c r="C501"/>
  <c r="C6111"/>
  <c r="C504"/>
  <c r="C531"/>
  <c r="C538"/>
  <c r="C3726"/>
  <c r="C543"/>
  <c r="C1143"/>
  <c r="C564"/>
  <c r="C5152"/>
  <c r="C5904"/>
  <c r="C6441"/>
  <c r="C577"/>
  <c r="C3376"/>
  <c r="C7068"/>
  <c r="C594"/>
  <c r="C730"/>
  <c r="C2769"/>
  <c r="C4624"/>
  <c r="C599"/>
  <c r="C1832"/>
  <c r="C1909"/>
  <c r="C3156"/>
  <c r="C603"/>
  <c r="C1813"/>
  <c r="C622"/>
  <c r="C7"/>
  <c r="C642"/>
  <c r="C3891"/>
  <c r="C4400"/>
  <c r="C5655"/>
  <c r="C643"/>
  <c r="C1642"/>
  <c r="C1775"/>
  <c r="C4483"/>
  <c r="C7443"/>
  <c r="C660"/>
  <c r="C3972"/>
  <c r="C5035"/>
  <c r="C6987"/>
  <c r="C661"/>
  <c r="C1987"/>
  <c r="C662"/>
  <c r="C1988"/>
  <c r="C663"/>
  <c r="C1989"/>
  <c r="C6334"/>
  <c r="C676"/>
  <c r="C1627"/>
  <c r="C692"/>
  <c r="C2875"/>
  <c r="C697"/>
  <c r="C1524"/>
  <c r="C1647"/>
  <c r="C4124"/>
  <c r="C7301"/>
  <c r="C698"/>
  <c r="C2540"/>
  <c r="C699"/>
  <c r="C2285"/>
  <c r="C4633"/>
  <c r="C700"/>
  <c r="C2516"/>
  <c r="C6679"/>
  <c r="C701"/>
  <c r="C2517"/>
  <c r="C6680"/>
  <c r="C679"/>
  <c r="C712"/>
  <c r="C845"/>
  <c r="C715"/>
  <c r="C1075"/>
  <c r="C6342"/>
  <c r="C6349"/>
  <c r="C6400"/>
  <c r="C7137"/>
  <c r="C726"/>
  <c r="C1453"/>
  <c r="C2158"/>
  <c r="C2605"/>
  <c r="C4844"/>
  <c r="C5173"/>
  <c r="C5344"/>
  <c r="C3732"/>
  <c r="C7193"/>
  <c r="C7288"/>
  <c r="C7345"/>
  <c r="C3733"/>
  <c r="C7194"/>
  <c r="C7289"/>
  <c r="C7346"/>
  <c r="C183"/>
  <c r="C743"/>
  <c r="C1784"/>
  <c r="C3725"/>
  <c r="C4129"/>
  <c r="C6294"/>
  <c r="C749"/>
  <c r="C5198"/>
  <c r="C7405"/>
  <c r="C774"/>
  <c r="C2347"/>
  <c r="C3042"/>
  <c r="C777"/>
  <c r="C3273"/>
  <c r="C782"/>
  <c r="C4560"/>
  <c r="C787"/>
  <c r="C2525"/>
  <c r="C5869"/>
  <c r="C792"/>
  <c r="C2165"/>
  <c r="C3575"/>
  <c r="C190"/>
  <c r="C816"/>
  <c r="C1040"/>
  <c r="C5059"/>
  <c r="C819"/>
  <c r="C7067"/>
  <c r="C7216"/>
  <c r="C857"/>
  <c r="C3678"/>
  <c r="C5831"/>
  <c r="C6281"/>
  <c r="C865"/>
  <c r="C1446"/>
  <c r="C3632"/>
  <c r="C866"/>
  <c r="C1996"/>
  <c r="C868"/>
  <c r="C729"/>
  <c r="C871"/>
  <c r="C7862"/>
  <c r="C872"/>
  <c r="C5171"/>
  <c r="C6631"/>
  <c r="C6989"/>
  <c r="C7178"/>
  <c r="C873"/>
  <c r="C882"/>
  <c r="C1269"/>
  <c r="C3969"/>
  <c r="C3976"/>
  <c r="C5351"/>
  <c r="C5866"/>
  <c r="C454"/>
  <c r="C894"/>
  <c r="C1406"/>
  <c r="C1842"/>
  <c r="C902"/>
  <c r="C1551"/>
  <c r="C4346"/>
  <c r="C7930"/>
  <c r="C907"/>
  <c r="C912"/>
  <c r="C3277"/>
  <c r="C6282"/>
  <c r="C914"/>
  <c r="C927"/>
  <c r="C958"/>
  <c r="C2518"/>
  <c r="C4784"/>
  <c r="C930"/>
  <c r="C5780"/>
  <c r="C5997"/>
  <c r="C949"/>
  <c r="C3147"/>
  <c r="C950"/>
  <c r="C2009"/>
  <c r="C2239"/>
  <c r="C117"/>
  <c r="C960"/>
  <c r="C6492"/>
  <c r="C811"/>
  <c r="C965"/>
  <c r="C1270"/>
  <c r="C345"/>
  <c r="C812"/>
  <c r="C966"/>
  <c r="C1271"/>
  <c r="C89"/>
  <c r="C986"/>
  <c r="C3209"/>
  <c r="C4379"/>
  <c r="C3302"/>
  <c r="C990"/>
  <c r="C2780"/>
  <c r="C992"/>
  <c r="C999"/>
  <c r="C1366"/>
  <c r="C2144"/>
  <c r="C3745"/>
  <c r="C4690"/>
  <c r="C6017"/>
  <c r="C1012"/>
  <c r="C1476"/>
  <c r="C1017"/>
  <c r="C6393"/>
  <c r="C4034"/>
  <c r="C3081"/>
  <c r="C4041"/>
  <c r="C1045"/>
  <c r="C4495"/>
  <c r="C1048"/>
  <c r="C1046"/>
  <c r="C4641"/>
  <c r="C1047"/>
  <c r="C7780"/>
  <c r="C1160"/>
  <c r="C5731"/>
  <c r="C1051"/>
  <c r="C1060"/>
  <c r="C7845"/>
  <c r="C1064"/>
  <c r="C2792"/>
  <c r="C3576"/>
  <c r="C4601"/>
  <c r="C1072"/>
  <c r="C2811"/>
  <c r="C1074"/>
  <c r="C3191"/>
  <c r="C1089"/>
  <c r="C8007"/>
  <c r="C7822"/>
  <c r="C1174"/>
  <c r="C7569"/>
  <c r="C1100"/>
  <c r="C2"/>
  <c r="C6841"/>
  <c r="C1101"/>
  <c r="C5092"/>
  <c r="C6842"/>
  <c r="C1102"/>
  <c r="C5079"/>
  <c r="C6843"/>
  <c r="C7736"/>
  <c r="C3459"/>
  <c r="C7861"/>
  <c r="C1104"/>
  <c r="C1130"/>
  <c r="C319"/>
  <c r="C357"/>
  <c r="C779"/>
  <c r="C807"/>
  <c r="C1133"/>
  <c r="C3186"/>
  <c r="C3869"/>
  <c r="C4898"/>
  <c r="C6022"/>
  <c r="C7590"/>
  <c r="C7808"/>
  <c r="C1142"/>
  <c r="C1942"/>
  <c r="C2093"/>
  <c r="C6601"/>
  <c r="C1156"/>
  <c r="C243"/>
  <c r="C1168"/>
  <c r="C3860"/>
  <c r="C4484"/>
  <c r="C1172"/>
  <c r="C1578"/>
  <c r="C1592"/>
  <c r="C1593"/>
  <c r="C6902"/>
  <c r="C1187"/>
  <c r="C1545"/>
  <c r="C1696"/>
  <c r="C7881"/>
  <c r="C1198"/>
  <c r="C6114"/>
  <c r="C7686"/>
  <c r="C1222"/>
  <c r="C5177"/>
  <c r="C795"/>
  <c r="C1250"/>
  <c r="C2735"/>
  <c r="C6929"/>
  <c r="C1258"/>
  <c r="C4229"/>
  <c r="C7974"/>
  <c r="C1263"/>
  <c r="C5107"/>
  <c r="C5156"/>
  <c r="C7394"/>
  <c r="C3399"/>
  <c r="C1264"/>
  <c r="C7778"/>
  <c r="C8003"/>
  <c r="C8001"/>
  <c r="C1272"/>
  <c r="C5867"/>
  <c r="C5100"/>
  <c r="C1303"/>
  <c r="C6057"/>
  <c r="C495"/>
  <c r="C1317"/>
  <c r="C3553"/>
  <c r="C1333"/>
  <c r="C1622"/>
  <c r="C5912"/>
  <c r="C1334"/>
  <c r="C3956"/>
  <c r="C1346"/>
  <c r="C2080"/>
  <c r="C1357"/>
  <c r="C1379"/>
  <c r="C4849"/>
  <c r="C5586"/>
  <c r="C5707"/>
  <c r="C5920"/>
  <c r="C6919"/>
  <c r="C1359"/>
  <c r="C3505"/>
  <c r="C1375"/>
  <c r="C2653"/>
  <c r="C7061"/>
  <c r="C7113"/>
  <c r="C1383"/>
  <c r="C4870"/>
  <c r="C1393"/>
  <c r="C2031"/>
  <c r="C4659"/>
  <c r="C6159"/>
  <c r="C1407"/>
  <c r="C1422"/>
  <c r="C1688"/>
  <c r="C3164"/>
  <c r="C4809"/>
  <c r="C6058"/>
  <c r="C7607"/>
  <c r="C3325"/>
  <c r="C1500"/>
  <c r="C1440"/>
  <c r="C2438"/>
  <c r="C1056"/>
  <c r="C1450"/>
  <c r="C2427"/>
  <c r="C1455"/>
  <c r="C6757"/>
  <c r="C1469"/>
  <c r="C2634"/>
  <c r="C3050"/>
  <c r="C342"/>
  <c r="C539"/>
  <c r="C1475"/>
  <c r="C1503"/>
  <c r="C1671"/>
  <c r="C2506"/>
  <c r="C2818"/>
  <c r="C1482"/>
  <c r="C5040"/>
  <c r="C5768"/>
  <c r="C7147"/>
  <c r="C1507"/>
  <c r="C1992"/>
  <c r="C6368"/>
  <c r="C1539"/>
  <c r="C1819"/>
  <c r="C2974"/>
  <c r="C3998"/>
  <c r="C4009"/>
  <c r="C4615"/>
  <c r="C6713"/>
  <c r="C1547"/>
  <c r="C7177"/>
  <c r="C1557"/>
  <c r="C1967"/>
  <c r="C2514"/>
  <c r="C2688"/>
  <c r="C1569"/>
  <c r="C2401"/>
  <c r="C3139"/>
  <c r="C3407"/>
  <c r="C6205"/>
  <c r="C6965"/>
  <c r="C7462"/>
  <c r="C7185"/>
  <c r="C2484"/>
  <c r="C7186"/>
  <c r="C1590"/>
  <c r="C6938"/>
  <c r="C1594"/>
  <c r="C5592"/>
  <c r="C6590"/>
  <c r="C1595"/>
  <c r="C5190"/>
  <c r="C1601"/>
  <c r="C2439"/>
  <c r="C5077"/>
  <c r="C6240"/>
  <c r="C7217"/>
  <c r="C1625"/>
  <c r="C4532"/>
  <c r="C5161"/>
  <c r="C6661"/>
  <c r="C1629"/>
  <c r="C5506"/>
  <c r="C5662"/>
  <c r="C1635"/>
  <c r="C6165"/>
  <c r="C1646"/>
  <c r="C5791"/>
  <c r="C8041"/>
  <c r="C30"/>
  <c r="C1659"/>
  <c r="C4471"/>
  <c r="C6154"/>
  <c r="C1665"/>
  <c r="C3417"/>
  <c r="C5216"/>
  <c r="C5605"/>
  <c r="C1125"/>
  <c r="C1985"/>
  <c r="C5730"/>
  <c r="C1678"/>
  <c r="C4168"/>
  <c r="C7992"/>
  <c r="C1687"/>
  <c r="C1915"/>
  <c r="C1691"/>
  <c r="C4380"/>
  <c r="C5646"/>
  <c r="C1630"/>
  <c r="C1692"/>
  <c r="C446"/>
  <c r="C1699"/>
  <c r="C2426"/>
  <c r="C1712"/>
  <c r="C1041"/>
  <c r="C3157"/>
  <c r="C7868"/>
  <c r="C1717"/>
  <c r="C7970"/>
  <c r="C1732"/>
  <c r="C4393"/>
  <c r="C7597"/>
  <c r="C1273"/>
  <c r="C1738"/>
  <c r="C1757"/>
  <c r="C2329"/>
  <c r="C4060"/>
  <c r="C4968"/>
  <c r="C6868"/>
  <c r="C1763"/>
  <c r="C1774"/>
  <c r="C2320"/>
  <c r="C2321"/>
  <c r="C1782"/>
  <c r="C5271"/>
  <c r="C7962"/>
  <c r="C596"/>
  <c r="C1805"/>
  <c r="C3245"/>
  <c r="C4472"/>
  <c r="C1822"/>
  <c r="C2116"/>
  <c r="C3943"/>
  <c r="C6963"/>
  <c r="C1826"/>
  <c r="C5458"/>
  <c r="C1827"/>
  <c r="C5885"/>
  <c r="C1828"/>
  <c r="C2892"/>
  <c r="C5632"/>
  <c r="C6062"/>
  <c r="C1837"/>
  <c r="C4098"/>
  <c r="C5830"/>
  <c r="C5836"/>
  <c r="C1840"/>
  <c r="C3433"/>
  <c r="C5321"/>
  <c r="C4409"/>
  <c r="C1855"/>
  <c r="C3566"/>
  <c r="C5709"/>
  <c r="C1856"/>
  <c r="C3567"/>
  <c r="C4408"/>
  <c r="C5710"/>
  <c r="C1162"/>
  <c r="C1859"/>
  <c r="C1860"/>
  <c r="C1865"/>
  <c r="C4291"/>
  <c r="C6276"/>
  <c r="C1884"/>
  <c r="C2110"/>
  <c r="C6587"/>
  <c r="C1890"/>
  <c r="C1891"/>
  <c r="C1892"/>
  <c r="C3225"/>
  <c r="C1893"/>
  <c r="C3701"/>
  <c r="C1894"/>
  <c r="C4950"/>
  <c r="C5019"/>
  <c r="C6714"/>
  <c r="C3570"/>
  <c r="C6251"/>
  <c r="C5446"/>
  <c r="C1898"/>
  <c r="C1902"/>
  <c r="C1906"/>
  <c r="C951"/>
  <c r="C1908"/>
  <c r="C7661"/>
  <c r="C1910"/>
  <c r="C3027"/>
  <c r="C3880"/>
  <c r="C8039"/>
  <c r="C1918"/>
  <c r="C4753"/>
  <c r="C1919"/>
  <c r="C7483"/>
  <c r="C1920"/>
  <c r="C7484"/>
  <c r="C5145"/>
  <c r="C254"/>
  <c r="C1499"/>
  <c r="C1931"/>
  <c r="C1939"/>
  <c r="C4507"/>
  <c r="C880"/>
  <c r="C1940"/>
  <c r="C4305"/>
  <c r="C4508"/>
  <c r="C5272"/>
  <c r="C5488"/>
  <c r="C6156"/>
  <c r="C785"/>
  <c r="C1328"/>
  <c r="C1948"/>
  <c r="C1957"/>
  <c r="C1958"/>
  <c r="C7513"/>
  <c r="C1637"/>
  <c r="C1963"/>
  <c r="C6907"/>
  <c r="C1981"/>
  <c r="C4233"/>
  <c r="C3088"/>
  <c r="C4259"/>
  <c r="C1743"/>
  <c r="C1094"/>
  <c r="C1123"/>
  <c r="C1390"/>
  <c r="C1982"/>
  <c r="C7002"/>
  <c r="C7809"/>
  <c r="C7965"/>
  <c r="C1986"/>
  <c r="C1993"/>
  <c r="C4100"/>
  <c r="C5430"/>
  <c r="C1997"/>
  <c r="C2987"/>
  <c r="C5110"/>
  <c r="C2004"/>
  <c r="C2303"/>
  <c r="C3933"/>
  <c r="C7705"/>
  <c r="C2003"/>
  <c r="C2300"/>
  <c r="C3928"/>
  <c r="C7704"/>
  <c r="C2008"/>
  <c r="C2072"/>
  <c r="C2015"/>
  <c r="C2212"/>
  <c r="C3243"/>
  <c r="C7891"/>
  <c r="C1086"/>
  <c r="C2022"/>
  <c r="C4298"/>
  <c r="C7055"/>
  <c r="C1464"/>
  <c r="C1556"/>
  <c r="C2058"/>
  <c r="C2132"/>
  <c r="C6103"/>
  <c r="C1746"/>
  <c r="C2061"/>
  <c r="C5686"/>
  <c r="C2067"/>
  <c r="C2333"/>
  <c r="C2076"/>
  <c r="C4558"/>
  <c r="C5985"/>
  <c r="C6318"/>
  <c r="C4044"/>
  <c r="C2089"/>
  <c r="C6583"/>
  <c r="C2090"/>
  <c r="C3673"/>
  <c r="C2091"/>
  <c r="C6730"/>
  <c r="C2108"/>
  <c r="C3811"/>
  <c r="C4754"/>
  <c r="C7107"/>
  <c r="C2113"/>
  <c r="C2114"/>
  <c r="C3079"/>
  <c r="C4737"/>
  <c r="C2130"/>
  <c r="C3127"/>
  <c r="C1084"/>
  <c r="C1517"/>
  <c r="C1719"/>
  <c r="C2135"/>
  <c r="C2594"/>
  <c r="C5665"/>
  <c r="C734"/>
  <c r="C2141"/>
  <c r="C4355"/>
  <c r="C4959"/>
  <c r="C2150"/>
  <c r="C3705"/>
  <c r="C5657"/>
  <c r="C1885"/>
  <c r="C2152"/>
  <c r="C6203"/>
  <c r="C7213"/>
  <c r="C1886"/>
  <c r="C2153"/>
  <c r="C6204"/>
  <c r="C7214"/>
  <c r="C1052"/>
  <c r="C2155"/>
  <c r="C3546"/>
  <c r="C4081"/>
  <c r="C4113"/>
  <c r="C4758"/>
  <c r="C513"/>
  <c r="C2157"/>
  <c r="C2371"/>
  <c r="C2661"/>
  <c r="C2188"/>
  <c r="C3481"/>
  <c r="C6844"/>
  <c r="C2204"/>
  <c r="C5183"/>
  <c r="C2209"/>
  <c r="C2208"/>
  <c r="C2226"/>
  <c r="C2237"/>
  <c r="C3215"/>
  <c r="C4839"/>
  <c r="C2238"/>
  <c r="C3216"/>
  <c r="C4840"/>
  <c r="C2241"/>
  <c r="C2246"/>
  <c r="C5774"/>
  <c r="C6145"/>
  <c r="C1501"/>
  <c r="C2247"/>
  <c r="C5775"/>
  <c r="C6146"/>
  <c r="C2249"/>
  <c r="C4600"/>
  <c r="C6172"/>
  <c r="C2264"/>
  <c r="C8030"/>
  <c r="C2265"/>
  <c r="C2947"/>
  <c r="C6718"/>
  <c r="C6719"/>
  <c r="C2292"/>
  <c r="C6153"/>
  <c r="C7139"/>
  <c r="C7396"/>
  <c r="C1506"/>
  <c r="C7218"/>
  <c r="C7314"/>
  <c r="C7356"/>
  <c r="C2360"/>
  <c r="C7353"/>
  <c r="C2365"/>
  <c r="C4515"/>
  <c r="C5413"/>
  <c r="C1232"/>
  <c r="C2377"/>
  <c r="C1233"/>
  <c r="C2378"/>
  <c r="C2411"/>
  <c r="C7319"/>
  <c r="C3650"/>
  <c r="C2435"/>
  <c r="C2467"/>
  <c r="C355"/>
  <c r="C2468"/>
  <c r="C1447"/>
  <c r="C2475"/>
  <c r="C2479"/>
  <c r="C5039"/>
  <c r="C5787"/>
  <c r="C6425"/>
  <c r="C7309"/>
  <c r="C397"/>
  <c r="C2505"/>
  <c r="C6369"/>
  <c r="C2511"/>
  <c r="C4333"/>
  <c r="C5500"/>
  <c r="C6910"/>
  <c r="C2512"/>
  <c r="C4334"/>
  <c r="C5501"/>
  <c r="C6911"/>
  <c r="C2521"/>
  <c r="C7220"/>
  <c r="C2528"/>
  <c r="C5005"/>
  <c r="C2533"/>
  <c r="C2968"/>
  <c r="C2541"/>
  <c r="C6633"/>
  <c r="C7703"/>
  <c r="C2545"/>
  <c r="C3482"/>
  <c r="C1838"/>
  <c r="C2601"/>
  <c r="C4682"/>
  <c r="C2602"/>
  <c r="C2159"/>
  <c r="C2606"/>
  <c r="C4843"/>
  <c r="C2619"/>
  <c r="C6308"/>
  <c r="C7423"/>
  <c r="C2622"/>
  <c r="C646"/>
  <c r="C2630"/>
  <c r="C3824"/>
  <c r="C6197"/>
  <c r="C6201"/>
  <c r="C2635"/>
  <c r="C3051"/>
  <c r="C2636"/>
  <c r="C3052"/>
  <c r="C3134"/>
  <c r="C5051"/>
  <c r="C4245"/>
  <c r="C8024"/>
  <c r="C2637"/>
  <c r="C3053"/>
  <c r="C2638"/>
  <c r="C3054"/>
  <c r="C3571"/>
  <c r="C4970"/>
  <c r="C2639"/>
  <c r="C3055"/>
  <c r="C3572"/>
  <c r="C4971"/>
  <c r="C2646"/>
  <c r="C3167"/>
  <c r="C5075"/>
  <c r="C5986"/>
  <c r="C7544"/>
  <c r="C2648"/>
  <c r="C3690"/>
  <c r="C6440"/>
  <c r="C2662"/>
  <c r="C2663"/>
  <c r="C2677"/>
  <c r="C2839"/>
  <c r="C6652"/>
  <c r="C2684"/>
  <c r="C708"/>
  <c r="C2714"/>
  <c r="C5943"/>
  <c r="C6267"/>
  <c r="C6988"/>
  <c r="C4155"/>
  <c r="C4261"/>
  <c r="C1073"/>
  <c r="C2685"/>
  <c r="C2686"/>
  <c r="C2687"/>
  <c r="C608"/>
  <c r="C2519"/>
  <c r="C2515"/>
  <c r="C2689"/>
  <c r="C2695"/>
  <c r="C6024"/>
  <c r="C595"/>
  <c r="C2702"/>
  <c r="C1797"/>
  <c r="C2703"/>
  <c r="C2706"/>
  <c r="C3446"/>
  <c r="C3646"/>
  <c r="C5123"/>
  <c r="C6009"/>
  <c r="C6179"/>
  <c r="C2678"/>
  <c r="C1509"/>
  <c r="C3777"/>
  <c r="C5658"/>
  <c r="C2715"/>
  <c r="C7648"/>
  <c r="C2721"/>
  <c r="C5502"/>
  <c r="C2085"/>
  <c r="C2738"/>
  <c r="C3670"/>
  <c r="C5103"/>
  <c r="C7577"/>
  <c r="C8045"/>
  <c r="C1598"/>
  <c r="C2748"/>
  <c r="C3772"/>
  <c r="C7080"/>
  <c r="C4410"/>
  <c r="C2756"/>
  <c r="C3300"/>
  <c r="C5847"/>
  <c r="C2777"/>
  <c r="C7835"/>
  <c r="C5222"/>
  <c r="C7538"/>
  <c r="C60"/>
  <c r="C371"/>
  <c r="C1132"/>
  <c r="C2782"/>
  <c r="C3432"/>
  <c r="C3602"/>
  <c r="C3788"/>
  <c r="C4746"/>
  <c r="C4940"/>
  <c r="C5080"/>
  <c r="C5163"/>
  <c r="C6419"/>
  <c r="C6427"/>
  <c r="C7422"/>
  <c r="C1722"/>
  <c r="C2203"/>
  <c r="C2795"/>
  <c r="C3398"/>
  <c r="C707"/>
  <c r="C2798"/>
  <c r="C4502"/>
  <c r="C7327"/>
  <c r="C2804"/>
  <c r="C3012"/>
  <c r="C3651"/>
  <c r="C5556"/>
  <c r="C5842"/>
  <c r="C2817"/>
  <c r="C7663"/>
  <c r="C2841"/>
  <c r="C2860"/>
  <c r="C3178"/>
  <c r="C4569"/>
  <c r="C2861"/>
  <c r="C3188"/>
  <c r="C3502"/>
  <c r="C4481"/>
  <c r="C4141"/>
  <c r="C7982"/>
  <c r="C2866"/>
  <c r="C7765"/>
  <c r="C641"/>
  <c r="C1496"/>
  <c r="C1783"/>
  <c r="C2171"/>
  <c r="C2867"/>
  <c r="C7720"/>
  <c r="C693"/>
  <c r="C2876"/>
  <c r="C2877"/>
  <c r="C4691"/>
  <c r="C2878"/>
  <c r="C4692"/>
  <c r="C6536"/>
  <c r="C741"/>
  <c r="C2883"/>
  <c r="C3045"/>
  <c r="C5806"/>
  <c r="C7275"/>
  <c r="C2897"/>
  <c r="C2904"/>
  <c r="C6069"/>
  <c r="C6647"/>
  <c r="C6766"/>
  <c r="C1103"/>
  <c r="C2916"/>
  <c r="C3730"/>
  <c r="C2939"/>
  <c r="C4310"/>
  <c r="C5574"/>
  <c r="C6188"/>
  <c r="C4826"/>
  <c r="C2920"/>
  <c r="C751"/>
  <c r="C2922"/>
  <c r="C2928"/>
  <c r="C3746"/>
  <c r="C4693"/>
  <c r="C5480"/>
  <c r="C8069"/>
  <c r="C195"/>
  <c r="C6896"/>
  <c r="C7223"/>
  <c r="C7224"/>
  <c r="C2971"/>
  <c r="C3094"/>
  <c r="C3516"/>
  <c r="C5047"/>
  <c r="C2972"/>
  <c r="C343"/>
  <c r="C1449"/>
  <c r="C1729"/>
  <c r="C2993"/>
  <c r="C3942"/>
  <c r="C4214"/>
  <c r="C5356"/>
  <c r="C5412"/>
  <c r="C7618"/>
  <c r="C518"/>
  <c r="C2997"/>
  <c r="C3021"/>
  <c r="C3210"/>
  <c r="C5045"/>
  <c r="C7127"/>
  <c r="C4827"/>
  <c r="C3030"/>
  <c r="C3033"/>
  <c r="C4095"/>
  <c r="C7122"/>
  <c r="C3056"/>
  <c r="C2640"/>
  <c r="C3057"/>
  <c r="C4636"/>
  <c r="C3075"/>
  <c r="C4694"/>
  <c r="C3086"/>
  <c r="C7975"/>
  <c r="C3315"/>
  <c r="C4146"/>
  <c r="C7810"/>
  <c r="C3087"/>
  <c r="C3093"/>
  <c r="C655"/>
  <c r="C1085"/>
  <c r="C5736"/>
  <c r="C843"/>
  <c r="C7952"/>
  <c r="C3103"/>
  <c r="C3110"/>
  <c r="C5815"/>
  <c r="C3112"/>
  <c r="C266"/>
  <c r="C5252"/>
  <c r="C5758"/>
  <c r="C3137"/>
  <c r="C4479"/>
  <c r="C6610"/>
  <c r="C248"/>
  <c r="C3141"/>
  <c r="C3242"/>
  <c r="C4142"/>
  <c r="C3279"/>
  <c r="C3146"/>
  <c r="C3159"/>
  <c r="C4604"/>
  <c r="C2882"/>
  <c r="C3169"/>
  <c r="C6696"/>
  <c r="C1176"/>
  <c r="C3170"/>
  <c r="C6872"/>
  <c r="C6873"/>
  <c r="C3175"/>
  <c r="C3177"/>
  <c r="C3187"/>
  <c r="C3640"/>
  <c r="C3197"/>
  <c r="C5629"/>
  <c r="C3200"/>
  <c r="C3213"/>
  <c r="C4871"/>
  <c r="C1723"/>
  <c r="C3217"/>
  <c r="C7429"/>
  <c r="C2006"/>
  <c r="C3232"/>
  <c r="C4339"/>
  <c r="C7463"/>
  <c r="C685"/>
  <c r="C3239"/>
  <c r="C3251"/>
  <c r="C4415"/>
  <c r="C7103"/>
  <c r="C3255"/>
  <c r="C7795"/>
  <c r="C1516"/>
  <c r="C3281"/>
  <c r="C5221"/>
  <c r="C3629"/>
  <c r="C5028"/>
  <c r="C3288"/>
  <c r="C3633"/>
  <c r="C396"/>
  <c r="C3289"/>
  <c r="C1913"/>
  <c r="C2921"/>
  <c r="C3290"/>
  <c r="C5895"/>
  <c r="C6543"/>
  <c r="C1114"/>
  <c r="C3301"/>
  <c r="C4160"/>
  <c r="C4348"/>
  <c r="C2419"/>
  <c r="C3303"/>
  <c r="C6620"/>
  <c r="C7473"/>
  <c r="C3311"/>
  <c r="C7997"/>
  <c r="C6893"/>
  <c r="C3312"/>
  <c r="C3322"/>
  <c r="C3954"/>
  <c r="C7777"/>
  <c r="C1554"/>
  <c r="C3323"/>
  <c r="C4373"/>
  <c r="C6993"/>
  <c r="C3344"/>
  <c r="C3356"/>
  <c r="C6330"/>
  <c r="C3368"/>
  <c r="C6186"/>
  <c r="C2765"/>
  <c r="C3370"/>
  <c r="C3371"/>
  <c r="C2481"/>
  <c r="C1341"/>
  <c r="C447"/>
  <c r="C1274"/>
  <c r="C3388"/>
  <c r="C3941"/>
  <c r="C3977"/>
  <c r="C5352"/>
  <c r="C120"/>
  <c r="C3393"/>
  <c r="C3413"/>
  <c r="C4593"/>
  <c r="C3414"/>
  <c r="C4594"/>
  <c r="C3430"/>
  <c r="C6097"/>
  <c r="C3434"/>
  <c r="C8005"/>
  <c r="C2682"/>
  <c r="C3455"/>
  <c r="C4197"/>
  <c r="C74"/>
  <c r="C83"/>
  <c r="C121"/>
  <c r="C1181"/>
  <c r="C3464"/>
  <c r="C6089"/>
  <c r="C3465"/>
  <c r="C6831"/>
  <c r="C3466"/>
  <c r="C6832"/>
  <c r="C3467"/>
  <c r="C6833"/>
  <c r="C3471"/>
  <c r="C6636"/>
  <c r="C2794"/>
  <c r="C1112"/>
  <c r="C231"/>
  <c r="C1058"/>
  <c r="C3451"/>
  <c r="C3501"/>
  <c r="C4111"/>
  <c r="C4757"/>
  <c r="C3514"/>
  <c r="C3638"/>
  <c r="C2491"/>
  <c r="C3539"/>
  <c r="C1862"/>
  <c r="C3542"/>
  <c r="C3543"/>
  <c r="C3769"/>
  <c r="C7053"/>
  <c r="C1065"/>
  <c r="C3544"/>
  <c r="C7542"/>
  <c r="C3547"/>
  <c r="C5158"/>
  <c r="C7896"/>
  <c r="C3552"/>
  <c r="C5623"/>
  <c r="C3555"/>
  <c r="C3556"/>
  <c r="C5613"/>
  <c r="C3577"/>
  <c r="C3589"/>
  <c r="C6477"/>
  <c r="C7721"/>
  <c r="C3594"/>
  <c r="C3599"/>
  <c r="C6409"/>
  <c r="C58"/>
  <c r="C225"/>
  <c r="C279"/>
  <c r="C352"/>
  <c r="C3603"/>
  <c r="C5332"/>
  <c r="C7649"/>
  <c r="C3447"/>
  <c r="C3478"/>
  <c r="C3609"/>
  <c r="C3611"/>
  <c r="C511"/>
  <c r="C3035"/>
  <c r="C3613"/>
  <c r="C3767"/>
  <c r="C4125"/>
  <c r="C4625"/>
  <c r="C5234"/>
  <c r="C6410"/>
  <c r="C6561"/>
  <c r="C7503"/>
  <c r="C1704"/>
  <c r="C3617"/>
  <c r="C3621"/>
  <c r="C2641"/>
  <c r="C3058"/>
  <c r="C3623"/>
  <c r="C6594"/>
  <c r="C2173"/>
  <c r="C2363"/>
  <c r="C3622"/>
  <c r="C7659"/>
  <c r="C3624"/>
  <c r="C3626"/>
  <c r="C4866"/>
  <c r="C3628"/>
  <c r="C2430"/>
  <c r="C3652"/>
  <c r="C6311"/>
  <c r="C820"/>
  <c r="C1542"/>
  <c r="C3669"/>
  <c r="C6569"/>
  <c r="C3181"/>
  <c r="C3683"/>
  <c r="C4832"/>
  <c r="C6875"/>
  <c r="C7941"/>
  <c r="C4205"/>
  <c r="C2440"/>
  <c r="C2462"/>
  <c r="C2546"/>
  <c r="C3534"/>
  <c r="C3695"/>
  <c r="C5671"/>
  <c r="C7238"/>
  <c r="C3706"/>
  <c r="C7146"/>
  <c r="C7584"/>
  <c r="C3709"/>
  <c r="C3780"/>
  <c r="C3710"/>
  <c r="C5334"/>
  <c r="C5615"/>
  <c r="C3711"/>
  <c r="C5335"/>
  <c r="C5616"/>
  <c r="C5969"/>
  <c r="C6596"/>
  <c r="C3722"/>
  <c r="C7944"/>
  <c r="C3101"/>
  <c r="C3738"/>
  <c r="C3741"/>
  <c r="C3747"/>
  <c r="C4695"/>
  <c r="C5822"/>
  <c r="C8070"/>
  <c r="C1889"/>
  <c r="C3760"/>
  <c r="C6983"/>
  <c r="C616"/>
  <c r="C1481"/>
  <c r="C3766"/>
  <c r="C6173"/>
  <c r="C3793"/>
  <c r="C1766"/>
  <c r="C3708"/>
  <c r="C5006"/>
  <c r="C5859"/>
  <c r="C3826"/>
  <c r="C1239"/>
  <c r="C3829"/>
  <c r="C2216"/>
  <c r="C3832"/>
  <c r="C4514"/>
  <c r="C6705"/>
  <c r="C3834"/>
  <c r="C7841"/>
  <c r="C3859"/>
  <c r="C4179"/>
  <c r="C7786"/>
  <c r="C7613"/>
  <c r="C3862"/>
  <c r="C3895"/>
  <c r="C7007"/>
  <c r="C3905"/>
  <c r="C384"/>
  <c r="C3906"/>
  <c r="C5149"/>
  <c r="C6109"/>
  <c r="C3907"/>
  <c r="C7922"/>
  <c r="C401"/>
  <c r="C3908"/>
  <c r="C7923"/>
  <c r="C2069"/>
  <c r="C3920"/>
  <c r="C3944"/>
  <c r="C1062"/>
  <c r="C3948"/>
  <c r="C5023"/>
  <c r="C3952"/>
  <c r="C623"/>
  <c r="C1108"/>
  <c r="C3951"/>
  <c r="C7000"/>
  <c r="C3024"/>
  <c r="C3962"/>
  <c r="C3930"/>
  <c r="C5455"/>
  <c r="C4003"/>
  <c r="C5122"/>
  <c r="C5898"/>
  <c r="C4015"/>
  <c r="C5309"/>
  <c r="C5739"/>
  <c r="C6702"/>
  <c r="C4030"/>
  <c r="C4035"/>
  <c r="C7726"/>
  <c r="C1152"/>
  <c r="C4031"/>
  <c r="C4036"/>
  <c r="C5108"/>
  <c r="C4043"/>
  <c r="C800"/>
  <c r="C1007"/>
  <c r="C5210"/>
  <c r="C5259"/>
  <c r="C5959"/>
  <c r="C6775"/>
  <c r="C4040"/>
  <c r="C4050"/>
  <c r="C7865"/>
  <c r="C4047"/>
  <c r="C8012"/>
  <c r="C3083"/>
  <c r="C1081"/>
  <c r="C4049"/>
  <c r="C3084"/>
  <c r="C2236"/>
  <c r="C4052"/>
  <c r="C5818"/>
  <c r="C1829"/>
  <c r="C4063"/>
  <c r="C7489"/>
  <c r="C1053"/>
  <c r="C4082"/>
  <c r="C4114"/>
  <c r="C3158"/>
  <c r="C4104"/>
  <c r="C5052"/>
  <c r="C3682"/>
  <c r="C4109"/>
  <c r="C4112"/>
  <c r="C308"/>
  <c r="C2243"/>
  <c r="C3207"/>
  <c r="C4127"/>
  <c r="C4329"/>
  <c r="C1634"/>
  <c r="C4147"/>
  <c r="C5641"/>
  <c r="C4150"/>
  <c r="C7902"/>
  <c r="C8051"/>
  <c r="C4156"/>
  <c r="C5361"/>
  <c r="C4159"/>
  <c r="C7801"/>
  <c r="C7814"/>
  <c r="C7781"/>
  <c r="C7758"/>
  <c r="C4165"/>
  <c r="C3091"/>
  <c r="C3313"/>
  <c r="C370"/>
  <c r="C4167"/>
  <c r="C7815"/>
  <c r="C4169"/>
  <c r="C2902"/>
  <c r="C3691"/>
  <c r="C5055"/>
  <c r="C7969"/>
  <c r="C1115"/>
  <c r="C4171"/>
  <c r="C844"/>
  <c r="C4178"/>
  <c r="C5041"/>
  <c r="C3727"/>
  <c r="C4180"/>
  <c r="C7048"/>
  <c r="C4187"/>
  <c r="C3321"/>
  <c r="C1082"/>
  <c r="C7744"/>
  <c r="C4199"/>
  <c r="C6606"/>
  <c r="C3831"/>
  <c r="C4217"/>
  <c r="C8015"/>
  <c r="C7999"/>
  <c r="C2348"/>
  <c r="C4223"/>
  <c r="C4227"/>
  <c r="C7979"/>
  <c r="C1745"/>
  <c r="C4246"/>
  <c r="C2642"/>
  <c r="C3059"/>
  <c r="C4250"/>
  <c r="C824"/>
  <c r="C2547"/>
  <c r="C3076"/>
  <c r="C3264"/>
  <c r="C4696"/>
  <c r="C6654"/>
  <c r="C267"/>
  <c r="C825"/>
  <c r="C2561"/>
  <c r="C4252"/>
  <c r="C5253"/>
  <c r="C5759"/>
  <c r="C4230"/>
  <c r="C4149"/>
  <c r="C4260"/>
  <c r="C7551"/>
  <c r="C4275"/>
  <c r="C4266"/>
  <c r="C4161"/>
  <c r="C1804"/>
  <c r="C4281"/>
  <c r="C3647"/>
  <c r="C4297"/>
  <c r="C1610"/>
  <c r="C2898"/>
  <c r="C4300"/>
  <c r="C4343"/>
  <c r="C5687"/>
  <c r="C6007"/>
  <c r="C2673"/>
  <c r="C2747"/>
  <c r="C4353"/>
  <c r="C115"/>
  <c r="C2156"/>
  <c r="C4366"/>
  <c r="C4646"/>
  <c r="C544"/>
  <c r="C762"/>
  <c r="C3280"/>
  <c r="C3999"/>
  <c r="C4391"/>
  <c r="C4402"/>
  <c r="C6557"/>
  <c r="C2327"/>
  <c r="C4424"/>
  <c r="C2269"/>
  <c r="C4441"/>
  <c r="C5491"/>
  <c r="C3355"/>
  <c r="C4444"/>
  <c r="C4460"/>
  <c r="C4964"/>
  <c r="C5462"/>
  <c r="C6892"/>
  <c r="C515"/>
  <c r="C1615"/>
  <c r="C3961"/>
  <c r="C4462"/>
  <c r="C4465"/>
  <c r="C4509"/>
  <c r="C4474"/>
  <c r="C170"/>
  <c r="C4473"/>
  <c r="C1059"/>
  <c r="C1147"/>
  <c r="C4414"/>
  <c r="C4491"/>
  <c r="C6504"/>
  <c r="C1970"/>
  <c r="C3587"/>
  <c r="C3704"/>
  <c r="C4497"/>
  <c r="C4501"/>
  <c r="C1650"/>
  <c r="C2028"/>
  <c r="C4503"/>
  <c r="C4951"/>
  <c r="C6916"/>
  <c r="C7293"/>
  <c r="C3194"/>
  <c r="C4542"/>
  <c r="C3195"/>
  <c r="C4543"/>
  <c r="C4790"/>
  <c r="C8035"/>
  <c r="C2040"/>
  <c r="C4548"/>
  <c r="C4914"/>
  <c r="C6460"/>
  <c r="C2041"/>
  <c r="C4549"/>
  <c r="C6461"/>
  <c r="C4018"/>
  <c r="C4530"/>
  <c r="C4541"/>
  <c r="C4561"/>
  <c r="C4800"/>
  <c r="C4808"/>
  <c r="C5036"/>
  <c r="C6845"/>
  <c r="C7594"/>
  <c r="C4563"/>
  <c r="C5205"/>
  <c r="C64"/>
  <c r="C4568"/>
  <c r="C4580"/>
  <c r="C7671"/>
  <c r="C7687"/>
  <c r="C3685"/>
  <c r="C4584"/>
  <c r="C6277"/>
  <c r="C4451"/>
  <c r="C4590"/>
  <c r="C4825"/>
  <c r="C4595"/>
  <c r="C5712"/>
  <c r="C7263"/>
  <c r="C890"/>
  <c r="C1197"/>
  <c r="C2262"/>
  <c r="C4605"/>
  <c r="C7072"/>
  <c r="C7073"/>
  <c r="C7157"/>
  <c r="C1066"/>
  <c r="C4613"/>
  <c r="C1654"/>
  <c r="C2485"/>
  <c r="C4648"/>
  <c r="C5494"/>
  <c r="C1188"/>
  <c r="C1536"/>
  <c r="C1546"/>
  <c r="C1697"/>
  <c r="C4662"/>
  <c r="C6522"/>
  <c r="C4663"/>
  <c r="C4678"/>
  <c r="C5810"/>
  <c r="C4251"/>
  <c r="C826"/>
  <c r="C2548"/>
  <c r="C3077"/>
  <c r="C3265"/>
  <c r="C4697"/>
  <c r="C6656"/>
  <c r="C4698"/>
  <c r="C8071"/>
  <c r="C2180"/>
  <c r="C3005"/>
  <c r="C4796"/>
  <c r="C5715"/>
  <c r="C4799"/>
  <c r="C1628"/>
  <c r="C3347"/>
  <c r="C4806"/>
  <c r="C5140"/>
  <c r="C5741"/>
  <c r="C4632"/>
  <c r="C4816"/>
  <c r="C7716"/>
  <c r="C4842"/>
  <c r="C4824"/>
  <c r="C1158"/>
  <c r="C4858"/>
  <c r="C4860"/>
  <c r="C3036"/>
  <c r="C3064"/>
  <c r="C4863"/>
  <c r="C7724"/>
  <c r="C4032"/>
  <c r="C4234"/>
  <c r="C7727"/>
  <c r="C3720"/>
  <c r="C4864"/>
  <c r="C1323"/>
  <c r="C4892"/>
  <c r="C4932"/>
  <c r="C5809"/>
  <c r="C659"/>
  <c r="C4296"/>
  <c r="C4894"/>
  <c r="C4897"/>
  <c r="C227"/>
  <c r="C523"/>
  <c r="C598"/>
  <c r="C1611"/>
  <c r="C2172"/>
  <c r="C2355"/>
  <c r="C3149"/>
  <c r="C3428"/>
  <c r="C4225"/>
  <c r="C4910"/>
  <c r="C5042"/>
  <c r="C5094"/>
  <c r="C6451"/>
  <c r="C7572"/>
  <c r="C7884"/>
  <c r="C8079"/>
  <c r="C101"/>
  <c r="C1990"/>
  <c r="C4935"/>
  <c r="C4961"/>
  <c r="C4955"/>
  <c r="C5112"/>
  <c r="C1618"/>
  <c r="C2354"/>
  <c r="C4962"/>
  <c r="C5053"/>
  <c r="C4969"/>
  <c r="C4977"/>
  <c r="C6562"/>
  <c r="C7159"/>
  <c r="C298"/>
  <c r="C5022"/>
  <c r="C152"/>
  <c r="C5025"/>
  <c r="C7660"/>
  <c r="C3856"/>
  <c r="C5033"/>
  <c r="C5044"/>
  <c r="C6098"/>
  <c r="C3888"/>
  <c r="C5050"/>
  <c r="C7838"/>
  <c r="C1867"/>
  <c r="C2081"/>
  <c r="C5102"/>
  <c r="C99"/>
  <c r="C5147"/>
  <c r="C6079"/>
  <c r="C6948"/>
  <c r="C7883"/>
  <c r="C2522"/>
  <c r="C5109"/>
  <c r="C5151"/>
  <c r="C4293"/>
  <c r="C5153"/>
  <c r="C4033"/>
  <c r="C5157"/>
  <c r="C4037"/>
  <c r="C3483"/>
  <c r="C4019"/>
  <c r="C5162"/>
  <c r="C6846"/>
  <c r="C3863"/>
  <c r="C5169"/>
  <c r="C1473"/>
  <c r="C5209"/>
  <c r="C6404"/>
  <c r="C360"/>
  <c r="C1378"/>
  <c r="C5280"/>
  <c r="C1785"/>
  <c r="C5200"/>
  <c r="C7903"/>
  <c r="C976"/>
  <c r="C1786"/>
  <c r="C5201"/>
  <c r="C7019"/>
  <c r="C7904"/>
  <c r="C430"/>
  <c r="C1537"/>
  <c r="C4331"/>
  <c r="C1367"/>
  <c r="C1425"/>
  <c r="C2929"/>
  <c r="C3748"/>
  <c r="C4699"/>
  <c r="C5236"/>
  <c r="C7262"/>
  <c r="C1426"/>
  <c r="C2930"/>
  <c r="C5237"/>
  <c r="C5481"/>
  <c r="C5265"/>
  <c r="C4670"/>
  <c r="C5270"/>
  <c r="C1336"/>
  <c r="C3909"/>
  <c r="C5292"/>
  <c r="C1163"/>
  <c r="C1337"/>
  <c r="C5293"/>
  <c r="C1164"/>
  <c r="C1338"/>
  <c r="C1619"/>
  <c r="C3229"/>
  <c r="C5295"/>
  <c r="C2977"/>
  <c r="C5304"/>
  <c r="C1675"/>
  <c r="C5220"/>
  <c r="C5310"/>
  <c r="C5311"/>
  <c r="C6857"/>
  <c r="C915"/>
  <c r="C5312"/>
  <c r="C6100"/>
  <c r="C591"/>
  <c r="C3868"/>
  <c r="C5319"/>
  <c r="C1739"/>
  <c r="C3712"/>
  <c r="C5336"/>
  <c r="C5617"/>
  <c r="C5970"/>
  <c r="C5347"/>
  <c r="C3029"/>
  <c r="C5367"/>
  <c r="C4807"/>
  <c r="C5031"/>
  <c r="C5368"/>
  <c r="C5370"/>
  <c r="C1984"/>
  <c r="C565"/>
  <c r="C1544"/>
  <c r="C5372"/>
  <c r="C5659"/>
  <c r="C6607"/>
  <c r="C6880"/>
  <c r="C1088"/>
  <c r="C3165"/>
  <c r="C5373"/>
  <c r="C3352"/>
  <c r="C5377"/>
  <c r="C5385"/>
  <c r="C3631"/>
  <c r="C1159"/>
  <c r="C4170"/>
  <c r="C5386"/>
  <c r="C2192"/>
  <c r="C5389"/>
  <c r="C6080"/>
  <c r="C6686"/>
  <c r="C7495"/>
  <c r="C5398"/>
  <c r="C5796"/>
  <c r="C6621"/>
  <c r="C6940"/>
  <c r="C3374"/>
  <c r="C3426"/>
  <c r="C3740"/>
  <c r="C5431"/>
  <c r="C5432"/>
  <c r="C5454"/>
  <c r="C6994"/>
  <c r="C7603"/>
  <c r="C5434"/>
  <c r="C7464"/>
  <c r="C321"/>
  <c r="C2976"/>
  <c r="C5435"/>
  <c r="C6236"/>
  <c r="C6533"/>
  <c r="C2486"/>
  <c r="C5376"/>
  <c r="C5439"/>
  <c r="C5440"/>
  <c r="C847"/>
  <c r="C4360"/>
  <c r="C5448"/>
  <c r="C848"/>
  <c r="C4361"/>
  <c r="C5449"/>
  <c r="C5465"/>
  <c r="C2728"/>
  <c r="C5467"/>
  <c r="C5474"/>
  <c r="C2139"/>
  <c r="C5489"/>
  <c r="C7154"/>
  <c r="C150"/>
  <c r="C4482"/>
  <c r="C5490"/>
  <c r="C5437"/>
  <c r="C5509"/>
  <c r="C856"/>
  <c r="C4381"/>
  <c r="C5516"/>
  <c r="C5520"/>
  <c r="C2731"/>
  <c r="C3116"/>
  <c r="C5521"/>
  <c r="C2729"/>
  <c r="C5522"/>
  <c r="C6376"/>
  <c r="C5468"/>
  <c r="C7337"/>
  <c r="C3506"/>
  <c r="C5541"/>
  <c r="C5546"/>
  <c r="C2068"/>
  <c r="C4446"/>
  <c r="C6094"/>
  <c r="C2311"/>
  <c r="C3037"/>
  <c r="C5576"/>
  <c r="C1580"/>
  <c r="C2227"/>
  <c r="C4520"/>
  <c r="C5578"/>
  <c r="C5585"/>
  <c r="C7158"/>
  <c r="C3408"/>
  <c r="C5589"/>
  <c r="C898"/>
  <c r="C1512"/>
  <c r="C2483"/>
  <c r="C2655"/>
  <c r="C5595"/>
  <c r="C2854"/>
  <c r="C5601"/>
  <c r="C1998"/>
  <c r="C2224"/>
  <c r="C2716"/>
  <c r="C5610"/>
  <c r="C2696"/>
  <c r="C4810"/>
  <c r="C5636"/>
  <c r="C5794"/>
  <c r="C5507"/>
  <c r="C5647"/>
  <c r="C6214"/>
  <c r="C3151"/>
  <c r="C5667"/>
  <c r="C5680"/>
  <c r="C1780"/>
  <c r="C5727"/>
  <c r="C7672"/>
  <c r="C5732"/>
  <c r="C7993"/>
  <c r="C4265"/>
  <c r="C7832"/>
  <c r="C5735"/>
  <c r="C7847"/>
  <c r="C1674"/>
  <c r="C5738"/>
  <c r="C5884"/>
  <c r="C4803"/>
  <c r="C5549"/>
  <c r="C5742"/>
  <c r="C6270"/>
  <c r="C5743"/>
  <c r="C3028"/>
  <c r="C5750"/>
  <c r="C7627"/>
  <c r="C3607"/>
  <c r="C5752"/>
  <c r="C1124"/>
  <c r="C77"/>
  <c r="C2814"/>
  <c r="C3857"/>
  <c r="C4280"/>
  <c r="C5049"/>
  <c r="C5755"/>
  <c r="C6915"/>
  <c r="C7018"/>
  <c r="C7674"/>
  <c r="C3047"/>
  <c r="C5757"/>
  <c r="C5783"/>
  <c r="C7677"/>
  <c r="C165"/>
  <c r="C5788"/>
  <c r="C6424"/>
  <c r="C94"/>
  <c r="C5473"/>
  <c r="C5792"/>
  <c r="C7694"/>
  <c r="C5266"/>
  <c r="C5800"/>
  <c r="C1185"/>
  <c r="C5801"/>
  <c r="C7148"/>
  <c r="C7269"/>
  <c r="C2011"/>
  <c r="C3409"/>
  <c r="C5808"/>
  <c r="C3136"/>
  <c r="C5813"/>
  <c r="C4700"/>
  <c r="C5823"/>
  <c r="C2549"/>
  <c r="C4701"/>
  <c r="C5824"/>
  <c r="C7741"/>
  <c r="C1275"/>
  <c r="C4526"/>
  <c r="C4679"/>
  <c r="C4981"/>
  <c r="C5868"/>
  <c r="C530"/>
  <c r="C5267"/>
  <c r="C5876"/>
  <c r="C1186"/>
  <c r="C981"/>
  <c r="C1643"/>
  <c r="C5883"/>
  <c r="C7046"/>
  <c r="C7052"/>
  <c r="C629"/>
  <c r="C1261"/>
  <c r="C1474"/>
  <c r="C5892"/>
  <c r="C7471"/>
  <c r="C3316"/>
  <c r="C5891"/>
  <c r="C6716"/>
  <c r="C4059"/>
  <c r="C5907"/>
  <c r="C1956"/>
  <c r="C5908"/>
  <c r="C6756"/>
  <c r="C3844"/>
  <c r="C5919"/>
  <c r="C1669"/>
  <c r="C5508"/>
  <c r="C5826"/>
  <c r="C5922"/>
  <c r="C6170"/>
  <c r="C6966"/>
  <c r="C6968"/>
  <c r="C1777"/>
  <c r="C5923"/>
  <c r="C7162"/>
  <c r="C5924"/>
  <c r="C7163"/>
  <c r="C5931"/>
  <c r="C6011"/>
  <c r="C5932"/>
  <c r="C1801"/>
  <c r="C2823"/>
  <c r="C1802"/>
  <c r="C2824"/>
  <c r="C733"/>
  <c r="C1431"/>
  <c r="C4960"/>
  <c r="C5953"/>
  <c r="C481"/>
  <c r="C5955"/>
  <c r="C2497"/>
  <c r="C2954"/>
  <c r="C6006"/>
  <c r="C7091"/>
  <c r="C1090"/>
  <c r="C6008"/>
  <c r="C6012"/>
  <c r="C6028"/>
  <c r="C6217"/>
  <c r="C6029"/>
  <c r="C645"/>
  <c r="C6030"/>
  <c r="C6056"/>
  <c r="C7074"/>
  <c r="C6035"/>
  <c r="C7605"/>
  <c r="C8038"/>
  <c r="C1403"/>
  <c r="C6054"/>
  <c r="C5764"/>
  <c r="C5781"/>
  <c r="C6118"/>
  <c r="C6407"/>
  <c r="C403"/>
  <c r="C5208"/>
  <c r="C6123"/>
  <c r="C433"/>
  <c r="C1623"/>
  <c r="C4328"/>
  <c r="C5640"/>
  <c r="C6131"/>
  <c r="C5117"/>
  <c r="C471"/>
  <c r="C6140"/>
  <c r="C3761"/>
  <c r="C4301"/>
  <c r="C6143"/>
  <c r="C6158"/>
  <c r="C6260"/>
  <c r="C6171"/>
  <c r="C7468"/>
  <c r="C3484"/>
  <c r="C6183"/>
  <c r="C6185"/>
  <c r="C6196"/>
  <c r="C6206"/>
  <c r="C3462"/>
  <c r="C5863"/>
  <c r="C6211"/>
  <c r="C6324"/>
  <c r="C7697"/>
  <c r="C1809"/>
  <c r="C5648"/>
  <c r="C6216"/>
  <c r="C6228"/>
  <c r="C7650"/>
  <c r="C2000"/>
  <c r="C3779"/>
  <c r="C3804"/>
  <c r="C4837"/>
  <c r="C6252"/>
  <c r="C6937"/>
  <c r="C7626"/>
  <c r="C6256"/>
  <c r="C4383"/>
  <c r="C6258"/>
  <c r="C5910"/>
  <c r="C6268"/>
  <c r="C6618"/>
  <c r="C6269"/>
  <c r="C7714"/>
  <c r="C6327"/>
  <c r="C3592"/>
  <c r="C6359"/>
  <c r="C2503"/>
  <c r="C6360"/>
  <c r="C6364"/>
  <c r="C7256"/>
  <c r="C6366"/>
  <c r="C59"/>
  <c r="C556"/>
  <c r="C6377"/>
  <c r="C6380"/>
  <c r="C6381"/>
  <c r="C6738"/>
  <c r="C4110"/>
  <c r="C5581"/>
  <c r="C6382"/>
  <c r="C2537"/>
  <c r="C6383"/>
  <c r="C5814"/>
  <c r="C6391"/>
  <c r="C3595"/>
  <c r="C5603"/>
  <c r="C1863"/>
  <c r="C6396"/>
  <c r="C14"/>
  <c r="C6394"/>
  <c r="C6397"/>
  <c r="C6352"/>
  <c r="C6403"/>
  <c r="C5016"/>
  <c r="C6408"/>
  <c r="C6420"/>
  <c r="C4974"/>
  <c r="C6068"/>
  <c r="C6790"/>
  <c r="C372"/>
  <c r="C5081"/>
  <c r="C6428"/>
  <c r="C7836"/>
  <c r="C61"/>
  <c r="C373"/>
  <c r="C5082"/>
  <c r="C5164"/>
  <c r="C6429"/>
  <c r="C1170"/>
  <c r="C3764"/>
  <c r="C5466"/>
  <c r="C6459"/>
  <c r="C2042"/>
  <c r="C2051"/>
  <c r="C5069"/>
  <c r="C6462"/>
  <c r="C2052"/>
  <c r="C2666"/>
  <c r="C6463"/>
  <c r="C2053"/>
  <c r="C2667"/>
  <c r="C2955"/>
  <c r="C5070"/>
  <c r="C6464"/>
  <c r="C786"/>
  <c r="C1329"/>
  <c r="C1434"/>
  <c r="C1949"/>
  <c r="C5786"/>
  <c r="C7351"/>
  <c r="C1436"/>
  <c r="C1348"/>
  <c r="C6491"/>
  <c r="C7918"/>
  <c r="C2700"/>
  <c r="C2704"/>
  <c r="C6084"/>
  <c r="C6505"/>
  <c r="C2701"/>
  <c r="C6085"/>
  <c r="C6506"/>
  <c r="C4905"/>
  <c r="C6513"/>
  <c r="C6554"/>
  <c r="C6525"/>
  <c r="C1868"/>
  <c r="C6529"/>
  <c r="C159"/>
  <c r="C667"/>
  <c r="C6535"/>
  <c r="C6537"/>
  <c r="C6598"/>
  <c r="C7996"/>
  <c r="C6603"/>
  <c r="C1658"/>
  <c r="C6608"/>
  <c r="C7101"/>
  <c r="C6648"/>
  <c r="C6649"/>
  <c r="C6637"/>
  <c r="C6435"/>
  <c r="C41"/>
  <c r="C3485"/>
  <c r="C4115"/>
  <c r="C6662"/>
  <c r="C4702"/>
  <c r="C6638"/>
  <c r="C6663"/>
  <c r="C7029"/>
  <c r="C36"/>
  <c r="C1562"/>
  <c r="C5020"/>
  <c r="C6681"/>
  <c r="C6788"/>
  <c r="C5530"/>
  <c r="C5627"/>
  <c r="C6683"/>
  <c r="C7395"/>
  <c r="C68"/>
  <c r="C3953"/>
  <c r="C6697"/>
  <c r="C6953"/>
  <c r="C6699"/>
  <c r="C7640"/>
  <c r="C7665"/>
  <c r="C4606"/>
  <c r="C6717"/>
  <c r="C1304"/>
  <c r="C3128"/>
  <c r="C5251"/>
  <c r="C6139"/>
  <c r="C6724"/>
  <c r="C502"/>
  <c r="C6728"/>
  <c r="C6755"/>
  <c r="C6729"/>
  <c r="C6735"/>
  <c r="C3540"/>
  <c r="C5453"/>
  <c r="C6771"/>
  <c r="C7849"/>
  <c r="C4655"/>
  <c r="C5119"/>
  <c r="C6786"/>
  <c r="C3240"/>
  <c r="C6796"/>
  <c r="C72"/>
  <c r="C2498"/>
  <c r="C3208"/>
  <c r="C6390"/>
  <c r="C6828"/>
  <c r="C6847"/>
  <c r="C2189"/>
  <c r="C3486"/>
  <c r="C6848"/>
  <c r="C6861"/>
  <c r="C6863"/>
  <c r="C566"/>
  <c r="C1326"/>
  <c r="C2318"/>
  <c r="C5299"/>
  <c r="C6881"/>
  <c r="C1441"/>
  <c r="C2441"/>
  <c r="C6885"/>
  <c r="C1442"/>
  <c r="C2442"/>
  <c r="C3537"/>
  <c r="C6886"/>
  <c r="C4592"/>
  <c r="C5624"/>
  <c r="C6926"/>
  <c r="C796"/>
  <c r="C2736"/>
  <c r="C6930"/>
  <c r="C6942"/>
  <c r="C6161"/>
  <c r="C6465"/>
  <c r="C6944"/>
  <c r="C5846"/>
  <c r="C4273"/>
  <c r="C6947"/>
  <c r="C4276"/>
  <c r="C5751"/>
  <c r="C6954"/>
  <c r="C6957"/>
  <c r="C6595"/>
  <c r="C3625"/>
  <c r="C6967"/>
  <c r="C6969"/>
  <c r="C1276"/>
  <c r="C4527"/>
  <c r="C6971"/>
  <c r="C6990"/>
  <c r="C7001"/>
  <c r="C2127"/>
  <c r="C6546"/>
  <c r="C7008"/>
  <c r="C7140"/>
  <c r="C7027"/>
  <c r="C2855"/>
  <c r="C3902"/>
  <c r="C7028"/>
  <c r="C3557"/>
  <c r="C7030"/>
  <c r="C6740"/>
  <c r="C7045"/>
  <c r="C1817"/>
  <c r="C4076"/>
  <c r="C7054"/>
  <c r="C7060"/>
  <c r="C4091"/>
  <c r="C7062"/>
  <c r="C1730"/>
  <c r="C5018"/>
  <c r="C7071"/>
  <c r="C613"/>
  <c r="C977"/>
  <c r="C1465"/>
  <c r="C1787"/>
  <c r="C3025"/>
  <c r="C5007"/>
  <c r="C5202"/>
  <c r="C6371"/>
  <c r="C6486"/>
  <c r="C7020"/>
  <c r="C7077"/>
  <c r="C7905"/>
  <c r="C7081"/>
  <c r="C5950"/>
  <c r="C7084"/>
  <c r="C3700"/>
  <c r="C4340"/>
  <c r="C7099"/>
  <c r="C7421"/>
  <c r="C7106"/>
  <c r="C368"/>
  <c r="C1212"/>
  <c r="C3114"/>
  <c r="C7110"/>
  <c r="C8040"/>
  <c r="C7112"/>
  <c r="C4263"/>
  <c r="C75"/>
  <c r="C84"/>
  <c r="C122"/>
  <c r="C1182"/>
  <c r="C6090"/>
  <c r="C7117"/>
  <c r="C7119"/>
  <c r="C2746"/>
  <c r="C2868"/>
  <c r="C7120"/>
  <c r="C5148"/>
  <c r="C5289"/>
  <c r="C6884"/>
  <c r="C7128"/>
  <c r="C7859"/>
  <c r="C5290"/>
  <c r="C6141"/>
  <c r="C7129"/>
  <c r="C3800"/>
  <c r="C7130"/>
  <c r="C3801"/>
  <c r="C4439"/>
  <c r="C7131"/>
  <c r="C312"/>
  <c r="C5776"/>
  <c r="C7135"/>
  <c r="C2256"/>
  <c r="C7150"/>
  <c r="C1866"/>
  <c r="C7171"/>
  <c r="C636"/>
  <c r="C3341"/>
  <c r="C3814"/>
  <c r="C6061"/>
  <c r="C6319"/>
  <c r="C7228"/>
  <c r="C1018"/>
  <c r="C4512"/>
  <c r="C5714"/>
  <c r="C7241"/>
  <c r="C5034"/>
  <c r="C7242"/>
  <c r="C1477"/>
  <c r="C1800"/>
  <c r="C5073"/>
  <c r="C5777"/>
  <c r="C6997"/>
  <c r="C7246"/>
  <c r="C7250"/>
  <c r="C1513"/>
  <c r="C7251"/>
  <c r="C3063"/>
  <c r="C3778"/>
  <c r="C3792"/>
  <c r="C3866"/>
  <c r="C6257"/>
  <c r="C7266"/>
  <c r="C3503"/>
  <c r="C7280"/>
  <c r="C7310"/>
  <c r="C6266"/>
  <c r="C7281"/>
  <c r="C6259"/>
  <c r="C6882"/>
  <c r="C7287"/>
  <c r="C2821"/>
  <c r="C3845"/>
  <c r="C7302"/>
  <c r="C3359"/>
  <c r="C7247"/>
  <c r="C7306"/>
  <c r="C255"/>
  <c r="C558"/>
  <c r="C2413"/>
  <c r="C2502"/>
  <c r="C5982"/>
  <c r="C7311"/>
  <c r="C7315"/>
  <c r="C6306"/>
  <c r="C7320"/>
  <c r="C7336"/>
  <c r="C3870"/>
  <c r="C7338"/>
  <c r="C2115"/>
  <c r="C7340"/>
  <c r="C7354"/>
  <c r="C7357"/>
  <c r="C7398"/>
  <c r="C7399"/>
  <c r="C7401"/>
  <c r="C7358"/>
  <c r="C7402"/>
  <c r="C7424"/>
  <c r="C7425"/>
  <c r="C1526"/>
  <c r="C5716"/>
  <c r="C7437"/>
  <c r="C6800"/>
  <c r="C7448"/>
  <c r="C6358"/>
  <c r="C7494"/>
  <c r="C670"/>
  <c r="C1205"/>
  <c r="C7505"/>
  <c r="C1199"/>
  <c r="C2148"/>
  <c r="C2431"/>
  <c r="C7504"/>
  <c r="C7523"/>
  <c r="C4238"/>
  <c r="C7507"/>
  <c r="C4257"/>
  <c r="C7525"/>
  <c r="C1080"/>
  <c r="C2240"/>
  <c r="C7132"/>
  <c r="C7519"/>
  <c r="C7526"/>
  <c r="C6946"/>
  <c r="C7532"/>
  <c r="C1141"/>
  <c r="C1126"/>
  <c r="C4354"/>
  <c r="C1107"/>
  <c r="C4269"/>
  <c r="C7527"/>
  <c r="C7536"/>
  <c r="C7548"/>
  <c r="C7929"/>
  <c r="C8010"/>
  <c r="C7539"/>
  <c r="C4154"/>
  <c r="C7547"/>
  <c r="C665"/>
  <c r="C1395"/>
  <c r="C4587"/>
  <c r="C5519"/>
  <c r="C8006"/>
  <c r="C4198"/>
  <c r="C7549"/>
  <c r="C7763"/>
  <c r="C1603"/>
  <c r="C7561"/>
  <c r="C108"/>
  <c r="C1209"/>
  <c r="C1935"/>
  <c r="C7560"/>
  <c r="C15"/>
  <c r="C7567"/>
  <c r="C2949"/>
  <c r="C4677"/>
  <c r="C6924"/>
  <c r="C7589"/>
  <c r="C7591"/>
  <c r="C1035"/>
  <c r="C1563"/>
  <c r="C1648"/>
  <c r="C2134"/>
  <c r="C6019"/>
  <c r="C7602"/>
  <c r="C860"/>
  <c r="C3802"/>
  <c r="C7615"/>
  <c r="C7624"/>
  <c r="C7702"/>
  <c r="C7625"/>
  <c r="C235"/>
  <c r="C3836"/>
  <c r="C7634"/>
  <c r="C8049"/>
  <c r="C2762"/>
  <c r="C2884"/>
  <c r="C4649"/>
  <c r="C7641"/>
  <c r="C8050"/>
  <c r="C3568"/>
  <c r="C7643"/>
  <c r="C1768"/>
  <c r="C3326"/>
  <c r="C4020"/>
  <c r="C4468"/>
  <c r="C4562"/>
  <c r="C6849"/>
  <c r="C7646"/>
  <c r="C7651"/>
  <c r="C6241"/>
  <c r="C7652"/>
  <c r="C2456"/>
  <c r="C6237"/>
  <c r="C7653"/>
  <c r="C6010"/>
  <c r="C6700"/>
  <c r="C7666"/>
  <c r="C7676"/>
  <c r="C7678"/>
  <c r="C2543"/>
  <c r="C3285"/>
  <c r="C5217"/>
  <c r="C7689"/>
  <c r="C4885"/>
  <c r="C7701"/>
  <c r="C4046"/>
  <c r="C5056"/>
  <c r="C7715"/>
  <c r="C4093"/>
  <c r="C1032"/>
  <c r="C7722"/>
  <c r="C4094"/>
  <c r="C1033"/>
  <c r="C7723"/>
  <c r="C7115"/>
  <c r="C7728"/>
  <c r="C69"/>
  <c r="C3073"/>
  <c r="C4609"/>
  <c r="C7142"/>
  <c r="C7730"/>
  <c r="C2350"/>
  <c r="C7734"/>
  <c r="C1122"/>
  <c r="C7531"/>
  <c r="C7870"/>
  <c r="C7751"/>
  <c r="C7753"/>
  <c r="C6437"/>
  <c r="C589"/>
  <c r="C592"/>
  <c r="C1899"/>
  <c r="C7764"/>
  <c r="C1210"/>
  <c r="C2174"/>
  <c r="C2951"/>
  <c r="C7616"/>
  <c r="C7617"/>
  <c r="C7047"/>
  <c r="C7772"/>
  <c r="C8004"/>
  <c r="C7518"/>
  <c r="C7783"/>
  <c r="C7775"/>
  <c r="C4963"/>
  <c r="C7837"/>
  <c r="C5734"/>
  <c r="C7804"/>
  <c r="C7779"/>
  <c r="C610"/>
  <c r="C7782"/>
  <c r="C7759"/>
  <c r="C3092"/>
  <c r="C7796"/>
  <c r="C3282"/>
  <c r="C7797"/>
  <c r="C1620"/>
  <c r="C2270"/>
  <c r="C7803"/>
  <c r="C7818"/>
  <c r="C3032"/>
  <c r="C7984"/>
  <c r="C7766"/>
  <c r="C7819"/>
  <c r="C7535"/>
  <c r="C7985"/>
  <c r="C7767"/>
  <c r="C4349"/>
  <c r="C7988"/>
  <c r="C7830"/>
  <c r="C3608"/>
  <c r="C7840"/>
  <c r="C6538"/>
  <c r="C7307"/>
  <c r="C7844"/>
  <c r="C7848"/>
  <c r="C3306"/>
  <c r="C3327"/>
  <c r="C7856"/>
  <c r="C7857"/>
  <c r="C7863"/>
  <c r="C3168"/>
  <c r="C2905"/>
  <c r="C4861"/>
  <c r="C5095"/>
  <c r="C7864"/>
  <c r="C7871"/>
  <c r="C3925"/>
  <c r="C5279"/>
  <c r="C7872"/>
  <c r="C3320"/>
  <c r="C7878"/>
  <c r="C917"/>
  <c r="C7886"/>
  <c r="C3199"/>
  <c r="C3598"/>
  <c r="C7887"/>
  <c r="C1744"/>
  <c r="C7888"/>
  <c r="C1983"/>
  <c r="C31"/>
  <c r="C1660"/>
  <c r="C2656"/>
  <c r="C7267"/>
  <c r="C7897"/>
  <c r="C49"/>
  <c r="C440"/>
  <c r="C3235"/>
  <c r="C7901"/>
  <c r="C1976"/>
  <c r="C2827"/>
  <c r="C6932"/>
  <c r="C7915"/>
  <c r="C975"/>
  <c r="C1111"/>
  <c r="C6117"/>
  <c r="C7820"/>
  <c r="C7916"/>
  <c r="C8014"/>
  <c r="C7935"/>
  <c r="C323"/>
  <c r="C5674"/>
  <c r="C7931"/>
  <c r="C3309"/>
  <c r="C7932"/>
  <c r="C923"/>
  <c r="C4196"/>
  <c r="C4243"/>
  <c r="C5146"/>
  <c r="C7938"/>
  <c r="C724"/>
  <c r="C1311"/>
  <c r="C1679"/>
  <c r="C4235"/>
  <c r="C7943"/>
  <c r="C1116"/>
  <c r="C7947"/>
  <c r="C2010"/>
  <c r="C6597"/>
  <c r="C3723"/>
  <c r="C7945"/>
  <c r="C2683"/>
  <c r="C7949"/>
  <c r="C4664"/>
  <c r="C5471"/>
  <c r="C1093"/>
  <c r="C1714"/>
  <c r="C7951"/>
  <c r="C7966"/>
  <c r="C7563"/>
  <c r="C7520"/>
  <c r="C4145"/>
  <c r="C7953"/>
  <c r="C7986"/>
  <c r="C4152"/>
  <c r="C7755"/>
  <c r="C1718"/>
  <c r="C222"/>
  <c r="C553"/>
  <c r="C1076"/>
  <c r="C3238"/>
  <c r="C5628"/>
  <c r="C6499"/>
  <c r="C7948"/>
  <c r="C8013"/>
  <c r="C7738"/>
  <c r="C7524"/>
  <c r="C7956"/>
  <c r="C3108"/>
  <c r="C4350"/>
  <c r="C7958"/>
  <c r="C6774"/>
  <c r="C952"/>
  <c r="C2643"/>
  <c r="C3060"/>
  <c r="C4637"/>
  <c r="C7959"/>
  <c r="C7980"/>
  <c r="C7963"/>
  <c r="C578"/>
  <c r="C3377"/>
  <c r="C7793"/>
  <c r="C7989"/>
  <c r="C4166"/>
  <c r="C7926"/>
  <c r="C1105"/>
  <c r="C7829"/>
  <c r="C7991"/>
  <c r="C4138"/>
  <c r="C7994"/>
  <c r="C8029"/>
  <c r="C6448"/>
  <c r="C7879"/>
  <c r="C8000"/>
  <c r="C4195"/>
  <c r="C2985"/>
  <c r="C7827"/>
  <c r="C8002"/>
  <c r="C3605"/>
  <c r="C7823"/>
  <c r="C3454"/>
  <c r="C8008"/>
  <c r="C5733"/>
  <c r="C6784"/>
  <c r="C4173"/>
  <c r="C8016"/>
  <c r="C2257"/>
  <c r="C5062"/>
  <c r="C5957"/>
  <c r="C7773"/>
  <c r="C8033"/>
  <c r="C3196"/>
  <c r="C4544"/>
  <c r="C4791"/>
  <c r="C8036"/>
  <c r="C4344"/>
  <c r="C8042"/>
  <c r="C2647"/>
  <c r="C4130"/>
  <c r="C7906"/>
  <c r="C8044"/>
  <c r="C252"/>
  <c r="C3840"/>
  <c r="C292"/>
  <c r="C7334"/>
  <c r="C6819"/>
  <c r="C2457"/>
  <c r="C6250"/>
  <c r="C334"/>
  <c r="C5401"/>
  <c r="C339"/>
  <c r="C4498"/>
  <c r="C7664"/>
  <c r="C7181"/>
  <c r="C6753"/>
  <c r="C1460"/>
  <c r="C6195"/>
  <c r="C576"/>
  <c r="C4226"/>
  <c r="C1607"/>
  <c r="C605"/>
  <c r="C721"/>
  <c r="C6315"/>
  <c r="C722"/>
  <c r="C7249"/>
  <c r="C6316"/>
  <c r="C6840"/>
  <c r="C735"/>
  <c r="C1315"/>
  <c r="C7347"/>
  <c r="C5243"/>
  <c r="C7200"/>
  <c r="C3934"/>
  <c r="C7201"/>
  <c r="C1296"/>
  <c r="C1068"/>
  <c r="C4420"/>
  <c r="C7089"/>
  <c r="C1206"/>
  <c r="C4831"/>
  <c r="C5010"/>
  <c r="C1221"/>
  <c r="C7679"/>
  <c r="C1582"/>
  <c r="C6475"/>
  <c r="C5567"/>
  <c r="C1781"/>
  <c r="C6650"/>
  <c r="C4427"/>
  <c r="C1700"/>
  <c r="C4470"/>
  <c r="C6521"/>
  <c r="C7059"/>
  <c r="C1703"/>
  <c r="C1573"/>
  <c r="C6909"/>
  <c r="C1966"/>
  <c r="C1424"/>
  <c r="C1978"/>
  <c r="C1979"/>
  <c r="C4358"/>
  <c r="C1353"/>
  <c r="C2142"/>
  <c r="C93"/>
  <c r="C1373"/>
  <c r="C2384"/>
  <c r="C4090"/>
  <c r="C6611"/>
  <c r="C2397"/>
  <c r="C4011"/>
  <c r="C2458"/>
  <c r="C3697"/>
  <c r="C3536"/>
  <c r="C2579"/>
  <c r="C2464"/>
  <c r="C7642"/>
  <c r="C2603"/>
  <c r="C6912"/>
  <c r="C1267"/>
  <c r="C2625"/>
  <c r="C2690"/>
  <c r="C6134"/>
  <c r="C4979"/>
  <c r="C404"/>
  <c r="C2670"/>
  <c r="C6794"/>
  <c r="C2681"/>
  <c r="C6032"/>
  <c r="C3115"/>
  <c r="C3038"/>
  <c r="C2793"/>
  <c r="C6731"/>
  <c r="C2617"/>
  <c r="C7385"/>
  <c r="C3531"/>
  <c r="C2913"/>
  <c r="C8055"/>
  <c r="C3107"/>
  <c r="C6552"/>
  <c r="C3387"/>
  <c r="C3214"/>
  <c r="C4877"/>
  <c r="C901"/>
  <c r="C3389"/>
  <c r="C5273"/>
  <c r="C3395"/>
  <c r="C5591"/>
  <c r="C3470"/>
  <c r="C6836"/>
  <c r="C6234"/>
  <c r="C3507"/>
  <c r="C3734"/>
  <c r="C7348"/>
  <c r="C3660"/>
  <c r="C3668"/>
  <c r="C1929"/>
  <c r="C4738"/>
  <c r="C3744"/>
  <c r="C3759"/>
  <c r="C3688"/>
  <c r="C4190"/>
  <c r="C4215"/>
  <c r="C1216"/>
  <c r="C4499"/>
  <c r="C5845"/>
  <c r="C2057"/>
  <c r="C2050"/>
  <c r="C4553"/>
  <c r="C6473"/>
  <c r="C4620"/>
  <c r="C1404"/>
  <c r="C7921"/>
  <c r="C5038"/>
  <c r="C4756"/>
  <c r="C7257"/>
  <c r="C1351"/>
  <c r="C5098"/>
  <c r="C91"/>
  <c r="C3019"/>
  <c r="C5300"/>
  <c r="C7304"/>
  <c r="C1765"/>
  <c r="C772"/>
  <c r="C7202"/>
  <c r="C2001"/>
  <c r="C1347"/>
  <c r="C2899"/>
  <c r="C5409"/>
  <c r="C5384"/>
  <c r="C258"/>
  <c r="C2077"/>
  <c r="C1567"/>
  <c r="C2542"/>
  <c r="C5642"/>
  <c r="C6175"/>
  <c r="C2221"/>
  <c r="C240"/>
  <c r="C3935"/>
  <c r="C588"/>
  <c r="C1471"/>
  <c r="C5793"/>
  <c r="C3450"/>
  <c r="C7234"/>
  <c r="C8047"/>
  <c r="C7680"/>
  <c r="C6541"/>
  <c r="C7386"/>
  <c r="C3532"/>
  <c r="C6588"/>
  <c r="C1887"/>
  <c r="C3496"/>
  <c r="C6678"/>
  <c r="C7914"/>
  <c r="C7090"/>
  <c r="C7285"/>
  <c r="C5443"/>
  <c r="C5619"/>
  <c r="C5620"/>
  <c r="C840"/>
  <c r="C2580"/>
  <c r="C4739"/>
  <c r="C7757"/>
  <c r="C639"/>
  <c r="C2266"/>
  <c r="C3817"/>
  <c r="C7235"/>
  <c r="C640"/>
  <c r="C2267"/>
  <c r="C3818"/>
  <c r="C7236"/>
  <c r="C3023"/>
  <c r="C3837"/>
  <c r="C7928"/>
  <c r="C4639"/>
  <c r="C2645"/>
  <c r="C3062"/>
  <c r="C4247"/>
  <c r="C8025"/>
  <c r="C931"/>
  <c r="C19"/>
  <c r="C2338"/>
  <c r="C7826"/>
  <c r="C27"/>
  <c r="C4619"/>
  <c r="C4798"/>
  <c r="C42"/>
  <c r="C3487"/>
  <c r="C5083"/>
  <c r="C6433"/>
  <c r="C7397"/>
  <c r="C73"/>
  <c r="C3768"/>
  <c r="C4819"/>
  <c r="C7299"/>
  <c r="C7325"/>
  <c r="C106"/>
  <c r="C431"/>
  <c r="C132"/>
  <c r="C1298"/>
  <c r="C2901"/>
  <c r="C4510"/>
  <c r="C134"/>
  <c r="C1525"/>
  <c r="C166"/>
  <c r="C7066"/>
  <c r="C178"/>
  <c r="C1054"/>
  <c r="C4083"/>
  <c r="C4747"/>
  <c r="C187"/>
  <c r="C188"/>
  <c r="C1408"/>
  <c r="C196"/>
  <c r="C4311"/>
  <c r="C4830"/>
  <c r="C197"/>
  <c r="C5416"/>
  <c r="C7244"/>
  <c r="C223"/>
  <c r="C228"/>
  <c r="C1478"/>
  <c r="C5681"/>
  <c r="C245"/>
  <c r="C4212"/>
  <c r="C7805"/>
  <c r="C249"/>
  <c r="C690"/>
  <c r="C6726"/>
  <c r="C250"/>
  <c r="C691"/>
  <c r="C6727"/>
  <c r="C272"/>
  <c r="C2274"/>
  <c r="C5825"/>
  <c r="C273"/>
  <c r="C1193"/>
  <c r="C1878"/>
  <c r="C5510"/>
  <c r="C6415"/>
  <c r="C6809"/>
  <c r="C278"/>
  <c r="C5131"/>
  <c r="C291"/>
  <c r="C6820"/>
  <c r="C7331"/>
  <c r="C297"/>
  <c r="C1581"/>
  <c r="C301"/>
  <c r="C325"/>
  <c r="C3616"/>
  <c r="C346"/>
  <c r="C3642"/>
  <c r="C4906"/>
  <c r="C393"/>
  <c r="C1515"/>
  <c r="C1831"/>
  <c r="C6859"/>
  <c r="C417"/>
  <c r="C2844"/>
  <c r="C455"/>
  <c r="C456"/>
  <c r="C3339"/>
  <c r="C4417"/>
  <c r="C7433"/>
  <c r="C472"/>
  <c r="C490"/>
  <c r="C1452"/>
  <c r="C1636"/>
  <c r="C1749"/>
  <c r="C5476"/>
  <c r="C5664"/>
  <c r="C6083"/>
  <c r="C244"/>
  <c r="C491"/>
  <c r="C7595"/>
  <c r="C520"/>
  <c r="C619"/>
  <c r="C2526"/>
  <c r="C541"/>
  <c r="C5130"/>
  <c r="C5856"/>
  <c r="C5862"/>
  <c r="C545"/>
  <c r="C5228"/>
  <c r="C5802"/>
  <c r="C7270"/>
  <c r="C7277"/>
  <c r="C549"/>
  <c r="C5364"/>
  <c r="C551"/>
  <c r="C569"/>
  <c r="C3003"/>
  <c r="C570"/>
  <c r="C3004"/>
  <c r="C572"/>
  <c r="C1202"/>
  <c r="C1301"/>
  <c r="C3560"/>
  <c r="C573"/>
  <c r="C7221"/>
  <c r="C574"/>
  <c r="C7222"/>
  <c r="C7691"/>
  <c r="C575"/>
  <c r="C1459"/>
  <c r="C6193"/>
  <c r="C6752"/>
  <c r="C181"/>
  <c r="C609"/>
  <c r="C4919"/>
  <c r="C6163"/>
  <c r="C6908"/>
  <c r="C7854"/>
  <c r="C614"/>
  <c r="C1463"/>
  <c r="C4131"/>
  <c r="C6372"/>
  <c r="C6487"/>
  <c r="C6741"/>
  <c r="C7021"/>
  <c r="C473"/>
  <c r="C493"/>
  <c r="C625"/>
  <c r="C1251"/>
  <c r="C634"/>
  <c r="C2075"/>
  <c r="C3978"/>
  <c r="C4987"/>
  <c r="C682"/>
  <c r="C2869"/>
  <c r="C4743"/>
  <c r="C686"/>
  <c r="C2302"/>
  <c r="C5329"/>
  <c r="C6208"/>
  <c r="C694"/>
  <c r="C7470"/>
  <c r="C696"/>
  <c r="C3787"/>
  <c r="C5626"/>
  <c r="C687"/>
  <c r="C2301"/>
  <c r="C5328"/>
  <c r="C6207"/>
  <c r="C688"/>
  <c r="C918"/>
  <c r="C5330"/>
  <c r="C6209"/>
  <c r="C737"/>
  <c r="C5281"/>
  <c r="C668"/>
  <c r="C738"/>
  <c r="C739"/>
  <c r="C2196"/>
  <c r="C7016"/>
  <c r="C817"/>
  <c r="C2211"/>
  <c r="C4559"/>
  <c r="C7095"/>
  <c r="C827"/>
  <c r="C2554"/>
  <c r="C4713"/>
  <c r="C747"/>
  <c r="C1596"/>
  <c r="C748"/>
  <c r="C4284"/>
  <c r="C579"/>
  <c r="C846"/>
  <c r="C4571"/>
  <c r="C5106"/>
  <c r="C899"/>
  <c r="C1144"/>
  <c r="C2433"/>
  <c r="C3382"/>
  <c r="C3671"/>
  <c r="C909"/>
  <c r="C3100"/>
  <c r="C4105"/>
  <c r="C6865"/>
  <c r="C928"/>
  <c r="C959"/>
  <c r="C2520"/>
  <c r="C4785"/>
  <c r="C5176"/>
  <c r="C973"/>
  <c r="C6130"/>
  <c r="C984"/>
  <c r="C1134"/>
  <c r="C5408"/>
  <c r="C6213"/>
  <c r="C991"/>
  <c r="C4762"/>
  <c r="C256"/>
  <c r="C801"/>
  <c r="C1008"/>
  <c r="C4039"/>
  <c r="C5260"/>
  <c r="C6776"/>
  <c r="C1009"/>
  <c r="C1633"/>
  <c r="C2784"/>
  <c r="C4901"/>
  <c r="C5211"/>
  <c r="C5261"/>
  <c r="C5960"/>
  <c r="C6777"/>
  <c r="C1036"/>
  <c r="C5338"/>
  <c r="C1042"/>
  <c r="C5848"/>
  <c r="C1055"/>
  <c r="C2235"/>
  <c r="C6798"/>
  <c r="C5"/>
  <c r="C1097"/>
  <c r="C3220"/>
  <c r="C6850"/>
  <c r="C1113"/>
  <c r="C1136"/>
  <c r="C3082"/>
  <c r="C7875"/>
  <c r="C1149"/>
  <c r="C1597"/>
  <c r="C2432"/>
  <c r="C7575"/>
  <c r="C111"/>
  <c r="C1151"/>
  <c r="C3588"/>
  <c r="C6021"/>
  <c r="C1153"/>
  <c r="C1154"/>
  <c r="C1189"/>
  <c r="C1520"/>
  <c r="C3846"/>
  <c r="C1201"/>
  <c r="C7087"/>
  <c r="C1220"/>
  <c r="C4262"/>
  <c r="C4627"/>
  <c r="C4628"/>
  <c r="C1223"/>
  <c r="C1224"/>
  <c r="C1638"/>
  <c r="C1226"/>
  <c r="C3875"/>
  <c r="C1252"/>
  <c r="C2492"/>
  <c r="C6064"/>
  <c r="C1253"/>
  <c r="C1361"/>
  <c r="C2290"/>
  <c r="C6984"/>
  <c r="C7317"/>
  <c r="C1300"/>
  <c r="C1254"/>
  <c r="C1362"/>
  <c r="C2002"/>
  <c r="C5371"/>
  <c r="C5438"/>
  <c r="C1391"/>
  <c r="C2018"/>
  <c r="C1026"/>
  <c r="C1402"/>
  <c r="C4401"/>
  <c r="C1409"/>
  <c r="C1410"/>
  <c r="C485"/>
  <c r="C1444"/>
  <c r="C5968"/>
  <c r="C1445"/>
  <c r="C3765"/>
  <c r="C3867"/>
  <c r="C1456"/>
  <c r="C6758"/>
  <c r="C602"/>
  <c r="C736"/>
  <c r="C1523"/>
  <c r="C1538"/>
  <c r="C1548"/>
  <c r="C1550"/>
  <c r="C1570"/>
  <c r="C4821"/>
  <c r="C5498"/>
  <c r="C7116"/>
  <c r="C1576"/>
  <c r="C6066"/>
  <c r="C1584"/>
  <c r="C1591"/>
  <c r="C6939"/>
  <c r="C891"/>
  <c r="C1608"/>
  <c r="C3362"/>
  <c r="C5305"/>
  <c r="C6684"/>
  <c r="C118"/>
  <c r="C1318"/>
  <c r="C1518"/>
  <c r="C1624"/>
  <c r="C2170"/>
  <c r="C4416"/>
  <c r="C4828"/>
  <c r="C6693"/>
  <c r="C1682"/>
  <c r="C1683"/>
  <c r="C1834"/>
  <c r="C4763"/>
  <c r="C1684"/>
  <c r="C1835"/>
  <c r="C4764"/>
  <c r="C1685"/>
  <c r="C4765"/>
  <c r="C1686"/>
  <c r="C4766"/>
  <c r="C4886"/>
  <c r="C1631"/>
  <c r="C1693"/>
  <c r="C3390"/>
  <c r="C6367"/>
  <c r="C1733"/>
  <c r="C4394"/>
  <c r="C7598"/>
  <c r="C1750"/>
  <c r="C2405"/>
  <c r="C1762"/>
  <c r="C1869"/>
  <c r="C678"/>
  <c r="C1764"/>
  <c r="C6050"/>
  <c r="C7488"/>
  <c r="C1772"/>
  <c r="C4490"/>
  <c r="C5905"/>
  <c r="C32"/>
  <c r="C1661"/>
  <c r="C2657"/>
  <c r="C5320"/>
  <c r="C7898"/>
  <c r="C1825"/>
  <c r="C1864"/>
  <c r="C4290"/>
  <c r="C6275"/>
  <c r="C7133"/>
  <c r="C1895"/>
  <c r="C3702"/>
  <c r="C1901"/>
  <c r="C2894"/>
  <c r="C7461"/>
  <c r="C1903"/>
  <c r="C3508"/>
  <c r="C5282"/>
  <c r="C5850"/>
  <c r="C1904"/>
  <c r="C3509"/>
  <c r="C3523"/>
  <c r="C5285"/>
  <c r="C5852"/>
  <c r="C7365"/>
  <c r="C1930"/>
  <c r="C2478"/>
  <c r="C4463"/>
  <c r="C4657"/>
  <c r="C6613"/>
  <c r="C1933"/>
  <c r="C2287"/>
  <c r="C4656"/>
  <c r="C1941"/>
  <c r="C3246"/>
  <c r="C1943"/>
  <c r="C4122"/>
  <c r="C7290"/>
  <c r="C1944"/>
  <c r="C3192"/>
  <c r="C7291"/>
  <c r="C1225"/>
  <c r="C1964"/>
  <c r="C1639"/>
  <c r="C1965"/>
  <c r="C1302"/>
  <c r="C1972"/>
  <c r="C50"/>
  <c r="C766"/>
  <c r="C1999"/>
  <c r="C2154"/>
  <c r="C3955"/>
  <c r="C7654"/>
  <c r="C2036"/>
  <c r="C2095"/>
  <c r="C2585"/>
  <c r="C4485"/>
  <c r="C5064"/>
  <c r="C2073"/>
  <c r="C2092"/>
  <c r="C6443"/>
  <c r="C2094"/>
  <c r="C2096"/>
  <c r="C4486"/>
  <c r="C7476"/>
  <c r="C2097"/>
  <c r="C4488"/>
  <c r="C7477"/>
  <c r="C2098"/>
  <c r="C7478"/>
  <c r="C2109"/>
  <c r="C289"/>
  <c r="C2136"/>
  <c r="C2160"/>
  <c r="C2489"/>
  <c r="C3686"/>
  <c r="C4585"/>
  <c r="C4893"/>
  <c r="C7271"/>
  <c r="C2161"/>
  <c r="C2199"/>
  <c r="C2807"/>
  <c r="C4890"/>
  <c r="C5877"/>
  <c r="C6732"/>
  <c r="C7479"/>
  <c r="C879"/>
  <c r="C2187"/>
  <c r="C5063"/>
  <c r="C6640"/>
  <c r="C1308"/>
  <c r="C2190"/>
  <c r="C5838"/>
  <c r="C2210"/>
  <c r="C2217"/>
  <c r="C5860"/>
  <c r="C237"/>
  <c r="C799"/>
  <c r="C2219"/>
  <c r="C2386"/>
  <c r="C3333"/>
  <c r="C3619"/>
  <c r="C4835"/>
  <c r="C6624"/>
  <c r="C2222"/>
  <c r="C3095"/>
  <c r="C6264"/>
  <c r="C2242"/>
  <c r="C709"/>
  <c r="C1572"/>
  <c r="C2263"/>
  <c r="C6067"/>
  <c r="C7866"/>
  <c r="C442"/>
  <c r="C1748"/>
  <c r="C2316"/>
  <c r="C2334"/>
  <c r="C4000"/>
  <c r="C2361"/>
  <c r="C87"/>
  <c r="C2366"/>
  <c r="C4516"/>
  <c r="C5414"/>
  <c r="C2367"/>
  <c r="C5415"/>
  <c r="C7172"/>
  <c r="C2368"/>
  <c r="C4517"/>
  <c r="C5417"/>
  <c r="C2383"/>
  <c r="C4089"/>
  <c r="C2389"/>
  <c r="C2398"/>
  <c r="C5133"/>
  <c r="C2424"/>
  <c r="C356"/>
  <c r="C2469"/>
  <c r="C1448"/>
  <c r="C2476"/>
  <c r="C1228"/>
  <c r="C1529"/>
  <c r="C1558"/>
  <c r="C2494"/>
  <c r="C2534"/>
  <c r="C5880"/>
  <c r="C2587"/>
  <c r="C6445"/>
  <c r="C2596"/>
  <c r="C7123"/>
  <c r="C647"/>
  <c r="C2631"/>
  <c r="C3825"/>
  <c r="C6198"/>
  <c r="C6202"/>
  <c r="C2621"/>
  <c r="C3795"/>
  <c r="C6041"/>
  <c r="C6224"/>
  <c r="C7414"/>
  <c r="C2712"/>
  <c r="C4192"/>
  <c r="C2679"/>
  <c r="C6792"/>
  <c r="C2680"/>
  <c r="C6793"/>
  <c r="C2806"/>
  <c r="C4175"/>
  <c r="C7919"/>
  <c r="C2825"/>
  <c r="C2990"/>
  <c r="C211"/>
  <c r="C508"/>
  <c r="C509"/>
  <c r="C2477"/>
  <c r="C2828"/>
  <c r="C2945"/>
  <c r="C943"/>
  <c r="C2829"/>
  <c r="C4801"/>
  <c r="C2850"/>
  <c r="C2865"/>
  <c r="C3903"/>
  <c r="C4078"/>
  <c r="C5708"/>
  <c r="C71"/>
  <c r="C1853"/>
  <c r="C2873"/>
  <c r="C2880"/>
  <c r="C4707"/>
  <c r="C2906"/>
  <c r="C7359"/>
  <c r="C2940"/>
  <c r="C4316"/>
  <c r="C6189"/>
  <c r="C752"/>
  <c r="C2923"/>
  <c r="C236"/>
  <c r="C2937"/>
  <c r="C3331"/>
  <c r="C8061"/>
  <c r="C2959"/>
  <c r="C4767"/>
  <c r="C1411"/>
  <c r="C2964"/>
  <c r="C7581"/>
  <c r="C3009"/>
  <c r="C4902"/>
  <c r="C5286"/>
  <c r="C5853"/>
  <c r="C3016"/>
  <c r="C5565"/>
  <c r="C7457"/>
  <c r="C3017"/>
  <c r="C5566"/>
  <c r="C7458"/>
  <c r="C3020"/>
  <c r="C1138"/>
  <c r="C3039"/>
  <c r="C1349"/>
  <c r="C3117"/>
  <c r="C5134"/>
  <c r="C5523"/>
  <c r="C3221"/>
  <c r="C6851"/>
  <c r="C330"/>
  <c r="C3223"/>
  <c r="C3491"/>
  <c r="C6284"/>
  <c r="C1968"/>
  <c r="C3231"/>
  <c r="C4058"/>
  <c r="C21"/>
  <c r="C3247"/>
  <c r="C3735"/>
  <c r="C5599"/>
  <c r="C2402"/>
  <c r="C3248"/>
  <c r="C3256"/>
  <c r="C7102"/>
  <c r="C3257"/>
  <c r="C5536"/>
  <c r="C3305"/>
  <c r="C3361"/>
  <c r="C3328"/>
  <c r="C7366"/>
  <c r="C972"/>
  <c r="C2037"/>
  <c r="C3332"/>
  <c r="C3715"/>
  <c r="C5340"/>
  <c r="C8064"/>
  <c r="C1841"/>
  <c r="C3353"/>
  <c r="C3357"/>
  <c r="C4942"/>
  <c r="C6331"/>
  <c r="C580"/>
  <c r="C3378"/>
  <c r="C3874"/>
  <c r="C535"/>
  <c r="C581"/>
  <c r="C814"/>
  <c r="C1728"/>
  <c r="C3379"/>
  <c r="C7258"/>
  <c r="C3394"/>
  <c r="C5590"/>
  <c r="C377"/>
  <c r="C2121"/>
  <c r="C3292"/>
  <c r="C3415"/>
  <c r="C5811"/>
  <c r="C3429"/>
  <c r="C3929"/>
  <c r="C2676"/>
  <c r="C2970"/>
  <c r="C3431"/>
  <c r="C4899"/>
  <c r="C3439"/>
  <c r="C3441"/>
  <c r="C3449"/>
  <c r="C3468"/>
  <c r="C6834"/>
  <c r="C3472"/>
  <c r="C6639"/>
  <c r="C43"/>
  <c r="C3488"/>
  <c r="C44"/>
  <c r="C3489"/>
  <c r="C6434"/>
  <c r="C6664"/>
  <c r="C3490"/>
  <c r="C3947"/>
  <c r="C5084"/>
  <c r="C3518"/>
  <c r="C7360"/>
  <c r="C3519"/>
  <c r="C7361"/>
  <c r="C754"/>
  <c r="C3520"/>
  <c r="C7362"/>
  <c r="C3521"/>
  <c r="C7312"/>
  <c r="C7363"/>
  <c r="C3522"/>
  <c r="C7313"/>
  <c r="C7364"/>
  <c r="C611"/>
  <c r="C3573"/>
  <c r="C5911"/>
  <c r="C3581"/>
  <c r="C3590"/>
  <c r="C5378"/>
  <c r="C3612"/>
  <c r="C164"/>
  <c r="C746"/>
  <c r="C3299"/>
  <c r="C3618"/>
  <c r="C7149"/>
  <c r="C3657"/>
  <c r="C3658"/>
  <c r="C3661"/>
  <c r="C7208"/>
  <c r="C7342"/>
  <c r="C3662"/>
  <c r="C7209"/>
  <c r="C7343"/>
  <c r="C3674"/>
  <c r="C3679"/>
  <c r="C4768"/>
  <c r="C3680"/>
  <c r="C4769"/>
  <c r="C3724"/>
  <c r="C6456"/>
  <c r="C3675"/>
  <c r="C3742"/>
  <c r="C3752"/>
  <c r="C4708"/>
  <c r="C1370"/>
  <c r="C1427"/>
  <c r="C2932"/>
  <c r="C3750"/>
  <c r="C4704"/>
  <c r="C5239"/>
  <c r="C5484"/>
  <c r="C2799"/>
  <c r="C3781"/>
  <c r="C2800"/>
  <c r="C3782"/>
  <c r="C2801"/>
  <c r="C3783"/>
  <c r="C7596"/>
  <c r="C3796"/>
  <c r="C6042"/>
  <c r="C7415"/>
  <c r="C3797"/>
  <c r="C6043"/>
  <c r="C7416"/>
  <c r="C3830"/>
  <c r="C4642"/>
  <c r="C7711"/>
  <c r="C2524"/>
  <c r="C3827"/>
  <c r="C3883"/>
  <c r="C4794"/>
  <c r="C3839"/>
  <c r="C4760"/>
  <c r="C6830"/>
  <c r="C7252"/>
  <c r="C7698"/>
  <c r="C411"/>
  <c r="C3921"/>
  <c r="C412"/>
  <c r="C3922"/>
  <c r="C3938"/>
  <c r="C10"/>
  <c r="C3957"/>
  <c r="C5124"/>
  <c r="C6016"/>
  <c r="C1277"/>
  <c r="C3970"/>
  <c r="C4673"/>
  <c r="C3980"/>
  <c r="C4004"/>
  <c r="C4986"/>
  <c r="C3981"/>
  <c r="C5692"/>
  <c r="C6286"/>
  <c r="C3982"/>
  <c r="C5693"/>
  <c r="C6287"/>
  <c r="C4061"/>
  <c r="C4644"/>
  <c r="C874"/>
  <c r="C4062"/>
  <c r="C6283"/>
  <c r="C4075"/>
  <c r="C4191"/>
  <c r="C4116"/>
  <c r="C4748"/>
  <c r="C2553"/>
  <c r="C3380"/>
  <c r="C4202"/>
  <c r="C4237"/>
  <c r="C829"/>
  <c r="C936"/>
  <c r="C2557"/>
  <c r="C4253"/>
  <c r="C4709"/>
  <c r="C7789"/>
  <c r="C2965"/>
  <c r="C4285"/>
  <c r="C621"/>
  <c r="C4289"/>
  <c r="C6635"/>
  <c r="C4294"/>
  <c r="C4685"/>
  <c r="C6020"/>
  <c r="C6347"/>
  <c r="C4312"/>
  <c r="C5974"/>
  <c r="C4313"/>
  <c r="C5975"/>
  <c r="C4314"/>
  <c r="C5976"/>
  <c r="C4315"/>
  <c r="C5977"/>
  <c r="C1641"/>
  <c r="C2341"/>
  <c r="C4325"/>
  <c r="C126"/>
  <c r="C3171"/>
  <c r="C4326"/>
  <c r="C6125"/>
  <c r="C7322"/>
  <c r="C823"/>
  <c r="C1586"/>
  <c r="C2559"/>
  <c r="C4374"/>
  <c r="C4710"/>
  <c r="C4376"/>
  <c r="C4944"/>
  <c r="C5644"/>
  <c r="C5917"/>
  <c r="C1428"/>
  <c r="C2933"/>
  <c r="C4377"/>
  <c r="C5240"/>
  <c r="C5483"/>
  <c r="C4392"/>
  <c r="C7210"/>
  <c r="C7344"/>
  <c r="C7574"/>
  <c r="C4363"/>
  <c r="C7330"/>
  <c r="C7628"/>
  <c r="C1798"/>
  <c r="C4431"/>
  <c r="C4433"/>
  <c r="C4434"/>
  <c r="C4438"/>
  <c r="C5748"/>
  <c r="C6532"/>
  <c r="C4448"/>
  <c r="C6616"/>
  <c r="C4452"/>
  <c r="C7413"/>
  <c r="C4453"/>
  <c r="C4467"/>
  <c r="C7229"/>
  <c r="C2038"/>
  <c r="C2099"/>
  <c r="C2420"/>
  <c r="C4487"/>
  <c r="C7475"/>
  <c r="C955"/>
  <c r="C2198"/>
  <c r="C2956"/>
  <c r="C4522"/>
  <c r="C4534"/>
  <c r="C4918"/>
  <c r="C2066"/>
  <c r="C4535"/>
  <c r="C7295"/>
  <c r="C2043"/>
  <c r="C4550"/>
  <c r="C6467"/>
  <c r="C2078"/>
  <c r="C4572"/>
  <c r="C2020"/>
  <c r="C2079"/>
  <c r="C2117"/>
  <c r="C4573"/>
  <c r="C3211"/>
  <c r="C3681"/>
  <c r="C4575"/>
  <c r="C4583"/>
  <c r="C4617"/>
  <c r="C805"/>
  <c r="C4630"/>
  <c r="C6625"/>
  <c r="C1279"/>
  <c r="C1873"/>
  <c r="C4321"/>
  <c r="C4674"/>
  <c r="C4683"/>
  <c r="C4770"/>
  <c r="C5283"/>
  <c r="C2374"/>
  <c r="C4775"/>
  <c r="C6629"/>
  <c r="C3512"/>
  <c r="C4792"/>
  <c r="C6086"/>
  <c r="C4850"/>
  <c r="C2649"/>
  <c r="C4851"/>
  <c r="C2831"/>
  <c r="C4856"/>
  <c r="C4862"/>
  <c r="C2282"/>
  <c r="C4903"/>
  <c r="C5553"/>
  <c r="C6036"/>
  <c r="C2045"/>
  <c r="C4551"/>
  <c r="C4915"/>
  <c r="C6468"/>
  <c r="C2122"/>
  <c r="C3272"/>
  <c r="C5003"/>
  <c r="C913"/>
  <c r="C971"/>
  <c r="C2271"/>
  <c r="C5021"/>
  <c r="C4096"/>
  <c r="C4457"/>
  <c r="C4680"/>
  <c r="C4982"/>
  <c r="C4117"/>
  <c r="C4749"/>
  <c r="C4759"/>
  <c r="C4878"/>
  <c r="C6312"/>
  <c r="C3031"/>
  <c r="C5043"/>
  <c r="C8052"/>
  <c r="C293"/>
  <c r="C5104"/>
  <c r="C5436"/>
  <c r="C1117"/>
  <c r="C4153"/>
  <c r="C4163"/>
  <c r="C5125"/>
  <c r="C7534"/>
  <c r="C1854"/>
  <c r="C2874"/>
  <c r="C5139"/>
  <c r="C5142"/>
  <c r="C2340"/>
  <c r="C5178"/>
  <c r="C6353"/>
  <c r="C6958"/>
  <c r="C5180"/>
  <c r="C6300"/>
  <c r="C2205"/>
  <c r="C2251"/>
  <c r="C5184"/>
  <c r="C1217"/>
  <c r="C5030"/>
  <c r="C5187"/>
  <c r="C5227"/>
  <c r="C2024"/>
  <c r="C5191"/>
  <c r="C5475"/>
  <c r="C750"/>
  <c r="C5199"/>
  <c r="C6589"/>
  <c r="C7406"/>
  <c r="C1788"/>
  <c r="C5203"/>
  <c r="C7907"/>
  <c r="C4208"/>
  <c r="C5218"/>
  <c r="C5643"/>
  <c r="C2931"/>
  <c r="C5238"/>
  <c r="C5940"/>
  <c r="C5276"/>
  <c r="C5992"/>
  <c r="C6301"/>
  <c r="C5277"/>
  <c r="C5993"/>
  <c r="C6302"/>
  <c r="C1165"/>
  <c r="C1339"/>
  <c r="C5294"/>
  <c r="C5297"/>
  <c r="C6821"/>
  <c r="C2788"/>
  <c r="C3983"/>
  <c r="C4983"/>
  <c r="C5315"/>
  <c r="C2789"/>
  <c r="C3984"/>
  <c r="C4984"/>
  <c r="C5316"/>
  <c r="C791"/>
  <c r="C2324"/>
  <c r="C3713"/>
  <c r="C5337"/>
  <c r="C5971"/>
  <c r="C1278"/>
  <c r="C3979"/>
  <c r="C5353"/>
  <c r="C5870"/>
  <c r="C5363"/>
  <c r="C5637"/>
  <c r="C6592"/>
  <c r="C7111"/>
  <c r="C2193"/>
  <c r="C5390"/>
  <c r="C6081"/>
  <c r="C6687"/>
  <c r="C7496"/>
  <c r="C238"/>
  <c r="C2926"/>
  <c r="C5359"/>
  <c r="C5391"/>
  <c r="C5392"/>
  <c r="C6996"/>
  <c r="C7497"/>
  <c r="C7636"/>
  <c r="C5396"/>
  <c r="C5426"/>
  <c r="C849"/>
  <c r="C4362"/>
  <c r="C5450"/>
  <c r="C851"/>
  <c r="C4364"/>
  <c r="C5452"/>
  <c r="C137"/>
  <c r="C418"/>
  <c r="C850"/>
  <c r="C5451"/>
  <c r="C5914"/>
  <c r="C1429"/>
  <c r="C2934"/>
  <c r="C4711"/>
  <c r="C5482"/>
  <c r="C1571"/>
  <c r="C4820"/>
  <c r="C4822"/>
  <c r="C5499"/>
  <c r="C5513"/>
  <c r="C5769"/>
  <c r="C2730"/>
  <c r="C5524"/>
  <c r="C5539"/>
  <c r="C5766"/>
  <c r="C5542"/>
  <c r="C5557"/>
  <c r="C5544"/>
  <c r="C7580"/>
  <c r="C2815"/>
  <c r="C5593"/>
  <c r="C20"/>
  <c r="C4182"/>
  <c r="C4778"/>
  <c r="C5598"/>
  <c r="C5614"/>
  <c r="C554"/>
  <c r="C1927"/>
  <c r="C3666"/>
  <c r="C5697"/>
  <c r="C8043"/>
  <c r="C5699"/>
  <c r="C6825"/>
  <c r="C5700"/>
  <c r="C6307"/>
  <c r="C7493"/>
  <c r="C1514"/>
  <c r="C2658"/>
  <c r="C5487"/>
  <c r="C5717"/>
  <c r="C5729"/>
  <c r="C2583"/>
  <c r="C5728"/>
  <c r="C7631"/>
  <c r="C4437"/>
  <c r="C5747"/>
  <c r="C652"/>
  <c r="C5782"/>
  <c r="C7341"/>
  <c r="C5785"/>
  <c r="C6482"/>
  <c r="C7326"/>
  <c r="C571"/>
  <c r="C1200"/>
  <c r="C1240"/>
  <c r="C5839"/>
  <c r="C6761"/>
  <c r="C4669"/>
  <c r="C5840"/>
  <c r="C6762"/>
  <c r="C3463"/>
  <c r="C5843"/>
  <c r="C5864"/>
  <c r="C6325"/>
  <c r="C6760"/>
  <c r="C5284"/>
  <c r="C5851"/>
  <c r="C2403"/>
  <c r="C5854"/>
  <c r="C2404"/>
  <c r="C5126"/>
  <c r="C5855"/>
  <c r="C1604"/>
  <c r="C5127"/>
  <c r="C5857"/>
  <c r="C1751"/>
  <c r="C2406"/>
  <c r="C5128"/>
  <c r="C5858"/>
  <c r="C5886"/>
  <c r="C6187"/>
  <c r="C5903"/>
  <c r="C175"/>
  <c r="C5921"/>
  <c r="C6119"/>
  <c r="C1778"/>
  <c r="C5925"/>
  <c r="C7164"/>
  <c r="C5926"/>
  <c r="C7165"/>
  <c r="C6034"/>
  <c r="C6977"/>
  <c r="C6044"/>
  <c r="C6225"/>
  <c r="C7417"/>
  <c r="C7621"/>
  <c r="C6045"/>
  <c r="C6226"/>
  <c r="C7418"/>
  <c r="C7622"/>
  <c r="C6063"/>
  <c r="C1177"/>
  <c r="C2895"/>
  <c r="C3889"/>
  <c r="C6074"/>
  <c r="C1178"/>
  <c r="C2896"/>
  <c r="C3890"/>
  <c r="C4012"/>
  <c r="C6075"/>
  <c r="C11"/>
  <c r="C6106"/>
  <c r="C1803"/>
  <c r="C6166"/>
  <c r="C7451"/>
  <c r="C6167"/>
  <c r="C6176"/>
  <c r="C6231"/>
  <c r="C6242"/>
  <c r="C6285"/>
  <c r="C5135"/>
  <c r="C6332"/>
  <c r="C1013"/>
  <c r="C3548"/>
  <c r="C6337"/>
  <c r="C6339"/>
  <c r="C6725"/>
  <c r="C6350"/>
  <c r="C6401"/>
  <c r="C516"/>
  <c r="C5402"/>
  <c r="C6411"/>
  <c r="C2044"/>
  <c r="C2054"/>
  <c r="C5071"/>
  <c r="C6466"/>
  <c r="C239"/>
  <c r="C2948"/>
  <c r="C5360"/>
  <c r="C6481"/>
  <c r="C557"/>
  <c r="C6518"/>
  <c r="C6539"/>
  <c r="C6547"/>
  <c r="C2313"/>
  <c r="C6573"/>
  <c r="C6743"/>
  <c r="C7908"/>
  <c r="C6574"/>
  <c r="C7909"/>
  <c r="C5550"/>
  <c r="C5899"/>
  <c r="C6576"/>
  <c r="C1836"/>
  <c r="C6578"/>
  <c r="C169"/>
  <c r="C2326"/>
  <c r="C2600"/>
  <c r="C2994"/>
  <c r="C3864"/>
  <c r="C6612"/>
  <c r="C7750"/>
  <c r="C6632"/>
  <c r="C7987"/>
  <c r="C133"/>
  <c r="C540"/>
  <c r="C1852"/>
  <c r="C3838"/>
  <c r="C4556"/>
  <c r="C6651"/>
  <c r="C6711"/>
  <c r="C7057"/>
  <c r="C7455"/>
  <c r="C7673"/>
  <c r="C7690"/>
  <c r="C6698"/>
  <c r="C3234"/>
  <c r="C5518"/>
  <c r="C6737"/>
  <c r="C7683"/>
  <c r="C8059"/>
  <c r="C6744"/>
  <c r="C7910"/>
  <c r="C1493"/>
  <c r="C6747"/>
  <c r="C1098"/>
  <c r="C2917"/>
  <c r="C3731"/>
  <c r="C6765"/>
  <c r="C1585"/>
  <c r="C2551"/>
  <c r="C3381"/>
  <c r="C6785"/>
  <c r="C6870"/>
  <c r="C1192"/>
  <c r="C6414"/>
  <c r="C6813"/>
  <c r="C1281"/>
  <c r="C3402"/>
  <c r="C3699"/>
  <c r="C4925"/>
  <c r="C5701"/>
  <c r="C6099"/>
  <c r="C6826"/>
  <c r="C7754"/>
  <c r="C7811"/>
  <c r="C2288"/>
  <c r="C4868"/>
  <c r="C6121"/>
  <c r="C7069"/>
  <c r="C1364"/>
  <c r="C1911"/>
  <c r="C6253"/>
  <c r="C6860"/>
  <c r="C6862"/>
  <c r="C6864"/>
  <c r="C5065"/>
  <c r="C6879"/>
  <c r="C1169"/>
  <c r="C3882"/>
  <c r="C4066"/>
  <c r="C4372"/>
  <c r="C6900"/>
  <c r="C797"/>
  <c r="C2737"/>
  <c r="C6931"/>
  <c r="C6943"/>
  <c r="C1280"/>
  <c r="C3985"/>
  <c r="C4528"/>
  <c r="C4985"/>
  <c r="C6970"/>
  <c r="C6978"/>
  <c r="C6979"/>
  <c r="C6992"/>
  <c r="C427"/>
  <c r="C6991"/>
  <c r="C1951"/>
  <c r="C7009"/>
  <c r="C1392"/>
  <c r="C2019"/>
  <c r="C2118"/>
  <c r="C6692"/>
  <c r="C7023"/>
  <c r="C7031"/>
  <c r="C7032"/>
  <c r="C7033"/>
  <c r="C3558"/>
  <c r="C7034"/>
  <c r="C2555"/>
  <c r="C5998"/>
  <c r="C6668"/>
  <c r="C7035"/>
  <c r="C2556"/>
  <c r="C5999"/>
  <c r="C6669"/>
  <c r="C7036"/>
  <c r="C2558"/>
  <c r="C6665"/>
  <c r="C7037"/>
  <c r="C2560"/>
  <c r="C6000"/>
  <c r="C6666"/>
  <c r="C7038"/>
  <c r="C3559"/>
  <c r="C6001"/>
  <c r="C6667"/>
  <c r="C7039"/>
  <c r="C4597"/>
  <c r="C7056"/>
  <c r="C615"/>
  <c r="C978"/>
  <c r="C1466"/>
  <c r="C1789"/>
  <c r="C3026"/>
  <c r="C5008"/>
  <c r="C5204"/>
  <c r="C6373"/>
  <c r="C6488"/>
  <c r="C7022"/>
  <c r="C7078"/>
  <c r="C7911"/>
  <c r="C7086"/>
  <c r="C5927"/>
  <c r="C7097"/>
  <c r="C7166"/>
  <c r="C265"/>
  <c r="C7144"/>
  <c r="C7145"/>
  <c r="C1850"/>
  <c r="C7151"/>
  <c r="C7167"/>
  <c r="C1882"/>
  <c r="C7175"/>
  <c r="C7195"/>
  <c r="C1936"/>
  <c r="C5192"/>
  <c r="C5193"/>
  <c r="C7179"/>
  <c r="C7614"/>
  <c r="C1265"/>
  <c r="C4398"/>
  <c r="C7187"/>
  <c r="C2879"/>
  <c r="C3663"/>
  <c r="C5244"/>
  <c r="C7196"/>
  <c r="C3015"/>
  <c r="C6375"/>
  <c r="C7197"/>
  <c r="C7205"/>
  <c r="C1316"/>
  <c r="C5245"/>
  <c r="C7198"/>
  <c r="C7349"/>
  <c r="C6320"/>
  <c r="C7230"/>
  <c r="C1011"/>
  <c r="C5405"/>
  <c r="C7286"/>
  <c r="C7296"/>
  <c r="C815"/>
  <c r="C4387"/>
  <c r="C5129"/>
  <c r="C7318"/>
  <c r="C127"/>
  <c r="C3172"/>
  <c r="C4327"/>
  <c r="C6124"/>
  <c r="C7323"/>
  <c r="C7335"/>
  <c r="C7403"/>
  <c r="C7367"/>
  <c r="C7426"/>
  <c r="C1689"/>
  <c r="C3226"/>
  <c r="C3253"/>
  <c r="C7465"/>
  <c r="C1921"/>
  <c r="C7485"/>
  <c r="C1814"/>
  <c r="C5393"/>
  <c r="C6688"/>
  <c r="C7498"/>
  <c r="C6478"/>
  <c r="C6689"/>
  <c r="C7499"/>
  <c r="C445"/>
  <c r="C4299"/>
  <c r="C6584"/>
  <c r="C7515"/>
  <c r="C7516"/>
  <c r="C1148"/>
  <c r="C1248"/>
  <c r="C2407"/>
  <c r="C3307"/>
  <c r="C4369"/>
  <c r="C7005"/>
  <c r="C7528"/>
  <c r="C7540"/>
  <c r="C7828"/>
  <c r="C2306"/>
  <c r="C7555"/>
  <c r="C7573"/>
  <c r="C630"/>
  <c r="C7629"/>
  <c r="C3349"/>
  <c r="C7630"/>
  <c r="C7710"/>
  <c r="C7853"/>
  <c r="C6976"/>
  <c r="C7635"/>
  <c r="C7681"/>
  <c r="C2351"/>
  <c r="C7735"/>
  <c r="C2550"/>
  <c r="C7742"/>
  <c r="C2552"/>
  <c r="C4712"/>
  <c r="C7743"/>
  <c r="C7474"/>
  <c r="C7774"/>
  <c r="C3"/>
  <c r="C3694"/>
  <c r="C4345"/>
  <c r="C4442"/>
  <c r="C5085"/>
  <c r="C6200"/>
  <c r="C6405"/>
  <c r="C7268"/>
  <c r="C7843"/>
  <c r="C7851"/>
  <c r="C7709"/>
  <c r="C7852"/>
  <c r="C3090"/>
  <c r="C7972"/>
  <c r="C2100"/>
  <c r="C7480"/>
  <c r="C8017"/>
  <c r="C964"/>
  <c r="C2168"/>
  <c r="C2487"/>
  <c r="C6423"/>
  <c r="C8026"/>
  <c r="C3104"/>
  <c r="C6548"/>
  <c r="C8053"/>
  <c r="C1740"/>
  <c r="C3714"/>
  <c r="C5339"/>
  <c r="C5797"/>
  <c r="C8062"/>
  <c r="C97"/>
  <c r="C200"/>
  <c r="C2228"/>
  <c r="C3847"/>
  <c r="C4907"/>
  <c r="C5798"/>
  <c r="C6126"/>
  <c r="C6149"/>
  <c r="C8063"/>
  <c r="C1127"/>
  <c r="C4242"/>
  <c r="C4411"/>
  <c r="C5582"/>
  <c r="C7725"/>
  <c r="C8076"/>
  <c r="C130"/>
  <c r="C2322"/>
  <c r="C4335"/>
  <c r="C6137"/>
  <c r="C985"/>
  <c r="C1369"/>
  <c r="C3749"/>
  <c r="C4703"/>
  <c r="C1000"/>
  <c r="C1371"/>
  <c r="C2145"/>
  <c r="C3751"/>
  <c r="C4705"/>
  <c r="C6018"/>
  <c r="C828"/>
  <c r="C1372"/>
  <c r="C3266"/>
  <c r="C4706"/>
  <c r="C6655"/>
  <c r="C1457"/>
  <c r="C6759"/>
  <c r="C8034"/>
  <c r="C2745"/>
  <c r="C5767"/>
  <c r="C8048"/>
  <c r="C124"/>
  <c r="C1002"/>
  <c r="C125"/>
  <c r="C1003"/>
  <c r="C1706"/>
  <c r="C230"/>
  <c r="C1480"/>
  <c r="C1614"/>
  <c r="C5683"/>
  <c r="C6712"/>
  <c r="C1502"/>
  <c r="C5181"/>
  <c r="C6303"/>
  <c r="C253"/>
  <c r="C3841"/>
  <c r="C429"/>
  <c r="C895"/>
  <c r="C1417"/>
  <c r="C1843"/>
  <c r="C462"/>
  <c r="C463"/>
  <c r="C464"/>
  <c r="C284"/>
  <c r="C465"/>
  <c r="C6160"/>
  <c r="C466"/>
  <c r="C3340"/>
  <c r="C4418"/>
  <c r="C7434"/>
  <c r="C524"/>
  <c r="C1617"/>
  <c r="C2352"/>
  <c r="C548"/>
  <c r="C6116"/>
  <c r="C600"/>
  <c r="C601"/>
  <c r="C673"/>
  <c r="C7264"/>
  <c r="C689"/>
  <c r="C2304"/>
  <c r="C5331"/>
  <c r="C6210"/>
  <c r="C893"/>
  <c r="C2496"/>
  <c r="C586"/>
  <c r="C587"/>
  <c r="C983"/>
  <c r="C5407"/>
  <c r="C5949"/>
  <c r="C6212"/>
  <c r="C1293"/>
  <c r="C1294"/>
  <c r="C4529"/>
  <c r="C1295"/>
  <c r="C5875"/>
  <c r="C1322"/>
  <c r="C6245"/>
  <c r="C1418"/>
  <c r="C1844"/>
  <c r="C1419"/>
  <c r="C1845"/>
  <c r="C2425"/>
  <c r="C7248"/>
  <c r="C7297"/>
  <c r="C1420"/>
  <c r="C5188"/>
  <c r="C6749"/>
  <c r="C6867"/>
  <c r="C1583"/>
  <c r="C5399"/>
  <c r="C5799"/>
  <c r="C6941"/>
  <c r="C1602"/>
  <c r="C4088"/>
  <c r="C6246"/>
  <c r="C892"/>
  <c r="C1609"/>
  <c r="C3363"/>
  <c r="C5306"/>
  <c r="C6685"/>
  <c r="C881"/>
  <c r="C1702"/>
  <c r="C3736"/>
  <c r="C6922"/>
  <c r="C432"/>
  <c r="C784"/>
  <c r="C1237"/>
  <c r="C1710"/>
  <c r="C2297"/>
  <c r="C5324"/>
  <c r="C5572"/>
  <c r="C5945"/>
  <c r="C7860"/>
  <c r="C818"/>
  <c r="C1769"/>
  <c r="C1821"/>
  <c r="C4464"/>
  <c r="C4634"/>
  <c r="C776"/>
  <c r="C1857"/>
  <c r="C3899"/>
  <c r="C1914"/>
  <c r="C3854"/>
  <c r="C4445"/>
  <c r="C2005"/>
  <c r="C2305"/>
  <c r="C3936"/>
  <c r="C7706"/>
  <c r="C2128"/>
  <c r="C4687"/>
  <c r="C2137"/>
  <c r="C1932"/>
  <c r="C2255"/>
  <c r="C5420"/>
  <c r="C5612"/>
  <c r="C1071"/>
  <c r="C1521"/>
  <c r="C2277"/>
  <c r="C3849"/>
  <c r="C6142"/>
  <c r="C468"/>
  <c r="C2331"/>
  <c r="C2629"/>
  <c r="C2720"/>
  <c r="C6838"/>
  <c r="C2177"/>
  <c r="C2336"/>
  <c r="C3067"/>
  <c r="C3411"/>
  <c r="C5533"/>
  <c r="C8066"/>
  <c r="C2364"/>
  <c r="C1243"/>
  <c r="C2400"/>
  <c r="C4867"/>
  <c r="C5275"/>
  <c r="C5828"/>
  <c r="C448"/>
  <c r="C1342"/>
  <c r="C2482"/>
  <c r="C3372"/>
  <c r="C2501"/>
  <c r="C3456"/>
  <c r="C6906"/>
  <c r="C7014"/>
  <c r="C2581"/>
  <c r="C2459"/>
  <c r="C2465"/>
  <c r="C2582"/>
  <c r="C4206"/>
  <c r="C5093"/>
  <c r="C5167"/>
  <c r="C7942"/>
  <c r="C1916"/>
  <c r="C2590"/>
  <c r="C2620"/>
  <c r="C3219"/>
  <c r="C6309"/>
  <c r="C7427"/>
  <c r="C2699"/>
  <c r="C5639"/>
  <c r="C1234"/>
  <c r="C1776"/>
  <c r="C2711"/>
  <c r="C82"/>
  <c r="C2727"/>
  <c r="C4654"/>
  <c r="C88"/>
  <c r="C1541"/>
  <c r="C1668"/>
  <c r="C2752"/>
  <c r="C5404"/>
  <c r="C2838"/>
  <c r="C4882"/>
  <c r="C5232"/>
  <c r="C2914"/>
  <c r="C3524"/>
  <c r="C7387"/>
  <c r="C2523"/>
  <c r="C2946"/>
  <c r="C7446"/>
  <c r="C1796"/>
  <c r="C3144"/>
  <c r="C4072"/>
  <c r="C3182"/>
  <c r="C5015"/>
  <c r="C855"/>
  <c r="C3237"/>
  <c r="C3823"/>
  <c r="C1510"/>
  <c r="C1511"/>
  <c r="C7392"/>
  <c r="C3497"/>
  <c r="C46"/>
  <c r="C3498"/>
  <c r="C400"/>
  <c r="C1006"/>
  <c r="C1014"/>
  <c r="C3550"/>
  <c r="C6721"/>
  <c r="C1555"/>
  <c r="C3593"/>
  <c r="C4057"/>
  <c r="C5027"/>
  <c r="C3614"/>
  <c r="C2325"/>
  <c r="C3784"/>
  <c r="C2802"/>
  <c r="C3785"/>
  <c r="C2803"/>
  <c r="C3786"/>
  <c r="C3798"/>
  <c r="C6049"/>
  <c r="C7420"/>
  <c r="C1747"/>
  <c r="C2021"/>
  <c r="C3812"/>
  <c r="C92"/>
  <c r="C2278"/>
  <c r="C3850"/>
  <c r="C4357"/>
  <c r="C3885"/>
  <c r="C6317"/>
  <c r="C6975"/>
  <c r="C402"/>
  <c r="C3910"/>
  <c r="C7924"/>
  <c r="C2778"/>
  <c r="C3940"/>
  <c r="C4133"/>
  <c r="C4256"/>
  <c r="C4085"/>
  <c r="C4121"/>
  <c r="C4751"/>
  <c r="C4761"/>
  <c r="C3821"/>
  <c r="C4186"/>
  <c r="C4274"/>
  <c r="C7955"/>
  <c r="C3937"/>
  <c r="C7900"/>
  <c r="C4494"/>
  <c r="C4598"/>
  <c r="C7308"/>
  <c r="C4640"/>
  <c r="C7817"/>
  <c r="C633"/>
  <c r="C4652"/>
  <c r="C5844"/>
  <c r="C1858"/>
  <c r="C4681"/>
  <c r="C798"/>
  <c r="C3737"/>
  <c r="C4772"/>
  <c r="C6542"/>
  <c r="C6579"/>
  <c r="C1568"/>
  <c r="C4857"/>
  <c r="C4913"/>
  <c r="C5958"/>
  <c r="C7170"/>
  <c r="C478"/>
  <c r="C2124"/>
  <c r="C4013"/>
  <c r="C4954"/>
  <c r="C2125"/>
  <c r="C2138"/>
  <c r="C2346"/>
  <c r="C2820"/>
  <c r="C3298"/>
  <c r="C5004"/>
  <c r="C6255"/>
  <c r="C5189"/>
  <c r="C5493"/>
  <c r="C5555"/>
  <c r="C6038"/>
  <c r="C5515"/>
  <c r="C5771"/>
  <c r="C5679"/>
  <c r="C1307"/>
  <c r="C1423"/>
  <c r="C1533"/>
  <c r="C5711"/>
  <c r="C6622"/>
  <c r="C105"/>
  <c r="C956"/>
  <c r="C5492"/>
  <c r="C5784"/>
  <c r="C1773"/>
  <c r="C2223"/>
  <c r="C5496"/>
  <c r="C5841"/>
  <c r="C6763"/>
  <c r="C7514"/>
  <c r="C496"/>
  <c r="C716"/>
  <c r="C2665"/>
  <c r="C5909"/>
  <c r="C5995"/>
  <c r="C6304"/>
  <c r="C5250"/>
  <c r="C5421"/>
  <c r="C5996"/>
  <c r="C6305"/>
  <c r="C2418"/>
  <c r="C4576"/>
  <c r="C4787"/>
  <c r="C6014"/>
  <c r="C5230"/>
  <c r="C5807"/>
  <c r="C7276"/>
  <c r="C3448"/>
  <c r="C6078"/>
  <c r="C6223"/>
  <c r="C2250"/>
  <c r="C6230"/>
  <c r="C5078"/>
  <c r="C6247"/>
  <c r="C7768"/>
  <c r="C5138"/>
  <c r="C6333"/>
  <c r="C3541"/>
  <c r="C6392"/>
  <c r="C6442"/>
  <c r="C438"/>
  <c r="C4278"/>
  <c r="C4336"/>
  <c r="C6527"/>
  <c r="C7108"/>
  <c r="C7126"/>
  <c r="C467"/>
  <c r="C6553"/>
  <c r="C391"/>
  <c r="C995"/>
  <c r="C5941"/>
  <c r="C6571"/>
  <c r="C6694"/>
  <c r="C6855"/>
  <c r="C5534"/>
  <c r="C6925"/>
  <c r="C911"/>
  <c r="C3533"/>
  <c r="C6791"/>
  <c r="C7003"/>
  <c r="C7821"/>
  <c r="C8032"/>
  <c r="C7298"/>
  <c r="C2414"/>
  <c r="C7409"/>
  <c r="C1953"/>
  <c r="C7444"/>
  <c r="C6801"/>
  <c r="C7450"/>
  <c r="C3563"/>
  <c r="C7692"/>
  <c r="C70"/>
  <c r="C3072"/>
  <c r="C4610"/>
  <c r="C7731"/>
  <c r="C5663"/>
  <c r="C7981"/>
  <c r="C2856"/>
  <c r="C4423"/>
  <c r="C7990"/>
  <c r="C8057"/>
  <c r="C2660"/>
  <c r="C3960"/>
  <c r="C3716"/>
  <c r="C5342"/>
  <c r="C6152"/>
  <c r="C1945"/>
  <c r="C7292"/>
  <c r="C3926"/>
  <c r="C4123"/>
  <c r="C1761"/>
  <c r="C2510"/>
  <c r="C742"/>
  <c r="C7388"/>
  <c r="C3665"/>
  <c r="C5656"/>
  <c r="C1676"/>
  <c r="C5861"/>
  <c r="C4478"/>
  <c r="C4889"/>
  <c r="C6059"/>
  <c r="C1810"/>
  <c r="C763"/>
  <c r="C4812"/>
  <c r="C5979"/>
  <c r="C6489"/>
  <c r="C6490"/>
  <c r="C3425"/>
  <c r="C6558"/>
  <c r="C532"/>
  <c r="C2767"/>
  <c r="C2889"/>
  <c r="C3071"/>
  <c r="C3828"/>
  <c r="C7717"/>
  <c r="C242"/>
  <c r="C1023"/>
  <c r="C6447"/>
  <c r="C3068"/>
  <c r="C4382"/>
  <c r="C6454"/>
  <c r="C6928"/>
  <c r="C7771"/>
  <c r="C6060"/>
  <c r="C6229"/>
  <c r="C6168"/>
  <c r="C7466"/>
  <c r="C3945"/>
  <c r="C3123"/>
  <c r="C3564"/>
  <c r="C4404"/>
  <c r="C6004"/>
  <c r="C963"/>
  <c r="C2915"/>
  <c r="C2248"/>
  <c r="C8037"/>
  <c r="C903"/>
  <c r="C934"/>
  <c r="C2260"/>
  <c r="C5587"/>
  <c r="C5954"/>
  <c r="C3939"/>
  <c r="C5422"/>
  <c r="C2862"/>
  <c r="C492"/>
  <c r="C6005"/>
  <c r="C2708"/>
  <c r="C6570"/>
  <c r="C3338"/>
  <c r="C4405"/>
  <c r="C498"/>
  <c r="C499"/>
  <c r="C7946"/>
  <c r="C7936"/>
  <c r="C929"/>
  <c r="C1861"/>
  <c r="C5894"/>
  <c r="C4436"/>
  <c r="C4051"/>
  <c r="C6544"/>
  <c r="C1376"/>
  <c r="C2654"/>
  <c r="C5313"/>
  <c r="C7063"/>
  <c r="C7114"/>
  <c r="C2973"/>
  <c r="C1238"/>
  <c r="C4466"/>
  <c r="C4525"/>
  <c r="C7105"/>
  <c r="C5444"/>
  <c r="C885"/>
  <c r="C180"/>
  <c r="C3886"/>
  <c r="C5563"/>
  <c r="C6787"/>
  <c r="C1219"/>
  <c r="C1779"/>
  <c r="C1851"/>
  <c r="C4210"/>
  <c r="C4555"/>
  <c r="C4745"/>
  <c r="C5740"/>
  <c r="C1207"/>
  <c r="C1954"/>
  <c r="C3582"/>
  <c r="C5433"/>
  <c r="C449"/>
  <c r="C1208"/>
  <c r="C1955"/>
  <c r="C3583"/>
  <c r="C6055"/>
  <c r="C4461"/>
  <c r="C4966"/>
  <c r="C5463"/>
  <c r="C5564"/>
  <c r="C191"/>
  <c r="C3510"/>
  <c r="C4079"/>
  <c r="C2014"/>
  <c r="C3360"/>
  <c r="C4222"/>
  <c r="C5470"/>
  <c r="C555"/>
  <c r="C358"/>
  <c r="C359"/>
  <c r="C2588"/>
  <c r="C5032"/>
  <c r="C677"/>
  <c r="C4450"/>
  <c r="C1713"/>
  <c r="C5144"/>
  <c r="C5983"/>
  <c r="C4635"/>
  <c r="C5984"/>
  <c r="C6927"/>
  <c r="C778"/>
  <c r="C4671"/>
  <c r="C7410"/>
  <c r="C3511"/>
  <c r="C5579"/>
  <c r="C2230"/>
  <c r="C7098"/>
  <c r="C3989"/>
  <c r="C5001"/>
  <c r="C4752"/>
  <c r="C6338"/>
  <c r="C1015"/>
  <c r="C3551"/>
  <c r="C1043"/>
  <c r="C5889"/>
  <c r="C2410"/>
  <c r="C3201"/>
  <c r="C5691"/>
  <c r="C98"/>
  <c r="C6150"/>
  <c r="C4908"/>
  <c r="C2279"/>
  <c r="C3851"/>
  <c r="C204"/>
  <c r="C144"/>
  <c r="C1314"/>
  <c r="C3113"/>
  <c r="C702"/>
  <c r="C2812"/>
  <c r="C4777"/>
  <c r="C2967"/>
  <c r="C422"/>
  <c r="C4365"/>
  <c r="C145"/>
  <c r="C2017"/>
  <c r="C6615"/>
  <c r="C317"/>
  <c r="C1421"/>
  <c r="C7583"/>
  <c r="C718"/>
  <c r="C744"/>
  <c r="C6387"/>
  <c r="C2761"/>
  <c r="C684"/>
  <c r="C6040"/>
  <c r="C5303"/>
  <c r="C7512"/>
  <c r="C759"/>
  <c r="C7389"/>
  <c r="C4755"/>
  <c r="C2664"/>
  <c r="C437"/>
  <c r="C1305"/>
  <c r="C2586"/>
  <c r="C789"/>
  <c r="C3813"/>
  <c r="C6127"/>
  <c r="C4330"/>
  <c r="C2231"/>
  <c r="C2280"/>
  <c r="C4320"/>
  <c r="C5978"/>
  <c r="C7044"/>
  <c r="C3565"/>
  <c r="C2837"/>
  <c r="C4881"/>
  <c r="C5233"/>
  <c r="C5247"/>
  <c r="C6808"/>
  <c r="C6148"/>
  <c r="C3763"/>
  <c r="C4303"/>
  <c r="C806"/>
  <c r="C5902"/>
  <c r="C3423"/>
  <c r="C6299"/>
  <c r="C116"/>
  <c r="C131"/>
  <c r="C2284"/>
  <c r="C5060"/>
  <c r="C4647"/>
  <c r="C4367"/>
  <c r="C7428"/>
  <c r="C7390"/>
  <c r="C841"/>
  <c r="C889"/>
  <c r="C271"/>
  <c r="C5763"/>
  <c r="C5257"/>
  <c r="C7554"/>
  <c r="C1034"/>
  <c r="C2766"/>
  <c r="C1741"/>
  <c r="C3717"/>
  <c r="C5343"/>
  <c r="C2032"/>
  <c r="C7050"/>
  <c r="C4338"/>
  <c r="C6768"/>
  <c r="C4232"/>
  <c r="C1991"/>
  <c r="C1812"/>
  <c r="C3270"/>
  <c r="C4740"/>
  <c r="C6659"/>
  <c r="C842"/>
  <c r="C4201"/>
  <c r="C7521"/>
  <c r="C1175"/>
  <c r="C6438"/>
  <c r="C3610"/>
  <c r="C7138"/>
  <c r="C7058"/>
  <c r="C2258"/>
  <c r="C5571"/>
  <c r="C5182"/>
  <c r="C392"/>
  <c r="C4359"/>
  <c r="C5956"/>
  <c r="C482"/>
  <c r="C6138"/>
  <c r="C2422"/>
  <c r="C2126"/>
  <c r="C6096"/>
  <c r="C135"/>
  <c r="C7393"/>
  <c r="C2220"/>
  <c r="C3337"/>
  <c r="C241"/>
  <c r="C4836"/>
  <c r="C2387"/>
  <c r="C6626"/>
  <c r="C804"/>
  <c r="C3620"/>
  <c r="C3898"/>
  <c r="C3878"/>
  <c r="C3397"/>
  <c r="C484"/>
  <c r="C1926"/>
  <c r="C3440"/>
  <c r="C3442"/>
  <c r="C989"/>
  <c r="C6609"/>
  <c r="C2618"/>
  <c r="C7391"/>
  <c r="C3924"/>
  <c r="C414"/>
  <c r="D3960"/>
  <c r="D3716"/>
  <c r="D5342"/>
  <c r="D6152"/>
  <c r="D1945"/>
  <c r="D7292"/>
  <c r="D3926"/>
  <c r="D4123"/>
  <c r="D1761"/>
  <c r="D2510"/>
  <c r="D742"/>
  <c r="D7388"/>
  <c r="D3665"/>
  <c r="D5656"/>
  <c r="D1676"/>
  <c r="D5861"/>
  <c r="D4478"/>
  <c r="D4889"/>
  <c r="D6059"/>
  <c r="D1810"/>
  <c r="D763"/>
  <c r="D4812"/>
  <c r="D5979"/>
  <c r="D6489"/>
  <c r="D6490"/>
  <c r="D3425"/>
  <c r="D6558"/>
  <c r="D532"/>
  <c r="D2767"/>
  <c r="D2889"/>
  <c r="D3071"/>
  <c r="D3828"/>
  <c r="D7717"/>
  <c r="D242"/>
  <c r="D1023"/>
  <c r="D6447"/>
  <c r="D3068"/>
  <c r="D4382"/>
  <c r="D6454"/>
  <c r="D6928"/>
  <c r="D7771"/>
  <c r="D6060"/>
  <c r="D6229"/>
  <c r="D6168"/>
  <c r="D7466"/>
  <c r="D3945"/>
  <c r="D3123"/>
  <c r="D3564"/>
  <c r="D4404"/>
  <c r="D6004"/>
  <c r="D963"/>
  <c r="D2915"/>
  <c r="D2248"/>
  <c r="D8037"/>
  <c r="D903"/>
  <c r="D934"/>
  <c r="D2260"/>
  <c r="D5587"/>
  <c r="D5954"/>
  <c r="D3939"/>
  <c r="D5422"/>
  <c r="D2862"/>
  <c r="D492"/>
  <c r="D6005"/>
  <c r="D2708"/>
  <c r="D6570"/>
  <c r="D3338"/>
  <c r="D4405"/>
  <c r="D498"/>
  <c r="D499"/>
  <c r="D7946"/>
  <c r="D7936"/>
  <c r="D929"/>
  <c r="D1861"/>
  <c r="D5894"/>
  <c r="D4436"/>
  <c r="D4051"/>
  <c r="D6544"/>
  <c r="D1376"/>
  <c r="D2654"/>
  <c r="D5313"/>
  <c r="D7063"/>
  <c r="D7114"/>
  <c r="D2973"/>
  <c r="D1238"/>
  <c r="D4466"/>
  <c r="D4525"/>
  <c r="D7105"/>
  <c r="D5444"/>
  <c r="D885"/>
  <c r="D180"/>
  <c r="D3886"/>
  <c r="D5563"/>
  <c r="D6787"/>
  <c r="D1219"/>
  <c r="D1779"/>
  <c r="D1851"/>
  <c r="D4210"/>
  <c r="D4555"/>
  <c r="D4745"/>
  <c r="D5740"/>
  <c r="D1207"/>
  <c r="D1954"/>
  <c r="D3582"/>
  <c r="D5433"/>
  <c r="D449"/>
  <c r="D1208"/>
  <c r="D1955"/>
  <c r="D3583"/>
  <c r="D6055"/>
  <c r="D4461"/>
  <c r="D4966"/>
  <c r="D5463"/>
  <c r="D5564"/>
  <c r="D191"/>
  <c r="D3510"/>
  <c r="D4079"/>
  <c r="D2014"/>
  <c r="D3360"/>
  <c r="D4222"/>
  <c r="D5470"/>
  <c r="D555"/>
  <c r="D358"/>
  <c r="D359"/>
  <c r="D2588"/>
  <c r="D5032"/>
  <c r="D677"/>
  <c r="D4450"/>
  <c r="D1713"/>
  <c r="D5144"/>
  <c r="D5983"/>
  <c r="D4635"/>
  <c r="D5984"/>
  <c r="D6927"/>
  <c r="D778"/>
  <c r="D4671"/>
  <c r="D7410"/>
  <c r="D3511"/>
  <c r="D5579"/>
  <c r="D2230"/>
  <c r="D7098"/>
  <c r="D3989"/>
  <c r="D5001"/>
  <c r="D4752"/>
  <c r="D6338"/>
  <c r="D1015"/>
  <c r="D3551"/>
  <c r="D1043"/>
  <c r="D5889"/>
  <c r="D2410"/>
  <c r="D3201"/>
  <c r="D5691"/>
  <c r="D98"/>
  <c r="D6150"/>
  <c r="D4908"/>
  <c r="D2279"/>
  <c r="D3851"/>
  <c r="D204"/>
  <c r="D144"/>
  <c r="D1314"/>
  <c r="D3113"/>
  <c r="D702"/>
  <c r="D2812"/>
  <c r="D4777"/>
  <c r="D2967"/>
  <c r="D422"/>
  <c r="D4365"/>
  <c r="D145"/>
  <c r="D2017"/>
  <c r="D6615"/>
  <c r="D317"/>
  <c r="D1421"/>
  <c r="D7583"/>
  <c r="D718"/>
  <c r="D744"/>
  <c r="D6387"/>
  <c r="D2761"/>
  <c r="D684"/>
  <c r="D6040"/>
  <c r="D5303"/>
  <c r="D7512"/>
  <c r="D759"/>
  <c r="D7389"/>
  <c r="D4755"/>
  <c r="D2664"/>
  <c r="D437"/>
  <c r="D1305"/>
  <c r="D2586"/>
  <c r="D789"/>
  <c r="D3813"/>
  <c r="D6127"/>
  <c r="D4330"/>
  <c r="D2231"/>
  <c r="D2280"/>
  <c r="D4320"/>
  <c r="D5978"/>
  <c r="D7044"/>
  <c r="D3565"/>
  <c r="D2837"/>
  <c r="D4881"/>
  <c r="D5233"/>
  <c r="D5247"/>
  <c r="D6808"/>
  <c r="D6148"/>
  <c r="D3763"/>
  <c r="D4303"/>
  <c r="D806"/>
  <c r="D5902"/>
  <c r="D3423"/>
  <c r="D6299"/>
  <c r="D116"/>
  <c r="D131"/>
  <c r="D2284"/>
  <c r="D5060"/>
  <c r="D4647"/>
  <c r="D4367"/>
  <c r="D7428"/>
  <c r="D7390"/>
  <c r="D841"/>
  <c r="D889"/>
  <c r="D271"/>
  <c r="D5763"/>
  <c r="D5257"/>
  <c r="D7554"/>
  <c r="D1034"/>
  <c r="D2766"/>
  <c r="D1741"/>
  <c r="D3717"/>
  <c r="D5343"/>
  <c r="D2032"/>
  <c r="D7050"/>
  <c r="D4338"/>
  <c r="D6768"/>
  <c r="D4232"/>
  <c r="D1991"/>
  <c r="D1812"/>
  <c r="D3270"/>
  <c r="D4740"/>
  <c r="D6659"/>
  <c r="D842"/>
  <c r="D4201"/>
  <c r="D7521"/>
  <c r="D1175"/>
  <c r="D6438"/>
  <c r="D3610"/>
  <c r="D7138"/>
  <c r="D7058"/>
  <c r="D2258"/>
  <c r="D5571"/>
  <c r="D5182"/>
  <c r="D392"/>
  <c r="D4359"/>
  <c r="D5956"/>
  <c r="D482"/>
  <c r="D6138"/>
  <c r="D2422"/>
  <c r="D2126"/>
  <c r="D6096"/>
  <c r="D135"/>
  <c r="D7393"/>
  <c r="D2220"/>
  <c r="D3337"/>
  <c r="D241"/>
  <c r="D4836"/>
  <c r="D2387"/>
  <c r="D6626"/>
  <c r="D804"/>
  <c r="D3620"/>
  <c r="D3898"/>
  <c r="D3878"/>
  <c r="D3397"/>
  <c r="D484"/>
  <c r="D1926"/>
  <c r="D3440"/>
  <c r="D3442"/>
  <c r="D989"/>
  <c r="D6609"/>
  <c r="D2618"/>
  <c r="D7391"/>
  <c r="D3924"/>
  <c r="D414"/>
  <c r="D2660"/>
  <c r="K2597" i="1"/>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57"/>
  <c r="K241"/>
  <c r="K252"/>
  <c r="K119"/>
  <c r="K163"/>
  <c r="K160"/>
  <c r="K198"/>
  <c r="K223"/>
  <c r="K208"/>
  <c r="K92"/>
  <c r="K184"/>
  <c r="K51"/>
  <c r="K94"/>
  <c r="K30"/>
  <c r="K84"/>
  <c r="K85"/>
  <c r="K175"/>
  <c r="K69"/>
  <c r="K158"/>
  <c r="K209"/>
  <c r="K154"/>
  <c r="K68"/>
  <c r="K135"/>
  <c r="K155"/>
  <c r="K41"/>
  <c r="K253"/>
  <c r="K86"/>
  <c r="K216"/>
  <c r="K179"/>
  <c r="K129"/>
  <c r="K189"/>
  <c r="K82"/>
  <c r="K192"/>
  <c r="K75"/>
  <c r="K127"/>
  <c r="K234"/>
  <c r="K59"/>
  <c r="K194"/>
  <c r="K90"/>
  <c r="K80"/>
  <c r="K35"/>
  <c r="K40"/>
  <c r="K124"/>
  <c r="K78"/>
  <c r="K182"/>
  <c r="K45"/>
  <c r="K61"/>
  <c r="K60"/>
  <c r="K97"/>
  <c r="K136"/>
  <c r="K77"/>
  <c r="K58"/>
  <c r="K218"/>
  <c r="K16"/>
  <c r="K8"/>
  <c r="K251"/>
  <c r="K11"/>
  <c r="K178"/>
  <c r="K156"/>
  <c r="K188"/>
  <c r="K137"/>
  <c r="K2561"/>
  <c r="K211"/>
  <c r="K250"/>
  <c r="K109"/>
  <c r="K121"/>
  <c r="K21"/>
  <c r="K2495"/>
  <c r="K131"/>
  <c r="K244"/>
  <c r="K186"/>
  <c r="K141"/>
  <c r="K165"/>
  <c r="K238"/>
  <c r="K128"/>
  <c r="K111"/>
  <c r="K196"/>
  <c r="K87"/>
  <c r="K185"/>
  <c r="K151"/>
  <c r="K256"/>
  <c r="K247"/>
  <c r="K72"/>
  <c r="K130"/>
  <c r="K31"/>
  <c r="K228"/>
  <c r="K215"/>
  <c r="K117"/>
  <c r="K212"/>
  <c r="K54"/>
  <c r="K9"/>
  <c r="K6"/>
  <c r="K258"/>
  <c r="K39"/>
  <c r="K76"/>
  <c r="K202"/>
  <c r="K143"/>
  <c r="K1516"/>
  <c r="K200"/>
  <c r="K191"/>
  <c r="K204"/>
  <c r="K89"/>
  <c r="K190"/>
  <c r="K227"/>
  <c r="K18"/>
  <c r="K243"/>
  <c r="K122"/>
  <c r="K174"/>
  <c r="K91"/>
  <c r="K168"/>
  <c r="K1343"/>
  <c r="K104"/>
  <c r="K1342"/>
  <c r="K1546"/>
  <c r="K1113"/>
  <c r="K38"/>
  <c r="K19"/>
  <c r="K28"/>
  <c r="K210"/>
  <c r="K107"/>
  <c r="K2"/>
  <c r="K177"/>
  <c r="K176"/>
  <c r="K48"/>
  <c r="K67"/>
  <c r="K98"/>
  <c r="K74"/>
  <c r="K93"/>
  <c r="K225"/>
  <c r="K100"/>
  <c r="K195"/>
  <c r="K153"/>
  <c r="K222"/>
  <c r="K42"/>
  <c r="K197"/>
  <c r="K149"/>
  <c r="K199"/>
  <c r="K134"/>
  <c r="K37"/>
  <c r="K2024"/>
  <c r="K1187"/>
  <c r="K62"/>
  <c r="K2094"/>
  <c r="K22"/>
  <c r="K235"/>
  <c r="K231"/>
  <c r="K259"/>
  <c r="K66"/>
  <c r="K1112"/>
  <c r="K233"/>
  <c r="K24"/>
  <c r="K47"/>
  <c r="K96"/>
  <c r="K1647"/>
  <c r="K2489"/>
  <c r="K1213"/>
  <c r="K1189"/>
  <c r="K116"/>
  <c r="K17"/>
  <c r="K254"/>
  <c r="K20"/>
  <c r="K226"/>
  <c r="K183"/>
  <c r="K36"/>
  <c r="K249"/>
  <c r="K172"/>
  <c r="K32"/>
  <c r="K1421"/>
  <c r="K207"/>
  <c r="K79"/>
  <c r="K25"/>
  <c r="K159"/>
  <c r="K64"/>
  <c r="K148"/>
  <c r="K4"/>
  <c r="K3"/>
  <c r="K2237"/>
  <c r="K206"/>
  <c r="K26"/>
  <c r="K145"/>
  <c r="K164"/>
  <c r="K132"/>
  <c r="K146"/>
  <c r="K167"/>
  <c r="K81"/>
  <c r="K102"/>
  <c r="K181"/>
  <c r="K260"/>
  <c r="K23"/>
  <c r="K57"/>
  <c r="K170"/>
  <c r="K65"/>
  <c r="K63"/>
  <c r="K246"/>
  <c r="K126"/>
  <c r="K44"/>
  <c r="K169"/>
  <c r="K2573"/>
  <c r="K237"/>
  <c r="K166"/>
  <c r="K220"/>
  <c r="K261"/>
  <c r="K187"/>
  <c r="K33"/>
  <c r="K2311"/>
  <c r="K2574"/>
  <c r="K12"/>
  <c r="K108"/>
  <c r="K5"/>
  <c r="K221"/>
  <c r="K112"/>
  <c r="K150"/>
  <c r="K140"/>
  <c r="K106"/>
  <c r="K157"/>
  <c r="K229"/>
  <c r="K14"/>
  <c r="K120"/>
  <c r="K52"/>
  <c r="K173"/>
  <c r="K27"/>
  <c r="K55"/>
  <c r="K46"/>
  <c r="K71"/>
  <c r="K147"/>
  <c r="K142"/>
  <c r="K161"/>
  <c r="K114"/>
  <c r="K2313"/>
  <c r="K2314"/>
  <c r="K103"/>
  <c r="K239"/>
  <c r="K56"/>
  <c r="K88"/>
  <c r="K29"/>
  <c r="K224"/>
  <c r="K248"/>
  <c r="K236"/>
  <c r="K73"/>
  <c r="K53"/>
  <c r="K34"/>
  <c r="K162"/>
  <c r="K10"/>
  <c r="K101"/>
  <c r="K214"/>
  <c r="K133"/>
  <c r="K230"/>
  <c r="K139"/>
  <c r="K205"/>
  <c r="K125"/>
  <c r="K240"/>
  <c r="K1919"/>
  <c r="K245"/>
  <c r="K1136"/>
  <c r="K203"/>
  <c r="K201"/>
  <c r="K2021"/>
  <c r="K95"/>
  <c r="K180"/>
  <c r="K49"/>
  <c r="K83"/>
  <c r="K7"/>
  <c r="K50"/>
  <c r="K193"/>
  <c r="K1641"/>
  <c r="K255"/>
  <c r="K219"/>
  <c r="K115"/>
  <c r="K217"/>
  <c r="K232"/>
  <c r="K152"/>
  <c r="K118"/>
  <c r="K15"/>
  <c r="K110"/>
  <c r="K13"/>
  <c r="K138"/>
  <c r="K105"/>
  <c r="K70"/>
  <c r="K123"/>
  <c r="K213"/>
  <c r="K1273"/>
  <c r="K99"/>
  <c r="K242"/>
  <c r="K171"/>
  <c r="K43"/>
  <c r="K144"/>
  <c r="D2690"/>
  <c r="E2690"/>
  <c r="D3262" i="2"/>
  <c r="D821"/>
  <c r="D1368"/>
  <c r="D4688"/>
  <c r="D1284"/>
  <c r="D2757"/>
  <c r="D5874"/>
  <c r="D6502"/>
  <c r="D7867"/>
  <c r="D4717"/>
  <c r="D2349"/>
  <c r="D8074"/>
  <c r="D8027"/>
  <c r="D2488"/>
  <c r="D719"/>
  <c r="D4879"/>
  <c r="D2918"/>
  <c r="D3698"/>
  <c r="D6093"/>
  <c r="D6261"/>
  <c r="D3152"/>
  <c r="D6933"/>
  <c r="D809"/>
  <c r="D6232"/>
  <c r="D4341"/>
  <c r="D5066"/>
  <c r="D6280"/>
  <c r="D2886"/>
  <c r="D3334"/>
  <c r="D6344"/>
  <c r="D7637"/>
  <c r="D1077"/>
  <c r="D2181"/>
  <c r="D6385"/>
  <c r="D7452"/>
  <c r="D585"/>
  <c r="D3386"/>
  <c r="D7155"/>
  <c r="D5932"/>
  <c r="D1801"/>
  <c r="D6914"/>
  <c r="D2692"/>
  <c r="D6136"/>
  <c r="D407"/>
  <c r="D4996"/>
  <c r="D1289"/>
  <c r="D953"/>
  <c r="D2259"/>
  <c r="D6549"/>
  <c r="D1753"/>
  <c r="D3990"/>
  <c r="D4988"/>
  <c r="D5369"/>
  <c r="D3672"/>
  <c r="D5812"/>
  <c r="D7712"/>
  <c r="D5381"/>
  <c r="D3848"/>
  <c r="D755"/>
  <c r="D7368"/>
  <c r="D2938"/>
  <c r="D6980"/>
  <c r="D2101"/>
  <c r="D2626"/>
  <c r="D2562"/>
  <c r="D4714"/>
  <c r="D6025"/>
  <c r="D7745"/>
  <c r="D2697"/>
  <c r="D7541"/>
  <c r="D2597"/>
  <c r="D6076"/>
  <c r="D7124"/>
  <c r="D1118"/>
  <c r="D2120"/>
  <c r="D4623"/>
  <c r="D6723"/>
  <c r="D3206"/>
  <c r="D3436"/>
  <c r="D6783"/>
  <c r="D7876"/>
  <c r="D5258"/>
  <c r="D5966"/>
  <c r="D5136"/>
  <c r="D783"/>
  <c r="D830"/>
  <c r="D2563"/>
  <c r="D4715"/>
  <c r="D7756"/>
  <c r="D1734"/>
  <c r="D4395"/>
  <c r="D7599"/>
  <c r="D861"/>
  <c r="D2507"/>
  <c r="D4270"/>
  <c r="D8020"/>
  <c r="D7746"/>
  <c r="D3267"/>
  <c r="D1535"/>
  <c r="D1950"/>
  <c r="D7303"/>
  <c r="D3258"/>
  <c r="D5537"/>
  <c r="D3105"/>
  <c r="D6550"/>
  <c r="D1870"/>
  <c r="D6530"/>
  <c r="D1577"/>
  <c r="D2380"/>
  <c r="D6706"/>
  <c r="D4073"/>
  <c r="D5224"/>
  <c r="D1244"/>
  <c r="D5307"/>
  <c r="D5928"/>
  <c r="D628"/>
  <c r="D1230"/>
  <c r="D3776"/>
  <c r="D7586"/>
  <c r="D2197"/>
  <c r="D4912"/>
  <c r="D7168"/>
  <c r="D6514"/>
  <c r="D6555"/>
  <c r="D1497"/>
  <c r="D2564"/>
  <c r="D3364"/>
  <c r="D862"/>
  <c r="D3276"/>
  <c r="D4909"/>
  <c r="D731"/>
  <c r="D2770"/>
  <c r="D2381"/>
  <c r="D5829"/>
  <c r="D2140"/>
  <c r="D423"/>
  <c r="D905"/>
  <c r="D3876"/>
  <c r="D3877"/>
  <c r="D637"/>
  <c r="D3342"/>
  <c r="D3815"/>
  <c r="D7231"/>
  <c r="D189"/>
  <c r="D1412"/>
  <c r="D7747"/>
  <c r="D2201"/>
  <c r="D5698"/>
  <c r="D3224"/>
  <c r="D6852"/>
  <c r="D2027"/>
  <c r="D2771"/>
  <c r="D2871"/>
  <c r="D867"/>
  <c r="D1398"/>
  <c r="D1396"/>
  <c r="D38"/>
  <c r="D1044"/>
  <c r="D2131"/>
  <c r="D5403"/>
  <c r="D6458"/>
  <c r="D6866"/>
  <c r="D863"/>
  <c r="D2508"/>
  <c r="D4271"/>
  <c r="D8021"/>
  <c r="D25"/>
  <c r="D3627"/>
  <c r="D1183"/>
  <c r="D3212"/>
  <c r="D6815"/>
  <c r="D1213"/>
  <c r="D5011"/>
  <c r="D2443"/>
  <c r="D3013"/>
  <c r="D6243"/>
  <c r="D148"/>
  <c r="D2229"/>
  <c r="D2275"/>
  <c r="D1214"/>
  <c r="D2218"/>
  <c r="D6365"/>
  <c r="D3853"/>
  <c r="D7094"/>
  <c r="D1560"/>
  <c r="D3002"/>
  <c r="D4430"/>
  <c r="D6329"/>
  <c r="D6580"/>
  <c r="D534"/>
  <c r="D2084"/>
  <c r="D4458"/>
  <c r="D5115"/>
  <c r="D5673"/>
  <c r="D6310"/>
  <c r="D4480"/>
  <c r="D7708"/>
  <c r="D1306"/>
  <c r="D4622"/>
  <c r="D274"/>
  <c r="D5074"/>
  <c r="D6051"/>
  <c r="D2598"/>
  <c r="D4539"/>
  <c r="D4053"/>
  <c r="D5819"/>
  <c r="D160"/>
  <c r="D161"/>
  <c r="D1394"/>
  <c r="D4567"/>
  <c r="D210"/>
  <c r="D1137"/>
  <c r="D2151"/>
  <c r="D5573"/>
  <c r="D5225"/>
  <c r="D512"/>
  <c r="D4126"/>
  <c r="D2147"/>
  <c r="D3412"/>
  <c r="D4107"/>
  <c r="D4926"/>
  <c r="D6742"/>
  <c r="D5596"/>
  <c r="D6510"/>
  <c r="D3911"/>
  <c r="D4213"/>
  <c r="D4621"/>
  <c r="D7243"/>
  <c r="D1530"/>
  <c r="D4946"/>
  <c r="D7182"/>
  <c r="D2063"/>
  <c r="D408"/>
  <c r="D1309"/>
  <c r="D1380"/>
  <c r="D110"/>
  <c r="D2206"/>
  <c r="D2252"/>
  <c r="D5185"/>
  <c r="D680"/>
  <c r="D681"/>
  <c r="D2962"/>
  <c r="D3654"/>
  <c r="D4741"/>
  <c r="D5833"/>
  <c r="D6262"/>
  <c r="D107"/>
  <c r="D1907"/>
  <c r="D3591"/>
  <c r="D6351"/>
  <c r="D6402"/>
  <c r="D1358"/>
  <c r="D2408"/>
  <c r="D4425"/>
  <c r="D4930"/>
  <c r="D5113"/>
  <c r="D664"/>
  <c r="D7227"/>
  <c r="D7352"/>
  <c r="D7088"/>
  <c r="D2739"/>
  <c r="D409"/>
  <c r="D1310"/>
  <c r="D1381"/>
  <c r="D4421"/>
  <c r="D6575"/>
  <c r="D24"/>
  <c r="D2840"/>
  <c r="D7015"/>
  <c r="D2707"/>
  <c r="D3424"/>
  <c r="D2969"/>
  <c r="D5525"/>
  <c r="D3365"/>
  <c r="D4570"/>
  <c r="D4922"/>
  <c r="D6874"/>
  <c r="D4454"/>
  <c r="D4928"/>
  <c r="D7632"/>
  <c r="D22"/>
  <c r="D2808"/>
  <c r="D3476"/>
  <c r="D5694"/>
  <c r="D727"/>
  <c r="D5816"/>
  <c r="D3106"/>
  <c r="D6551"/>
  <c r="D8054"/>
  <c r="D2612"/>
  <c r="D2907"/>
  <c r="D3526"/>
  <c r="D7369"/>
  <c r="D6095"/>
  <c r="D1352"/>
  <c r="D1413"/>
  <c r="D4660"/>
  <c r="D7582"/>
  <c r="D1282"/>
  <c r="D3991"/>
  <c r="D4675"/>
  <c r="D5354"/>
  <c r="D1721"/>
  <c r="D2102"/>
  <c r="D7407"/>
  <c r="D4938"/>
  <c r="D5327"/>
  <c r="D2499"/>
  <c r="D3457"/>
  <c r="D6904"/>
  <c r="D7010"/>
  <c r="D980"/>
  <c r="D6628"/>
  <c r="D3354"/>
  <c r="D5379"/>
  <c r="D1229"/>
  <c r="D1262"/>
  <c r="D1078"/>
  <c r="D2182"/>
  <c r="D5706"/>
  <c r="D6322"/>
  <c r="D7237"/>
  <c r="D425"/>
  <c r="D1069"/>
  <c r="D4188"/>
  <c r="D4220"/>
  <c r="D6483"/>
  <c r="D5690"/>
  <c r="D6779"/>
  <c r="D1472"/>
  <c r="D212"/>
  <c r="D362"/>
  <c r="D4716"/>
  <c r="D295"/>
  <c r="D559"/>
  <c r="D1360"/>
  <c r="D5952"/>
  <c r="D2086"/>
  <c r="D2740"/>
  <c r="D7578"/>
  <c r="D2741"/>
  <c r="D7579"/>
  <c r="D2538"/>
  <c r="D6500"/>
  <c r="D3148"/>
  <c r="D3179"/>
  <c r="D3180"/>
  <c r="D4618"/>
  <c r="D1397"/>
  <c r="D1121"/>
  <c r="D3118"/>
  <c r="D4236"/>
  <c r="D6816"/>
  <c r="D6822"/>
  <c r="D7332"/>
  <c r="D1468"/>
  <c r="D2103"/>
  <c r="D3304"/>
  <c r="D4489"/>
  <c r="D5333"/>
  <c r="D7481"/>
  <c r="D8018"/>
  <c r="D2339"/>
  <c r="D5058"/>
  <c r="D6384"/>
  <c r="D650"/>
  <c r="D2887"/>
  <c r="D3335"/>
  <c r="D6345"/>
  <c r="D7638"/>
  <c r="D561"/>
  <c r="D967"/>
  <c r="D1283"/>
  <c r="D4322"/>
  <c r="D1947"/>
  <c r="D1973"/>
  <c r="D3901"/>
  <c r="D6101"/>
  <c r="D6858"/>
  <c r="D2941"/>
  <c r="D4317"/>
  <c r="D6190"/>
  <c r="D2613"/>
  <c r="D7370"/>
  <c r="D6599"/>
  <c r="D7011"/>
  <c r="D5067"/>
  <c r="D6219"/>
  <c r="D788"/>
  <c r="D4884"/>
  <c r="D6507"/>
  <c r="D656"/>
  <c r="D5029"/>
  <c r="D5269"/>
  <c r="D6233"/>
  <c r="D5625"/>
  <c r="D5951"/>
  <c r="D7085"/>
  <c r="D568"/>
  <c r="D3596"/>
  <c r="D3958"/>
  <c r="D5206"/>
  <c r="D194"/>
  <c r="D6934"/>
  <c r="D1726"/>
  <c r="D6754"/>
  <c r="D3153"/>
  <c r="D5670"/>
  <c r="D4101"/>
  <c r="D6921"/>
  <c r="D2088"/>
  <c r="D2423"/>
  <c r="D5545"/>
  <c r="D2609"/>
  <c r="D2845"/>
  <c r="D6563"/>
  <c r="D878"/>
  <c r="D2595"/>
  <c r="D5938"/>
  <c r="D2530"/>
  <c r="D3504"/>
  <c r="D1790"/>
  <c r="D5009"/>
  <c r="D7912"/>
  <c r="D6895"/>
  <c r="D6920"/>
  <c r="D13"/>
  <c r="D6108"/>
  <c r="D4128"/>
  <c r="D4900"/>
  <c r="D1621"/>
  <c r="D1977"/>
  <c r="D5014"/>
  <c r="D5116"/>
  <c r="D732"/>
  <c r="D2772"/>
  <c r="D2919"/>
  <c r="D7604"/>
  <c r="D2375"/>
  <c r="D302"/>
  <c r="D3418"/>
  <c r="D5606"/>
  <c r="D6070"/>
  <c r="D3010"/>
  <c r="D5287"/>
  <c r="D5212"/>
  <c r="D5961"/>
  <c r="D5649"/>
  <c r="D671"/>
  <c r="D6289"/>
  <c r="D6733"/>
  <c r="D505"/>
  <c r="D506"/>
  <c r="D1960"/>
  <c r="D2584"/>
  <c r="D4608"/>
  <c r="D5459"/>
  <c r="D6293"/>
  <c r="D3160"/>
  <c r="D4607"/>
  <c r="D1155"/>
  <c r="D2565"/>
  <c r="D6162"/>
  <c r="D6469"/>
  <c r="D6945"/>
  <c r="D7404"/>
  <c r="D2307"/>
  <c r="D7556"/>
  <c r="D3600"/>
  <c r="D4577"/>
  <c r="D1020"/>
  <c r="D1587"/>
  <c r="D3474"/>
  <c r="D16"/>
  <c r="D1245"/>
  <c r="D2178"/>
  <c r="D3916"/>
  <c r="D1770"/>
  <c r="D6180"/>
  <c r="D2276"/>
  <c r="D3034"/>
  <c r="D4356"/>
  <c r="D4496"/>
  <c r="D4631"/>
  <c r="D17"/>
  <c r="D1246"/>
  <c r="D2179"/>
  <c r="D3917"/>
  <c r="D7189"/>
  <c r="D7211"/>
  <c r="D4967"/>
  <c r="D5348"/>
  <c r="D7760"/>
  <c r="D870"/>
  <c r="D1157"/>
  <c r="D3809"/>
  <c r="D6395"/>
  <c r="D1791"/>
  <c r="D2314"/>
  <c r="D3142"/>
  <c r="D6745"/>
  <c r="D7913"/>
  <c r="D4108"/>
  <c r="D7092"/>
  <c r="D1331"/>
  <c r="D3443"/>
  <c r="D3842"/>
  <c r="D2717"/>
  <c r="D3887"/>
  <c r="D5849"/>
  <c r="D6046"/>
  <c r="D6194"/>
  <c r="D385"/>
  <c r="D5896"/>
  <c r="D617"/>
  <c r="D1900"/>
  <c r="D5540"/>
  <c r="D533"/>
  <c r="D3819"/>
  <c r="D2104"/>
  <c r="D2162"/>
  <c r="D7482"/>
  <c r="D8019"/>
  <c r="D6412"/>
  <c r="D7619"/>
  <c r="D7858"/>
  <c r="D2995"/>
  <c r="D6799"/>
  <c r="D7109"/>
  <c r="D651"/>
  <c r="D2891"/>
  <c r="D3241"/>
  <c r="D3927"/>
  <c r="D5054"/>
  <c r="D7316"/>
  <c r="D3527"/>
  <c r="D4211"/>
  <c r="D7371"/>
  <c r="D3973"/>
  <c r="D3227"/>
  <c r="D7893"/>
  <c r="D1672"/>
  <c r="D4783"/>
  <c r="D6817"/>
  <c r="D275"/>
  <c r="D1194"/>
  <c r="D1879"/>
  <c r="D5511"/>
  <c r="D6416"/>
  <c r="D6810"/>
  <c r="D23"/>
  <c r="D4779"/>
  <c r="D5600"/>
  <c r="D808"/>
  <c r="D4371"/>
  <c r="D5194"/>
  <c r="D5358"/>
  <c r="D3601"/>
  <c r="D4578"/>
  <c r="D386"/>
  <c r="D514"/>
  <c r="D1350"/>
  <c r="D5897"/>
  <c r="D2953"/>
  <c r="D5274"/>
  <c r="D6670"/>
  <c r="D2254"/>
  <c r="D5611"/>
  <c r="D2466"/>
  <c r="D1038"/>
  <c r="D3964"/>
  <c r="D5887"/>
  <c r="D1414"/>
  <c r="D1846"/>
  <c r="D5301"/>
  <c r="D7510"/>
  <c r="D6519"/>
  <c r="D2713"/>
  <c r="D4193"/>
  <c r="D5397"/>
  <c r="D2732"/>
  <c r="D5526"/>
  <c r="D457"/>
  <c r="D3119"/>
  <c r="D7509"/>
  <c r="D2693"/>
  <c r="D3499"/>
  <c r="D5633"/>
  <c r="D7787"/>
  <c r="D2750"/>
  <c r="D2984"/>
  <c r="D3965"/>
  <c r="D6254"/>
  <c r="D1839"/>
  <c r="D7442"/>
  <c r="D6627"/>
  <c r="D158"/>
  <c r="D1146"/>
  <c r="D3606"/>
  <c r="D1490"/>
  <c r="D4817"/>
  <c r="D720"/>
  <c r="D6313"/>
  <c r="D3492"/>
  <c r="D6853"/>
  <c r="D3615"/>
  <c r="D374"/>
  <c r="D2460"/>
  <c r="D2566"/>
  <c r="D5086"/>
  <c r="D382"/>
  <c r="D669"/>
  <c r="D497"/>
  <c r="D1415"/>
  <c r="D1847"/>
  <c r="D7134"/>
  <c r="D4813"/>
  <c r="D45"/>
  <c r="D1492"/>
  <c r="D4021"/>
  <c r="D5087"/>
  <c r="D1024"/>
  <c r="D4102"/>
  <c r="D4814"/>
  <c r="D5879"/>
  <c r="D5890"/>
  <c r="D2975"/>
  <c r="D2169"/>
  <c r="D8028"/>
  <c r="D6981"/>
  <c r="D4626"/>
  <c r="D7662"/>
  <c r="D1110"/>
  <c r="D7957"/>
  <c r="D8023"/>
  <c r="D3161"/>
  <c r="D6002"/>
  <c r="D7040"/>
  <c r="D832"/>
  <c r="D4718"/>
  <c r="D1285"/>
  <c r="D2758"/>
  <c r="D5702"/>
  <c r="D2773"/>
  <c r="D4774"/>
  <c r="D1135"/>
  <c r="D1807"/>
  <c r="D4022"/>
  <c r="D5165"/>
  <c r="D6430"/>
  <c r="D6671"/>
  <c r="D1139"/>
  <c r="D5143"/>
  <c r="D6065"/>
  <c r="D7719"/>
  <c r="D803"/>
  <c r="D4629"/>
  <c r="D6623"/>
  <c r="D1324"/>
  <c r="D2105"/>
  <c r="D5684"/>
  <c r="D5946"/>
  <c r="D6559"/>
  <c r="D328"/>
  <c r="D3641"/>
  <c r="D4782"/>
  <c r="D4931"/>
  <c r="D8046"/>
  <c r="D224"/>
  <c r="D5114"/>
  <c r="D2567"/>
  <c r="D6003"/>
  <c r="D7041"/>
  <c r="D6653"/>
  <c r="D822"/>
  <c r="D3263"/>
  <c r="D6227"/>
  <c r="D7245"/>
  <c r="D760"/>
  <c r="D3852"/>
  <c r="D6215"/>
  <c r="D1297"/>
  <c r="D1823"/>
  <c r="D1343"/>
  <c r="D1484"/>
  <c r="D2529"/>
  <c r="D4026"/>
  <c r="D4054"/>
  <c r="D5154"/>
  <c r="D5441"/>
  <c r="D5072"/>
  <c r="D7440"/>
  <c r="D439"/>
  <c r="D7024"/>
  <c r="D1330"/>
  <c r="D1467"/>
  <c r="D5583"/>
  <c r="D1435"/>
  <c r="D2059"/>
  <c r="D6157"/>
  <c r="D6485"/>
  <c r="D7328"/>
  <c r="D6220"/>
  <c r="D6955"/>
  <c r="D300"/>
  <c r="D3145"/>
  <c r="D4829"/>
  <c r="D1286"/>
  <c r="D4989"/>
  <c r="D6972"/>
  <c r="D875"/>
  <c r="D3000"/>
  <c r="D4475"/>
  <c r="D4218"/>
  <c r="D521"/>
  <c r="D1119"/>
  <c r="D2471"/>
  <c r="D2527"/>
  <c r="D3129"/>
  <c r="D6182"/>
  <c r="D527"/>
  <c r="D7570"/>
  <c r="D33"/>
  <c r="D1662"/>
  <c r="D2659"/>
  <c r="D6155"/>
  <c r="D550"/>
  <c r="D5365"/>
  <c r="D864"/>
  <c r="D2509"/>
  <c r="D4272"/>
  <c r="D8022"/>
  <c r="D2893"/>
  <c r="D3375"/>
  <c r="D474"/>
  <c r="D6361"/>
  <c r="D7253"/>
  <c r="D3283"/>
  <c r="D7794"/>
  <c r="D209"/>
  <c r="D2149"/>
  <c r="D2202"/>
  <c r="D5906"/>
  <c r="D6802"/>
  <c r="D7449"/>
  <c r="D1259"/>
  <c r="D5577"/>
  <c r="D998"/>
  <c r="D1962"/>
  <c r="D3350"/>
  <c r="D4650"/>
  <c r="D2164"/>
  <c r="D406"/>
  <c r="D4990"/>
  <c r="D213"/>
  <c r="D1651"/>
  <c r="D2029"/>
  <c r="D4504"/>
  <c r="D4895"/>
  <c r="D6917"/>
  <c r="D7294"/>
  <c r="D2119"/>
  <c r="D6641"/>
  <c r="D1384"/>
  <c r="D4872"/>
  <c r="D5936"/>
  <c r="D5362"/>
  <c r="D5547"/>
  <c r="D5634"/>
  <c r="D6591"/>
  <c r="D997"/>
  <c r="D1355"/>
  <c r="D2944"/>
  <c r="D4306"/>
  <c r="D350"/>
  <c r="D435"/>
  <c r="D1257"/>
  <c r="D136"/>
  <c r="D2885"/>
  <c r="D2925"/>
  <c r="D3330"/>
  <c r="D8060"/>
  <c r="D1494"/>
  <c r="D6748"/>
  <c r="D86"/>
  <c r="D4185"/>
  <c r="D4385"/>
  <c r="D5654"/>
  <c r="D6133"/>
  <c r="D7104"/>
  <c r="D1218"/>
  <c r="D3975"/>
  <c r="D4219"/>
  <c r="D4524"/>
  <c r="D7729"/>
  <c r="D113"/>
  <c r="D945"/>
  <c r="D1875"/>
  <c r="D2832"/>
  <c r="D4847"/>
  <c r="D5246"/>
  <c r="D6803"/>
  <c r="D8"/>
  <c r="D2025"/>
  <c r="D5195"/>
  <c r="D5477"/>
  <c r="D434"/>
  <c r="D2539"/>
  <c r="D6112"/>
  <c r="D6501"/>
  <c r="D728"/>
  <c r="D5817"/>
  <c r="D78"/>
  <c r="D767"/>
  <c r="D2723"/>
  <c r="D2046"/>
  <c r="D2055"/>
  <c r="D6471"/>
  <c r="D3643"/>
  <c r="D6701"/>
  <c r="D7667"/>
  <c r="D1527"/>
  <c r="D2183"/>
  <c r="D5718"/>
  <c r="D7438"/>
  <c r="D6298"/>
  <c r="D7623"/>
  <c r="D2790"/>
  <c r="D3986"/>
  <c r="D4991"/>
  <c r="D5317"/>
  <c r="D2966"/>
  <c r="D1905"/>
  <c r="D3041"/>
  <c r="D5990"/>
  <c r="D6192"/>
  <c r="D6528"/>
  <c r="D5703"/>
  <c r="D6827"/>
  <c r="D635"/>
  <c r="D1811"/>
  <c r="D5744"/>
  <c r="D6585"/>
  <c r="D5719"/>
  <c r="D2881"/>
  <c r="D4719"/>
  <c r="D6540"/>
  <c r="D3346"/>
  <c r="D3351"/>
  <c r="D4957"/>
  <c r="D5322"/>
  <c r="D5720"/>
  <c r="D6503"/>
  <c r="D7300"/>
  <c r="D7785"/>
  <c r="D6642"/>
  <c r="D2623"/>
  <c r="D2544"/>
  <c r="D2927"/>
  <c r="D4086"/>
  <c r="D4689"/>
  <c r="D5479"/>
  <c r="D7740"/>
  <c r="D2184"/>
  <c r="D5721"/>
  <c r="D7439"/>
  <c r="D410"/>
  <c r="D1498"/>
  <c r="D1720"/>
  <c r="D3284"/>
  <c r="D6739"/>
  <c r="D7206"/>
  <c r="D3728"/>
  <c r="D4181"/>
  <c r="D7049"/>
  <c r="D3162"/>
  <c r="D3569"/>
  <c r="D7644"/>
  <c r="D79"/>
  <c r="D768"/>
  <c r="D2724"/>
  <c r="D7136"/>
  <c r="D725"/>
  <c r="D1312"/>
  <c r="D1680"/>
  <c r="D7937"/>
  <c r="D1707"/>
  <c r="D4943"/>
  <c r="D1451"/>
  <c r="D2734"/>
  <c r="D5527"/>
  <c r="D458"/>
  <c r="D2412"/>
  <c r="D3329"/>
  <c r="D7372"/>
  <c r="D1574"/>
  <c r="D7203"/>
  <c r="D7226"/>
  <c r="D1021"/>
  <c r="D1589"/>
  <c r="D2353"/>
  <c r="D3475"/>
  <c r="D1028"/>
  <c r="D3007"/>
  <c r="D3293"/>
  <c r="D4887"/>
  <c r="D552"/>
  <c r="D2783"/>
  <c r="D7792"/>
  <c r="D7950"/>
  <c r="D6672"/>
  <c r="D7658"/>
  <c r="D4134"/>
  <c r="D6602"/>
  <c r="D546"/>
  <c r="D3043"/>
  <c r="D5803"/>
  <c r="D7272"/>
  <c r="D3109"/>
  <c r="D4135"/>
  <c r="D4139"/>
  <c r="D7506"/>
  <c r="D205"/>
  <c r="D2417"/>
  <c r="D4786"/>
  <c r="D6013"/>
  <c r="D2444"/>
  <c r="D3014"/>
  <c r="D6244"/>
  <c r="D1150"/>
  <c r="D5531"/>
  <c r="D5532"/>
  <c r="D3881"/>
  <c r="D4023"/>
  <c r="D4533"/>
  <c r="D7412"/>
  <c r="D62"/>
  <c r="D375"/>
  <c r="D5088"/>
  <c r="D5168"/>
  <c r="D6431"/>
  <c r="D7833"/>
  <c r="D2504"/>
  <c r="D4403"/>
  <c r="D6673"/>
  <c r="D4136"/>
  <c r="D6449"/>
  <c r="D7776"/>
  <c r="D7842"/>
  <c r="D318"/>
  <c r="D3480"/>
  <c r="D4016"/>
  <c r="D4531"/>
  <c r="D5160"/>
  <c r="D6660"/>
  <c r="D7411"/>
  <c r="D1432"/>
  <c r="D3892"/>
  <c r="D5268"/>
  <c r="D5675"/>
  <c r="D7933"/>
  <c r="D337"/>
  <c r="D2445"/>
  <c r="D2568"/>
  <c r="D4203"/>
  <c r="D7939"/>
  <c r="D469"/>
  <c r="D2328"/>
  <c r="D2628"/>
  <c r="D2718"/>
  <c r="D6837"/>
  <c r="D1758"/>
  <c r="D2133"/>
  <c r="D2214"/>
  <c r="D259"/>
  <c r="D1190"/>
  <c r="D1579"/>
  <c r="D2062"/>
  <c r="D6479"/>
  <c r="D1236"/>
  <c r="D1709"/>
  <c r="D2298"/>
  <c r="D2957"/>
  <c r="D3644"/>
  <c r="D5323"/>
  <c r="D399"/>
  <c r="D1005"/>
  <c r="D1016"/>
  <c r="D3549"/>
  <c r="D6720"/>
  <c r="D1345"/>
  <c r="D4106"/>
  <c r="D4789"/>
  <c r="D2992"/>
  <c r="D3358"/>
  <c r="D3419"/>
  <c r="D5607"/>
  <c r="D6071"/>
  <c r="D1666"/>
  <c r="D2007"/>
  <c r="D3420"/>
  <c r="D6052"/>
  <c r="D2500"/>
  <c r="D3458"/>
  <c r="D6905"/>
  <c r="D7012"/>
  <c r="D1321"/>
  <c r="D6436"/>
  <c r="D1437"/>
  <c r="D2060"/>
  <c r="D7329"/>
  <c r="D1495"/>
  <c r="D3150"/>
  <c r="D172"/>
  <c r="D2826"/>
  <c r="D3069"/>
  <c r="D6115"/>
  <c r="D2446"/>
  <c r="D2979"/>
  <c r="D6887"/>
  <c r="D7453"/>
  <c r="D6797"/>
  <c r="D8078"/>
  <c r="D2569"/>
  <c r="D4720"/>
  <c r="D6871"/>
  <c r="D3198"/>
  <c r="D5630"/>
  <c r="D869"/>
  <c r="D2390"/>
  <c r="D3634"/>
  <c r="D3718"/>
  <c r="D5503"/>
  <c r="D7645"/>
  <c r="D483"/>
  <c r="D1922"/>
  <c r="D5174"/>
  <c r="D5175"/>
  <c r="D2391"/>
  <c r="D4565"/>
  <c r="D6781"/>
  <c r="D7806"/>
  <c r="D218"/>
  <c r="D2082"/>
  <c r="D3896"/>
  <c r="D5535"/>
  <c r="D1049"/>
  <c r="D6876"/>
  <c r="D3190"/>
  <c r="D3249"/>
  <c r="D4209"/>
  <c r="D7885"/>
  <c r="D1195"/>
  <c r="D6417"/>
  <c r="D6814"/>
  <c r="D4834"/>
  <c r="D307"/>
  <c r="D351"/>
  <c r="D1971"/>
  <c r="D3343"/>
  <c r="D7232"/>
  <c r="D3645"/>
  <c r="D6398"/>
  <c r="D2399"/>
  <c r="D5137"/>
  <c r="D6782"/>
  <c r="D7807"/>
  <c r="D12"/>
  <c r="D781"/>
  <c r="D1653"/>
  <c r="D6107"/>
  <c r="D946"/>
  <c r="D1876"/>
  <c r="D2830"/>
  <c r="D4845"/>
  <c r="D6804"/>
  <c r="D3968"/>
  <c r="D5120"/>
  <c r="D6335"/>
  <c r="D6949"/>
  <c r="D2786"/>
  <c r="D2998"/>
  <c r="D6290"/>
  <c r="D2833"/>
  <c r="D4846"/>
  <c r="D6805"/>
  <c r="D1871"/>
  <c r="D4557"/>
  <c r="D7892"/>
  <c r="D2816"/>
  <c r="D4973"/>
  <c r="D5594"/>
  <c r="D6780"/>
  <c r="D7882"/>
  <c r="D6273"/>
  <c r="D7770"/>
  <c r="D604"/>
  <c r="D6903"/>
  <c r="D1815"/>
  <c r="D3040"/>
  <c r="D309"/>
  <c r="D3097"/>
  <c r="D4143"/>
  <c r="D4406"/>
  <c r="D2392"/>
  <c r="D2744"/>
  <c r="D7508"/>
  <c r="D4332"/>
  <c r="D1888"/>
  <c r="D3138"/>
  <c r="D3120"/>
  <c r="D7400"/>
  <c r="D1816"/>
  <c r="D7500"/>
  <c r="D657"/>
  <c r="D2768"/>
  <c r="D4224"/>
  <c r="D6508"/>
  <c r="D507"/>
  <c r="D1961"/>
  <c r="D3396"/>
  <c r="D3833"/>
  <c r="D2382"/>
  <c r="D6707"/>
  <c r="D2872"/>
  <c r="D3065"/>
  <c r="D6495"/>
  <c r="D4216"/>
  <c r="D9"/>
  <c r="D5196"/>
  <c r="D413"/>
  <c r="D1711"/>
  <c r="D3923"/>
  <c r="D2834"/>
  <c r="D4880"/>
  <c r="D5231"/>
  <c r="D5248"/>
  <c r="D6806"/>
  <c r="D3121"/>
  <c r="D2308"/>
  <c r="D7557"/>
  <c r="D2857"/>
  <c r="D626"/>
  <c r="D2674"/>
  <c r="D3405"/>
  <c r="D156"/>
  <c r="D944"/>
  <c r="D3739"/>
  <c r="D4603"/>
  <c r="D6567"/>
  <c r="D2610"/>
  <c r="D7373"/>
  <c r="D941"/>
  <c r="D2033"/>
  <c r="D4536"/>
  <c r="D4667"/>
  <c r="D3513"/>
  <c r="D4793"/>
  <c r="D6087"/>
  <c r="D7501"/>
  <c r="D1299"/>
  <c r="D3974"/>
  <c r="D4574"/>
  <c r="D157"/>
  <c r="D3427"/>
  <c r="D102"/>
  <c r="D1173"/>
  <c r="D2669"/>
  <c r="D2785"/>
  <c r="D3124"/>
  <c r="D5429"/>
  <c r="D6674"/>
  <c r="D7873"/>
  <c r="D5302"/>
  <c r="D7511"/>
  <c r="D2950"/>
  <c r="D5580"/>
  <c r="D7219"/>
  <c r="D711"/>
  <c r="D3202"/>
  <c r="D3445"/>
  <c r="D7568"/>
  <c r="D2309"/>
  <c r="D7558"/>
  <c r="D658"/>
  <c r="D1131"/>
  <c r="D6568"/>
  <c r="D7899"/>
  <c r="D2754"/>
  <c r="D3554"/>
  <c r="D4523"/>
  <c r="D5427"/>
  <c r="D151"/>
  <c r="D290"/>
  <c r="D5677"/>
  <c r="D7441"/>
  <c r="D2858"/>
  <c r="D3639"/>
  <c r="D5460"/>
  <c r="D2071"/>
  <c r="D3775"/>
  <c r="D7585"/>
  <c r="D2047"/>
  <c r="D2056"/>
  <c r="D6472"/>
  <c r="D2809"/>
  <c r="D3477"/>
  <c r="D5695"/>
  <c r="D2048"/>
  <c r="D2232"/>
  <c r="D4916"/>
  <c r="D6474"/>
  <c r="D1025"/>
  <c r="D4103"/>
  <c r="D4815"/>
  <c r="D1255"/>
  <c r="D1363"/>
  <c r="D2291"/>
  <c r="D6985"/>
  <c r="D2787"/>
  <c r="D2999"/>
  <c r="D6291"/>
  <c r="D1087"/>
  <c r="D4388"/>
  <c r="D4771"/>
  <c r="D6899"/>
  <c r="D7877"/>
  <c r="D638"/>
  <c r="D3816"/>
  <c r="D6321"/>
  <c r="D7233"/>
  <c r="D1470"/>
  <c r="D6399"/>
  <c r="D7927"/>
  <c r="D2323"/>
  <c r="D6151"/>
  <c r="D7732"/>
  <c r="D7798"/>
  <c r="D128"/>
  <c r="D3173"/>
  <c r="D3317"/>
  <c r="D5987"/>
  <c r="D6128"/>
  <c r="D780"/>
  <c r="D1319"/>
  <c r="D6878"/>
  <c r="D3630"/>
  <c r="D4599"/>
  <c r="D6770"/>
  <c r="D7587"/>
  <c r="D7675"/>
  <c r="D6982"/>
  <c r="D5341"/>
  <c r="D5618"/>
  <c r="D5661"/>
  <c r="D5972"/>
  <c r="D7688"/>
  <c r="D282"/>
  <c r="D1057"/>
  <c r="D7657"/>
  <c r="D567"/>
  <c r="D2319"/>
  <c r="D4002"/>
  <c r="D4413"/>
  <c r="D6883"/>
  <c r="D7869"/>
  <c r="D4665"/>
  <c r="D6421"/>
  <c r="D7812"/>
  <c r="D263"/>
  <c r="D563"/>
  <c r="D3677"/>
  <c r="D6526"/>
  <c r="D7707"/>
  <c r="D7889"/>
  <c r="D214"/>
  <c r="D363"/>
  <c r="D4721"/>
  <c r="D2935"/>
  <c r="D3753"/>
  <c r="D4722"/>
  <c r="D5485"/>
  <c r="D8072"/>
  <c r="D5155"/>
  <c r="D5442"/>
  <c r="D1365"/>
  <c r="D1430"/>
  <c r="D2936"/>
  <c r="D3754"/>
  <c r="D4723"/>
  <c r="D5241"/>
  <c r="D5486"/>
  <c r="D2393"/>
  <c r="D4566"/>
  <c r="D503"/>
  <c r="D775"/>
  <c r="D5096"/>
  <c r="D6354"/>
  <c r="D7880"/>
  <c r="D2796"/>
  <c r="D938"/>
  <c r="D1652"/>
  <c r="D2030"/>
  <c r="D4896"/>
  <c r="D6795"/>
  <c r="D6918"/>
  <c r="D3656"/>
  <c r="D3803"/>
  <c r="D4684"/>
  <c r="D6936"/>
  <c r="D536"/>
  <c r="D2289"/>
  <c r="D3074"/>
  <c r="D5688"/>
  <c r="D3931"/>
  <c r="D1128"/>
  <c r="D3085"/>
  <c r="D4157"/>
  <c r="D7610"/>
  <c r="D7611"/>
  <c r="D7960"/>
  <c r="D2781"/>
  <c r="D3369"/>
  <c r="D7490"/>
  <c r="D388"/>
  <c r="D4936"/>
  <c r="D5325"/>
  <c r="D3345"/>
  <c r="D919"/>
  <c r="D1454"/>
  <c r="D5411"/>
  <c r="D6959"/>
  <c r="D2049"/>
  <c r="D4552"/>
  <c r="D4917"/>
  <c r="D6470"/>
  <c r="D1724"/>
  <c r="D7430"/>
  <c r="D2362"/>
  <c r="D51"/>
  <c r="D112"/>
  <c r="D2810"/>
  <c r="D3635"/>
  <c r="D5696"/>
  <c r="D2705"/>
  <c r="D5263"/>
  <c r="D1531"/>
  <c r="D4947"/>
  <c r="D7183"/>
  <c r="D1670"/>
  <c r="D6274"/>
  <c r="D6292"/>
  <c r="D947"/>
  <c r="D5832"/>
  <c r="D6691"/>
  <c r="D7669"/>
  <c r="D1079"/>
  <c r="D1528"/>
  <c r="D2185"/>
  <c r="D5722"/>
  <c r="D2294"/>
  <c r="D5939"/>
  <c r="D5994"/>
  <c r="D5543"/>
  <c r="D5558"/>
  <c r="D138"/>
  <c r="D201"/>
  <c r="D5235"/>
  <c r="D3099"/>
  <c r="D3894"/>
  <c r="D4616"/>
  <c r="D7141"/>
  <c r="D119"/>
  <c r="D3318"/>
  <c r="D5988"/>
  <c r="D6120"/>
  <c r="D833"/>
  <c r="D3078"/>
  <c r="D3268"/>
  <c r="D4248"/>
  <c r="D4724"/>
  <c r="D6657"/>
  <c r="D3130"/>
  <c r="D6033"/>
  <c r="D6511"/>
  <c r="D1771"/>
  <c r="D6181"/>
  <c r="D268"/>
  <c r="D834"/>
  <c r="D886"/>
  <c r="D925"/>
  <c r="D3111"/>
  <c r="D5254"/>
  <c r="D5760"/>
  <c r="D5387"/>
  <c r="D5568"/>
  <c r="D5724"/>
  <c r="D5964"/>
  <c r="D6951"/>
  <c r="D5388"/>
  <c r="D5569"/>
  <c r="D5725"/>
  <c r="D5965"/>
  <c r="D6952"/>
  <c r="D139"/>
  <c r="D419"/>
  <c r="D489"/>
  <c r="D852"/>
  <c r="D1374"/>
  <c r="D1980"/>
  <c r="D4001"/>
  <c r="D4459"/>
  <c r="D5915"/>
  <c r="D8056"/>
  <c r="D1830"/>
  <c r="D4064"/>
  <c r="D7491"/>
  <c r="D114"/>
  <c r="D948"/>
  <c r="D1877"/>
  <c r="D2835"/>
  <c r="D4848"/>
  <c r="D5249"/>
  <c r="D6807"/>
  <c r="D5121"/>
  <c r="D6336"/>
  <c r="D6950"/>
  <c r="D2779"/>
  <c r="D4132"/>
  <c r="D4255"/>
  <c r="D7552"/>
  <c r="D6515"/>
  <c r="D6556"/>
  <c r="D526"/>
  <c r="D6812"/>
  <c r="D149"/>
  <c r="D2644"/>
  <c r="D3061"/>
  <c r="D3135"/>
  <c r="D4241"/>
  <c r="D28"/>
  <c r="D897"/>
  <c r="D4065"/>
  <c r="D5159"/>
  <c r="D7492"/>
  <c r="D3006"/>
  <c r="D4384"/>
  <c r="D6457"/>
  <c r="D2733"/>
  <c r="D3122"/>
  <c r="D5528"/>
  <c r="D5837"/>
  <c r="D95"/>
  <c r="D3636"/>
  <c r="D3719"/>
  <c r="D921"/>
  <c r="D1655"/>
  <c r="D2273"/>
  <c r="D5704"/>
  <c r="D2991"/>
  <c r="D3205"/>
  <c r="D3517"/>
  <c r="D6773"/>
  <c r="D6901"/>
  <c r="D2813"/>
  <c r="D1180"/>
  <c r="D1644"/>
  <c r="D5561"/>
  <c r="D932"/>
  <c r="D4352"/>
  <c r="D6897"/>
  <c r="D7529"/>
  <c r="D7799"/>
  <c r="D7802"/>
  <c r="D765"/>
  <c r="D769"/>
  <c r="D1145"/>
  <c r="D2013"/>
  <c r="D6295"/>
  <c r="D2755"/>
  <c r="D5048"/>
  <c r="D627"/>
  <c r="D2675"/>
  <c r="D3406"/>
  <c r="D7588"/>
  <c r="D522"/>
  <c r="D3278"/>
  <c r="D987"/>
  <c r="D1792"/>
  <c r="D4069"/>
  <c r="D4780"/>
  <c r="D5980"/>
  <c r="D717"/>
  <c r="D3189"/>
  <c r="D5097"/>
  <c r="D7051"/>
  <c r="D2836"/>
  <c r="D4207"/>
  <c r="D7968"/>
  <c r="D1923"/>
  <c r="D3707"/>
  <c r="D4455"/>
  <c r="D4929"/>
  <c r="D7633"/>
  <c r="D5013"/>
  <c r="D5457"/>
  <c r="D3461"/>
  <c r="D3879"/>
  <c r="D5865"/>
  <c r="D6265"/>
  <c r="D6326"/>
  <c r="D7699"/>
  <c r="D1656"/>
  <c r="D5705"/>
  <c r="D703"/>
  <c r="D1519"/>
  <c r="D5548"/>
  <c r="D7207"/>
  <c r="D167"/>
  <c r="D606"/>
  <c r="D1606"/>
  <c r="D3649"/>
  <c r="D4277"/>
  <c r="D2194"/>
  <c r="D5394"/>
  <c r="D6082"/>
  <c r="D6690"/>
  <c r="D7502"/>
  <c r="D1924"/>
  <c r="D7486"/>
  <c r="D1565"/>
  <c r="D3914"/>
  <c r="D5382"/>
  <c r="D6340"/>
  <c r="D654"/>
  <c r="D2819"/>
  <c r="D1925"/>
  <c r="D7487"/>
  <c r="D2012"/>
  <c r="D2070"/>
  <c r="D2532"/>
  <c r="D2805"/>
  <c r="D4055"/>
  <c r="D4658"/>
  <c r="D5660"/>
  <c r="D2434"/>
  <c r="D3835"/>
  <c r="D6581"/>
  <c r="D1096"/>
  <c r="D1120"/>
  <c r="D4200"/>
  <c r="D1673"/>
  <c r="D1698"/>
  <c r="D3687"/>
  <c r="D4586"/>
  <c r="D6278"/>
  <c r="D6746"/>
  <c r="D294"/>
  <c r="D1029"/>
  <c r="D1995"/>
  <c r="D4368"/>
  <c r="D140"/>
  <c r="D420"/>
  <c r="D6614"/>
  <c r="D3684"/>
  <c r="D4972"/>
  <c r="D2859"/>
  <c r="D5461"/>
  <c r="D2908"/>
  <c r="D7305"/>
  <c r="D7374"/>
  <c r="D624"/>
  <c r="D1313"/>
  <c r="D7890"/>
  <c r="D1793"/>
  <c r="D4140"/>
  <c r="D6343"/>
  <c r="D582"/>
  <c r="D3383"/>
  <c r="D517"/>
  <c r="D2996"/>
  <c r="D2698"/>
  <c r="D4811"/>
  <c r="D5638"/>
  <c r="D5795"/>
  <c r="D6593"/>
  <c r="D18"/>
  <c r="D2337"/>
  <c r="D7825"/>
  <c r="D2039"/>
  <c r="D4978"/>
  <c r="D6039"/>
  <c r="D310"/>
  <c r="D3098"/>
  <c r="D4407"/>
  <c r="D6894"/>
  <c r="D76"/>
  <c r="D1540"/>
  <c r="D6619"/>
  <c r="D988"/>
  <c r="D1794"/>
  <c r="D4070"/>
  <c r="D4781"/>
  <c r="D5981"/>
  <c r="D2988"/>
  <c r="D3291"/>
  <c r="D4288"/>
  <c r="D2395"/>
  <c r="D2694"/>
  <c r="D3500"/>
  <c r="D5635"/>
  <c r="D6077"/>
  <c r="D7788"/>
  <c r="D1708"/>
  <c r="D4554"/>
  <c r="D7261"/>
  <c r="D753"/>
  <c r="D2924"/>
  <c r="D3790"/>
  <c r="D1388"/>
  <c r="D4308"/>
  <c r="D4506"/>
  <c r="D3659"/>
  <c r="D7215"/>
  <c r="D206"/>
  <c r="D713"/>
  <c r="D2592"/>
  <c r="D3805"/>
  <c r="D4067"/>
  <c r="D4428"/>
  <c r="D6708"/>
  <c r="D7608"/>
  <c r="D620"/>
  <c r="D1439"/>
  <c r="D1575"/>
  <c r="D1959"/>
  <c r="D4010"/>
  <c r="D2376"/>
  <c r="D4776"/>
  <c r="D6630"/>
  <c r="D1247"/>
  <c r="D5308"/>
  <c r="D5929"/>
  <c r="D2719"/>
  <c r="D3479"/>
  <c r="D193"/>
  <c r="D5948"/>
  <c r="D6935"/>
  <c r="D1063"/>
  <c r="D2890"/>
  <c r="D1872"/>
  <c r="D5756"/>
  <c r="D6531"/>
  <c r="D4378"/>
  <c r="D4945"/>
  <c r="D5645"/>
  <c r="D5918"/>
  <c r="D262"/>
  <c r="D1030"/>
  <c r="D3585"/>
  <c r="D7920"/>
  <c r="D2963"/>
  <c r="D3655"/>
  <c r="D4742"/>
  <c r="D5834"/>
  <c r="D6263"/>
  <c r="D920"/>
  <c r="D1184"/>
  <c r="D1522"/>
  <c r="D3806"/>
  <c r="D3808"/>
  <c r="D6999"/>
  <c r="D2359"/>
  <c r="D6091"/>
  <c r="D5944"/>
  <c r="D7160"/>
  <c r="D7324"/>
  <c r="D2611"/>
  <c r="D2909"/>
  <c r="D7375"/>
  <c r="D7284"/>
  <c r="D2106"/>
  <c r="D2599"/>
  <c r="D4540"/>
  <c r="D4493"/>
  <c r="D5789"/>
  <c r="D6426"/>
  <c r="D6986"/>
  <c r="D672"/>
  <c r="D6288"/>
  <c r="D6734"/>
  <c r="D740"/>
  <c r="D993"/>
  <c r="D7017"/>
  <c r="D6088"/>
  <c r="D6271"/>
  <c r="D367"/>
  <c r="D3689"/>
  <c r="D5314"/>
  <c r="D7065"/>
  <c r="D7571"/>
  <c r="D7917"/>
  <c r="D207"/>
  <c r="D714"/>
  <c r="D2593"/>
  <c r="D3807"/>
  <c r="D4068"/>
  <c r="D4429"/>
  <c r="D6709"/>
  <c r="D7609"/>
  <c r="D3597"/>
  <c r="D4412"/>
  <c r="D4804"/>
  <c r="D1725"/>
  <c r="D3218"/>
  <c r="D7431"/>
  <c r="D2396"/>
  <c r="D3131"/>
  <c r="D2759"/>
  <c r="D4933"/>
  <c r="D390"/>
  <c r="D1505"/>
  <c r="D3404"/>
  <c r="D5772"/>
  <c r="D2614"/>
  <c r="D7376"/>
  <c r="D2195"/>
  <c r="D4911"/>
  <c r="D7161"/>
  <c r="D1754"/>
  <c r="D2650"/>
  <c r="D4005"/>
  <c r="D4852"/>
  <c r="D1344"/>
  <c r="D1485"/>
  <c r="D4027"/>
  <c r="D4056"/>
  <c r="D3963"/>
  <c r="D340"/>
  <c r="D4028"/>
  <c r="D5930"/>
  <c r="D3176"/>
  <c r="D3946"/>
  <c r="D5172"/>
  <c r="D1385"/>
  <c r="D4873"/>
  <c r="D4389"/>
  <c r="D6453"/>
  <c r="D6839"/>
  <c r="D7143"/>
  <c r="D3469"/>
  <c r="D6835"/>
  <c r="D6818"/>
  <c r="D6823"/>
  <c r="D7333"/>
  <c r="D1266"/>
  <c r="D3163"/>
  <c r="D7188"/>
  <c r="D4612"/>
  <c r="D1549"/>
  <c r="D4920"/>
  <c r="D7718"/>
  <c r="D4611"/>
  <c r="D835"/>
  <c r="D4249"/>
  <c r="D4725"/>
  <c r="D8068"/>
  <c r="D2531"/>
  <c r="D1486"/>
  <c r="D4591"/>
  <c r="D5621"/>
  <c r="D6703"/>
  <c r="D1645"/>
  <c r="D4965"/>
  <c r="D5562"/>
  <c r="D1332"/>
  <c r="D3444"/>
  <c r="D3843"/>
  <c r="D2299"/>
  <c r="D5666"/>
  <c r="D7265"/>
  <c r="D1632"/>
  <c r="D1694"/>
  <c r="D1109"/>
  <c r="D4148"/>
  <c r="D6767"/>
  <c r="D7612"/>
  <c r="D7961"/>
  <c r="D3102"/>
  <c r="D3515"/>
  <c r="D1386"/>
  <c r="D4874"/>
  <c r="D7064"/>
  <c r="D3872"/>
  <c r="D4921"/>
  <c r="D5141"/>
  <c r="D1401"/>
  <c r="D2753"/>
  <c r="D2207"/>
  <c r="D5186"/>
  <c r="D6374"/>
  <c r="D7190"/>
  <c r="D7204"/>
  <c r="D80"/>
  <c r="D770"/>
  <c r="D2725"/>
  <c r="D1755"/>
  <c r="D2651"/>
  <c r="D4006"/>
  <c r="D4853"/>
  <c r="D7006"/>
  <c r="D1677"/>
  <c r="D1690"/>
  <c r="D3794"/>
  <c r="D5395"/>
  <c r="D5425"/>
  <c r="D6565"/>
  <c r="D6710"/>
  <c r="D4869"/>
  <c r="D4875"/>
  <c r="D6122"/>
  <c r="D7070"/>
  <c r="D2843"/>
  <c r="D4342"/>
  <c r="D5472"/>
  <c r="D519"/>
  <c r="D858"/>
  <c r="D8075"/>
  <c r="D1833"/>
  <c r="D1912"/>
  <c r="D4645"/>
  <c r="D4672"/>
  <c r="D7576"/>
  <c r="D341"/>
  <c r="D695"/>
  <c r="D1256"/>
  <c r="D4029"/>
  <c r="D2842"/>
  <c r="D2870"/>
  <c r="D6174"/>
  <c r="D53"/>
  <c r="D1166"/>
  <c r="D1340"/>
  <c r="D5296"/>
  <c r="D790"/>
  <c r="D2244"/>
  <c r="D4440"/>
  <c r="D1599"/>
  <c r="D2749"/>
  <c r="D3773"/>
  <c r="D7082"/>
  <c r="D4500"/>
  <c r="D4992"/>
  <c r="D6973"/>
  <c r="D883"/>
  <c r="D3987"/>
  <c r="D4993"/>
  <c r="D5871"/>
  <c r="D1320"/>
  <c r="D1806"/>
  <c r="D1946"/>
  <c r="D4309"/>
  <c r="D4390"/>
  <c r="D4538"/>
  <c r="D5150"/>
  <c r="D1491"/>
  <c r="D4818"/>
  <c r="D5118"/>
  <c r="D5726"/>
  <c r="D942"/>
  <c r="D2065"/>
  <c r="D4449"/>
  <c r="D6617"/>
  <c r="D2074"/>
  <c r="D2129"/>
  <c r="D793"/>
  <c r="D2166"/>
  <c r="D3578"/>
  <c r="D2910"/>
  <c r="D3525"/>
  <c r="D7377"/>
  <c r="D859"/>
  <c r="D2627"/>
  <c r="D2791"/>
  <c r="D994"/>
  <c r="D1389"/>
  <c r="D3900"/>
  <c r="D4370"/>
  <c r="D3438"/>
  <c r="D3528"/>
  <c r="D7378"/>
  <c r="D560"/>
  <c r="D910"/>
  <c r="D2283"/>
  <c r="D4904"/>
  <c r="D5554"/>
  <c r="D6037"/>
  <c r="D7169"/>
  <c r="D1897"/>
  <c r="D2989"/>
  <c r="D4841"/>
  <c r="D5017"/>
  <c r="D2186"/>
  <c r="D4614"/>
  <c r="D4958"/>
  <c r="D5723"/>
  <c r="D486"/>
  <c r="D2268"/>
  <c r="D3810"/>
  <c r="D4351"/>
  <c r="D5779"/>
  <c r="D6092"/>
  <c r="D163"/>
  <c r="D2416"/>
  <c r="D4422"/>
  <c r="D4891"/>
  <c r="D5749"/>
  <c r="D6600"/>
  <c r="D7013"/>
  <c r="D1917"/>
  <c r="D2589"/>
  <c r="D631"/>
  <c r="D8067"/>
  <c r="D632"/>
  <c r="D2958"/>
  <c r="D3950"/>
  <c r="D794"/>
  <c r="D1067"/>
  <c r="D2167"/>
  <c r="D2296"/>
  <c r="D3579"/>
  <c r="D3693"/>
  <c r="D4602"/>
  <c r="D4651"/>
  <c r="D6031"/>
  <c r="D6564"/>
  <c r="D7075"/>
  <c r="D1504"/>
  <c r="D5584"/>
  <c r="D7225"/>
  <c r="D1260"/>
  <c r="D2615"/>
  <c r="D2911"/>
  <c r="D3529"/>
  <c r="D7379"/>
  <c r="D3348"/>
  <c r="D4797"/>
  <c r="D1325"/>
  <c r="D2107"/>
  <c r="D5685"/>
  <c r="D5947"/>
  <c r="D6560"/>
  <c r="D1934"/>
  <c r="D4859"/>
  <c r="D5037"/>
  <c r="D5878"/>
  <c r="D6643"/>
  <c r="D2863"/>
  <c r="D3992"/>
  <c r="D4994"/>
  <c r="D3203"/>
  <c r="D3204"/>
  <c r="D3648"/>
  <c r="D6370"/>
  <c r="D7816"/>
  <c r="D1701"/>
  <c r="D4426"/>
  <c r="D4469"/>
  <c r="D6520"/>
  <c r="D3250"/>
  <c r="D1249"/>
  <c r="D2775"/>
  <c r="D3604"/>
  <c r="D6105"/>
  <c r="D7025"/>
  <c r="D562"/>
  <c r="D968"/>
  <c r="D1287"/>
  <c r="D4323"/>
  <c r="D2369"/>
  <c r="D4518"/>
  <c r="D5418"/>
  <c r="D982"/>
  <c r="D5406"/>
  <c r="D383"/>
  <c r="D4172"/>
  <c r="D3871"/>
  <c r="D7339"/>
  <c r="D192"/>
  <c r="D6164"/>
  <c r="D1335"/>
  <c r="D3586"/>
  <c r="D6695"/>
  <c r="D1140"/>
  <c r="D1735"/>
  <c r="D4396"/>
  <c r="D7600"/>
  <c r="D1241"/>
  <c r="D459"/>
  <c r="D723"/>
  <c r="D3018"/>
  <c r="D3126"/>
  <c r="D4588"/>
  <c r="D6605"/>
  <c r="D2123"/>
  <c r="D6586"/>
  <c r="D1600"/>
  <c r="D1896"/>
  <c r="D4162"/>
  <c r="D4287"/>
  <c r="D5061"/>
  <c r="D6722"/>
  <c r="D6877"/>
  <c r="D6998"/>
  <c r="D5345"/>
  <c r="D4521"/>
  <c r="D4773"/>
  <c r="D2394"/>
  <c r="D6769"/>
  <c r="D3259"/>
  <c r="D4158"/>
  <c r="D1663"/>
  <c r="D2026"/>
  <c r="D5197"/>
  <c r="D5478"/>
  <c r="D2087"/>
  <c r="D2742"/>
  <c r="D2535"/>
  <c r="D5881"/>
  <c r="D63"/>
  <c r="D376"/>
  <c r="D5089"/>
  <c r="D5166"/>
  <c r="D6432"/>
  <c r="D7834"/>
  <c r="D5514"/>
  <c r="D5770"/>
  <c r="D1327"/>
  <c r="D1438"/>
  <c r="D4077"/>
  <c r="D4564"/>
  <c r="D1242"/>
  <c r="D1288"/>
  <c r="D3971"/>
  <c r="D5872"/>
  <c r="D756"/>
  <c r="D1508"/>
  <c r="D7380"/>
  <c r="D3473"/>
  <c r="D6644"/>
  <c r="D1848"/>
  <c r="D4239"/>
  <c r="D7976"/>
  <c r="D8009"/>
  <c r="D1095"/>
  <c r="D1716"/>
  <c r="D7565"/>
  <c r="D7964"/>
  <c r="D8031"/>
  <c r="D2415"/>
  <c r="D7408"/>
  <c r="D528"/>
  <c r="D674"/>
  <c r="D2846"/>
  <c r="D3183"/>
  <c r="D7459"/>
  <c r="D836"/>
  <c r="D3269"/>
  <c r="D4726"/>
  <c r="D6658"/>
  <c r="D1004"/>
  <c r="D4045"/>
  <c r="D3154"/>
  <c r="D4941"/>
  <c r="D5668"/>
  <c r="D7713"/>
  <c r="D1616"/>
  <c r="D4581"/>
  <c r="D6869"/>
  <c r="D7684"/>
  <c r="D618"/>
  <c r="D4194"/>
  <c r="D5226"/>
  <c r="D1106"/>
  <c r="D3089"/>
  <c r="D4151"/>
  <c r="D4939"/>
  <c r="D5002"/>
  <c r="D3286"/>
  <c r="D3993"/>
  <c r="D4995"/>
  <c r="D6974"/>
  <c r="D961"/>
  <c r="D1612"/>
  <c r="D2495"/>
  <c r="D2570"/>
  <c r="D4727"/>
  <c r="D7748"/>
  <c r="D6221"/>
  <c r="D6956"/>
  <c r="D6995"/>
  <c r="D7445"/>
  <c r="D590"/>
  <c r="D4975"/>
  <c r="D6355"/>
  <c r="D529"/>
  <c r="D675"/>
  <c r="D2847"/>
  <c r="D3184"/>
  <c r="D7460"/>
  <c r="D416"/>
  <c r="D3755"/>
  <c r="D4546"/>
  <c r="D4728"/>
  <c r="D171"/>
  <c r="D1937"/>
  <c r="D2342"/>
  <c r="D3912"/>
  <c r="D6960"/>
  <c r="D764"/>
  <c r="D2111"/>
  <c r="D4729"/>
  <c r="D1039"/>
  <c r="D3966"/>
  <c r="D5888"/>
  <c r="D52"/>
  <c r="D3435"/>
  <c r="D7381"/>
  <c r="D4949"/>
  <c r="D7647"/>
  <c r="D7895"/>
  <c r="D1795"/>
  <c r="D3143"/>
  <c r="D4071"/>
  <c r="D2295"/>
  <c r="D5024"/>
  <c r="D6199"/>
  <c r="D6534"/>
  <c r="D6476"/>
  <c r="D257"/>
  <c r="D802"/>
  <c r="D1010"/>
  <c r="D4042"/>
  <c r="D5213"/>
  <c r="D5262"/>
  <c r="D5962"/>
  <c r="D6778"/>
  <c r="D7752"/>
  <c r="D2624"/>
  <c r="D4092"/>
  <c r="D5076"/>
  <c r="D5170"/>
  <c r="D2112"/>
  <c r="D398"/>
  <c r="D1203"/>
  <c r="D2310"/>
  <c r="D7559"/>
  <c r="D5497"/>
  <c r="D933"/>
  <c r="D6898"/>
  <c r="D7530"/>
  <c r="D7800"/>
  <c r="D7983"/>
  <c r="D1204"/>
  <c r="D3799"/>
  <c r="D5298"/>
  <c r="D3096"/>
  <c r="D7824"/>
  <c r="D7998"/>
  <c r="D3155"/>
  <c r="D5669"/>
  <c r="D3233"/>
  <c r="D5517"/>
  <c r="D6736"/>
  <c r="D7682"/>
  <c r="D8058"/>
  <c r="D1019"/>
  <c r="D4511"/>
  <c r="D5713"/>
  <c r="D7240"/>
  <c r="D54"/>
  <c r="D1883"/>
  <c r="D7176"/>
  <c r="D7199"/>
  <c r="D2472"/>
  <c r="D3721"/>
  <c r="D6493"/>
  <c r="D3932"/>
  <c r="D5456"/>
  <c r="D2473"/>
  <c r="D6494"/>
  <c r="D4666"/>
  <c r="D6422"/>
  <c r="D7813"/>
  <c r="D648"/>
  <c r="D4638"/>
  <c r="D1458"/>
  <c r="D2372"/>
  <c r="D4177"/>
  <c r="D4589"/>
  <c r="D219"/>
  <c r="D896"/>
  <c r="D2083"/>
  <c r="D3185"/>
  <c r="D3897"/>
  <c r="D7469"/>
  <c r="D1727"/>
  <c r="D5428"/>
  <c r="D141"/>
  <c r="D202"/>
  <c r="D5179"/>
  <c r="D6480"/>
  <c r="D1742"/>
  <c r="D1818"/>
  <c r="D2461"/>
  <c r="D2571"/>
  <c r="D2980"/>
  <c r="D6248"/>
  <c r="D6888"/>
  <c r="D7655"/>
  <c r="D3410"/>
  <c r="D1215"/>
  <c r="D5012"/>
  <c r="D142"/>
  <c r="D203"/>
  <c r="D1649"/>
  <c r="D184"/>
  <c r="D2822"/>
  <c r="D4596"/>
  <c r="D2616"/>
  <c r="D2912"/>
  <c r="D3530"/>
  <c r="D7382"/>
  <c r="D3664"/>
  <c r="D7212"/>
  <c r="D7350"/>
  <c r="D2470"/>
  <c r="D2763"/>
  <c r="D66"/>
  <c r="D1399"/>
  <c r="D1564"/>
  <c r="D2143"/>
  <c r="D3274"/>
  <c r="D4282"/>
  <c r="D5380"/>
  <c r="D7076"/>
  <c r="D2774"/>
  <c r="D4956"/>
  <c r="D5111"/>
  <c r="D7696"/>
  <c r="D311"/>
  <c r="D4144"/>
  <c r="D7954"/>
  <c r="D3366"/>
  <c r="D3367"/>
  <c r="D1824"/>
  <c r="D4833"/>
  <c r="D7925"/>
  <c r="D939"/>
  <c r="D2034"/>
  <c r="D4537"/>
  <c r="D4668"/>
  <c r="D705"/>
  <c r="D2760"/>
  <c r="D4934"/>
  <c r="D853"/>
  <c r="D5916"/>
  <c r="D387"/>
  <c r="D916"/>
  <c r="D424"/>
  <c r="D906"/>
  <c r="D2607"/>
  <c r="D5349"/>
  <c r="D3653"/>
  <c r="D6314"/>
  <c r="D246"/>
  <c r="D344"/>
  <c r="D405"/>
  <c r="D2672"/>
  <c r="D1268"/>
  <c r="D2671"/>
  <c r="D2691"/>
  <c r="D4980"/>
  <c r="D6135"/>
  <c r="D6913"/>
  <c r="D2604"/>
  <c r="D6645"/>
  <c r="D4014"/>
  <c r="D5650"/>
  <c r="D6516"/>
  <c r="D3011"/>
  <c r="D5288"/>
  <c r="D904"/>
  <c r="D5375"/>
  <c r="D2776"/>
  <c r="D3166"/>
  <c r="D4805"/>
  <c r="D276"/>
  <c r="D1196"/>
  <c r="D1626"/>
  <c r="D3046"/>
  <c r="D3545"/>
  <c r="D4399"/>
  <c r="D5512"/>
  <c r="D6418"/>
  <c r="D6811"/>
  <c r="D7152"/>
  <c r="D7791"/>
  <c r="D4435"/>
  <c r="D1400"/>
  <c r="D1566"/>
  <c r="D2146"/>
  <c r="D3915"/>
  <c r="D5383"/>
  <c r="D6341"/>
  <c r="D837"/>
  <c r="D937"/>
  <c r="D2572"/>
  <c r="D4254"/>
  <c r="D4730"/>
  <c r="D7790"/>
  <c r="D1767"/>
  <c r="D2343"/>
  <c r="D6356"/>
  <c r="D6964"/>
  <c r="D3789"/>
  <c r="D7685"/>
  <c r="D597"/>
  <c r="D2281"/>
  <c r="D5631"/>
  <c r="D957"/>
  <c r="D4795"/>
  <c r="D6446"/>
  <c r="D4492"/>
  <c r="D6218"/>
  <c r="D6764"/>
  <c r="D922"/>
  <c r="D4876"/>
  <c r="D215"/>
  <c r="D364"/>
  <c r="D4731"/>
  <c r="D4976"/>
  <c r="D6026"/>
  <c r="D3858"/>
  <c r="D4802"/>
  <c r="D6509"/>
  <c r="D129"/>
  <c r="D3174"/>
  <c r="D3319"/>
  <c r="D5989"/>
  <c r="D6129"/>
  <c r="D7592"/>
  <c r="D2474"/>
  <c r="D7670"/>
  <c r="D2942"/>
  <c r="D4318"/>
  <c r="D5575"/>
  <c r="D6191"/>
  <c r="D168"/>
  <c r="D1179"/>
  <c r="D1235"/>
  <c r="D1760"/>
  <c r="D5346"/>
  <c r="D479"/>
  <c r="D877"/>
  <c r="D2315"/>
  <c r="D2379"/>
  <c r="D3066"/>
  <c r="D7321"/>
  <c r="D3994"/>
  <c r="D4997"/>
  <c r="D5318"/>
  <c r="D2591"/>
  <c r="D5469"/>
  <c r="D7096"/>
  <c r="D1928"/>
  <c r="D3667"/>
  <c r="D757"/>
  <c r="D7383"/>
  <c r="D3392"/>
  <c r="D4164"/>
  <c r="D4244"/>
  <c r="D4258"/>
  <c r="D7737"/>
  <c r="D2513"/>
  <c r="D4823"/>
  <c r="D1752"/>
  <c r="D3995"/>
  <c r="D4007"/>
  <c r="D4998"/>
  <c r="D4307"/>
  <c r="D4505"/>
  <c r="D5913"/>
  <c r="D2016"/>
  <c r="D2213"/>
  <c r="D3244"/>
  <c r="D260"/>
  <c r="D1191"/>
  <c r="D3574"/>
  <c r="D216"/>
  <c r="D365"/>
  <c r="D4732"/>
  <c r="D854"/>
  <c r="D3236"/>
  <c r="D3822"/>
  <c r="D229"/>
  <c r="D1479"/>
  <c r="D5682"/>
  <c r="D475"/>
  <c r="D1031"/>
  <c r="D3008"/>
  <c r="D3294"/>
  <c r="D4888"/>
  <c r="D3676"/>
  <c r="D3743"/>
  <c r="D3756"/>
  <c r="D4733"/>
  <c r="D4228"/>
  <c r="D4347"/>
  <c r="D7537"/>
  <c r="D7562"/>
  <c r="D7739"/>
  <c r="D7973"/>
  <c r="D7995"/>
  <c r="D8011"/>
  <c r="D4240"/>
  <c r="D7004"/>
  <c r="D7522"/>
  <c r="D7550"/>
  <c r="D7566"/>
  <c r="D3774"/>
  <c r="D3791"/>
  <c r="D4643"/>
  <c r="D1715"/>
  <c r="D2225"/>
  <c r="D2864"/>
  <c r="D7564"/>
  <c r="D3310"/>
  <c r="D7553"/>
  <c r="D7874"/>
  <c r="D3125"/>
  <c r="D6675"/>
  <c r="D2428"/>
  <c r="D2573"/>
  <c r="D4375"/>
  <c r="D6751"/>
  <c r="D5737"/>
  <c r="D7517"/>
  <c r="D7606"/>
  <c r="D7784"/>
  <c r="D353"/>
  <c r="D547"/>
  <c r="D1382"/>
  <c r="D2490"/>
  <c r="D3044"/>
  <c r="D4456"/>
  <c r="D5424"/>
  <c r="D5622"/>
  <c r="D5804"/>
  <c r="D7273"/>
  <c r="D7278"/>
  <c r="D2370"/>
  <c r="D4519"/>
  <c r="D5419"/>
  <c r="D2447"/>
  <c r="D3538"/>
  <c r="D3584"/>
  <c r="D4024"/>
  <c r="D4118"/>
  <c r="D7153"/>
  <c r="D5068"/>
  <c r="D6222"/>
  <c r="D6279"/>
  <c r="D324"/>
  <c r="D1433"/>
  <c r="D5676"/>
  <c r="D7934"/>
  <c r="D1808"/>
  <c r="D6676"/>
  <c r="D109"/>
  <c r="D1211"/>
  <c r="D2175"/>
  <c r="D2952"/>
  <c r="D7762"/>
  <c r="D154"/>
  <c r="D2448"/>
  <c r="D6169"/>
  <c r="D7093"/>
  <c r="D2743"/>
  <c r="D3228"/>
  <c r="D5745"/>
  <c r="D2421"/>
  <c r="D7769"/>
  <c r="D378"/>
  <c r="D476"/>
  <c r="D3295"/>
  <c r="D4443"/>
  <c r="D4854"/>
  <c r="D6362"/>
  <c r="D251"/>
  <c r="D2710"/>
  <c r="D3580"/>
  <c r="D649"/>
  <c r="D2888"/>
  <c r="D3336"/>
  <c r="D6346"/>
  <c r="D7639"/>
  <c r="D5423"/>
  <c r="D5651"/>
  <c r="D6517"/>
  <c r="D6856"/>
  <c r="D3308"/>
  <c r="D4174"/>
  <c r="D7971"/>
  <c r="D5652"/>
  <c r="D5214"/>
  <c r="D5963"/>
  <c r="D1736"/>
  <c r="D2709"/>
  <c r="D6272"/>
  <c r="D4295"/>
  <c r="D4476"/>
  <c r="D4686"/>
  <c r="D5602"/>
  <c r="D6348"/>
  <c r="D4386"/>
  <c r="D5765"/>
  <c r="D6523"/>
  <c r="D6524"/>
  <c r="D3254"/>
  <c r="D6386"/>
  <c r="D1737"/>
  <c r="D4397"/>
  <c r="D7601"/>
  <c r="D1664"/>
  <c r="D3416"/>
  <c r="D5215"/>
  <c r="D5604"/>
  <c r="D583"/>
  <c r="D3421"/>
  <c r="D5608"/>
  <c r="D6072"/>
  <c r="D1387"/>
  <c r="D5278"/>
  <c r="D5495"/>
  <c r="D460"/>
  <c r="D1354"/>
  <c r="D1759"/>
  <c r="D7435"/>
  <c r="D2064"/>
  <c r="D217"/>
  <c r="D366"/>
  <c r="D3996"/>
  <c r="D4999"/>
  <c r="D5355"/>
  <c r="D2023"/>
  <c r="D7533"/>
  <c r="D7978"/>
  <c r="D2449"/>
  <c r="D6889"/>
  <c r="D1129"/>
  <c r="D3193"/>
  <c r="D5374"/>
  <c r="D7436"/>
  <c r="D1443"/>
  <c r="D2450"/>
  <c r="D6890"/>
  <c r="D5551"/>
  <c r="D5900"/>
  <c r="D6577"/>
  <c r="D3422"/>
  <c r="D5609"/>
  <c r="D6073"/>
  <c r="D2261"/>
  <c r="D2317"/>
  <c r="D3260"/>
  <c r="D3400"/>
  <c r="D940"/>
  <c r="D1681"/>
  <c r="D2451"/>
  <c r="D2981"/>
  <c r="D710"/>
  <c r="D3391"/>
  <c r="D525"/>
  <c r="D5538"/>
  <c r="D5678"/>
  <c r="D3252"/>
  <c r="D4267"/>
  <c r="D6566"/>
  <c r="D7042"/>
  <c r="D3561"/>
  <c r="D7043"/>
  <c r="D331"/>
  <c r="D3493"/>
  <c r="D4119"/>
  <c r="D5057"/>
  <c r="D3494"/>
  <c r="D6047"/>
  <c r="D6677"/>
  <c r="D7254"/>
  <c r="D900"/>
  <c r="D3949"/>
  <c r="D7668"/>
  <c r="D7700"/>
  <c r="D2982"/>
  <c r="D2983"/>
  <c r="D2961"/>
  <c r="D3140"/>
  <c r="D1938"/>
  <c r="D2344"/>
  <c r="D6357"/>
  <c r="D6961"/>
  <c r="D1483"/>
  <c r="D2903"/>
  <c r="D2960"/>
  <c r="D3692"/>
  <c r="D4279"/>
  <c r="D706"/>
  <c r="D2797"/>
  <c r="D3230"/>
  <c r="D6015"/>
  <c r="D1820"/>
  <c r="D2452"/>
  <c r="D2978"/>
  <c r="D6235"/>
  <c r="D5229"/>
  <c r="D5805"/>
  <c r="D7274"/>
  <c r="D3762"/>
  <c r="D4302"/>
  <c r="D6147"/>
  <c r="D477"/>
  <c r="D6363"/>
  <c r="D7255"/>
  <c r="D2453"/>
  <c r="D2574"/>
  <c r="D7656"/>
  <c r="D379"/>
  <c r="D3296"/>
  <c r="D3918"/>
  <c r="D4923"/>
  <c r="D5504"/>
  <c r="D7259"/>
  <c r="D3495"/>
  <c r="D6184"/>
  <c r="D962"/>
  <c r="D1613"/>
  <c r="D7454"/>
  <c r="D7846"/>
  <c r="D153"/>
  <c r="D1994"/>
  <c r="D6023"/>
  <c r="D4084"/>
  <c r="D4120"/>
  <c r="D4750"/>
  <c r="D537"/>
  <c r="D3070"/>
  <c r="D3373"/>
  <c r="D7180"/>
  <c r="D2345"/>
  <c r="D3913"/>
  <c r="D5933"/>
  <c r="D6962"/>
  <c r="D683"/>
  <c r="D4744"/>
  <c r="D380"/>
  <c r="D3297"/>
  <c r="D3919"/>
  <c r="D4924"/>
  <c r="D5505"/>
  <c r="D7260"/>
  <c r="D2233"/>
  <c r="D2286"/>
  <c r="D2436"/>
  <c r="D4579"/>
  <c r="D831"/>
  <c r="D1588"/>
  <c r="D2575"/>
  <c r="D4734"/>
  <c r="D4"/>
  <c r="D1799"/>
  <c r="D4432"/>
  <c r="D5410"/>
  <c r="D4137"/>
  <c r="D6604"/>
  <c r="D612"/>
  <c r="D5090"/>
  <c r="D7543"/>
  <c r="D2536"/>
  <c r="D5882"/>
  <c r="D1099"/>
  <c r="D5091"/>
  <c r="D6854"/>
  <c r="D303"/>
  <c r="D1487"/>
  <c r="D2851"/>
  <c r="D3022"/>
  <c r="D5689"/>
  <c r="D6296"/>
  <c r="D304"/>
  <c r="D1488"/>
  <c r="D2852"/>
  <c r="D320"/>
  <c r="D3080"/>
  <c r="D6646"/>
  <c r="D810"/>
  <c r="D2272"/>
  <c r="D2493"/>
  <c r="D6177"/>
  <c r="D2576"/>
  <c r="D3384"/>
  <c r="D6027"/>
  <c r="D347"/>
  <c r="D1290"/>
  <c r="D2312"/>
  <c r="D348"/>
  <c r="D969"/>
  <c r="D1291"/>
  <c r="D3988"/>
  <c r="D4097"/>
  <c r="D7079"/>
  <c r="D305"/>
  <c r="D1489"/>
  <c r="D2853"/>
  <c r="D349"/>
  <c r="D813"/>
  <c r="D970"/>
  <c r="D1292"/>
  <c r="D1874"/>
  <c r="D4324"/>
  <c r="D4676"/>
  <c r="D6178"/>
  <c r="D1227"/>
  <c r="D1640"/>
  <c r="D2848"/>
  <c r="D2900"/>
  <c r="D7156"/>
  <c r="D996"/>
  <c r="D1356"/>
  <c r="D2943"/>
  <c r="D4304"/>
  <c r="D876"/>
  <c r="D3001"/>
  <c r="D4477"/>
  <c r="D3855"/>
  <c r="D5827"/>
  <c r="D7118"/>
  <c r="D3729"/>
  <c r="D5820"/>
  <c r="D269"/>
  <c r="D838"/>
  <c r="D887"/>
  <c r="D926"/>
  <c r="D5255"/>
  <c r="D5761"/>
  <c r="D333"/>
  <c r="D1461"/>
  <c r="D2454"/>
  <c r="D6891"/>
  <c r="D2455"/>
  <c r="D2463"/>
  <c r="D2577"/>
  <c r="D3535"/>
  <c r="D3696"/>
  <c r="D4204"/>
  <c r="D5672"/>
  <c r="D7239"/>
  <c r="D7940"/>
  <c r="D283"/>
  <c r="D1657"/>
  <c r="D7100"/>
  <c r="D935"/>
  <c r="D1969"/>
  <c r="D3967"/>
  <c r="D461"/>
  <c r="D3401"/>
  <c r="D3460"/>
  <c r="D1171"/>
  <c r="D1231"/>
  <c r="D6497"/>
  <c r="D96"/>
  <c r="D2215"/>
  <c r="D3637"/>
  <c r="D7593"/>
  <c r="D1605"/>
  <c r="D2578"/>
  <c r="D6389"/>
  <c r="D7733"/>
  <c r="D7761"/>
  <c r="D296"/>
  <c r="D510"/>
  <c r="D2035"/>
  <c r="D6439"/>
  <c r="D6634"/>
  <c r="D5366"/>
  <c r="D7749"/>
  <c r="D5357"/>
  <c r="D6582"/>
  <c r="D7850"/>
  <c r="D3261"/>
  <c r="D6450"/>
  <c r="D3703"/>
  <c r="D4319"/>
  <c r="D4176"/>
  <c r="D6388"/>
  <c r="D6444"/>
  <c r="D270"/>
  <c r="D839"/>
  <c r="D888"/>
  <c r="D5256"/>
  <c r="D5762"/>
  <c r="D1416"/>
  <c r="D1849"/>
  <c r="D488"/>
  <c r="D2429"/>
  <c r="D3453"/>
  <c r="D6750"/>
  <c r="D3757"/>
  <c r="D3820"/>
  <c r="D4735"/>
  <c r="D8073"/>
  <c r="D2722"/>
  <c r="D5973"/>
  <c r="D1974"/>
  <c r="D6378"/>
  <c r="D5597"/>
  <c r="D6512"/>
  <c r="D2764"/>
  <c r="D584"/>
  <c r="D3385"/>
  <c r="D758"/>
  <c r="D7384"/>
  <c r="D1553"/>
  <c r="D2293"/>
  <c r="D4017"/>
  <c r="D653"/>
  <c r="D1532"/>
  <c r="D1559"/>
  <c r="D4948"/>
  <c r="D7184"/>
  <c r="D1022"/>
  <c r="D5937"/>
  <c r="D7467"/>
  <c r="D6824"/>
  <c r="D1975"/>
  <c r="D3959"/>
  <c r="D5447"/>
  <c r="D6379"/>
  <c r="D389"/>
  <c r="D4937"/>
  <c r="D5326"/>
  <c r="D3562"/>
  <c r="D7693"/>
  <c r="D704"/>
  <c r="D5223"/>
  <c r="D3758"/>
  <c r="D4547"/>
  <c r="D4736"/>
  <c r="D2191"/>
  <c r="D5350"/>
  <c r="D1952"/>
  <c r="D3287"/>
  <c r="D3403"/>
  <c r="D4038"/>
  <c r="D2608"/>
  <c r="D143"/>
  <c r="D421"/>
  <c r="D5967"/>
  <c r="D2358"/>
  <c r="D6498"/>
  <c r="D2480"/>
  <c r="D4582"/>
  <c r="D5790"/>
  <c r="D1462"/>
  <c r="D1695"/>
  <c r="D2245"/>
  <c r="D5773"/>
  <c r="D6144"/>
  <c r="D81"/>
  <c r="D2726"/>
  <c r="D4653"/>
  <c r="D884"/>
  <c r="D3997"/>
  <c r="D5000"/>
  <c r="D5873"/>
  <c r="D426"/>
  <c r="D1070"/>
  <c r="D4189"/>
  <c r="D4221"/>
  <c r="D6484"/>
  <c r="D4292"/>
  <c r="D5901"/>
  <c r="D7447"/>
  <c r="D5105"/>
  <c r="D5942"/>
  <c r="D6572"/>
  <c r="D1756"/>
  <c r="D2652"/>
  <c r="D4008"/>
  <c r="D4855"/>
  <c r="D3452"/>
  <c r="D4264"/>
  <c r="D4268"/>
  <c r="D7831"/>
  <c r="D7855"/>
  <c r="D3324"/>
  <c r="D3314"/>
  <c r="D6"/>
  <c r="D1161"/>
  <c r="D3904"/>
  <c r="D5291"/>
  <c r="D26"/>
  <c r="D35"/>
  <c r="D2668"/>
  <c r="D3861"/>
  <c r="D6789"/>
  <c r="D29"/>
  <c r="D34"/>
  <c r="D4231"/>
  <c r="D37"/>
  <c r="D4838"/>
  <c r="D39"/>
  <c r="D773"/>
  <c r="D5464"/>
  <c r="D6829"/>
  <c r="D40"/>
  <c r="D2253"/>
  <c r="D5570"/>
  <c r="D7282"/>
  <c r="D47"/>
  <c r="D1037"/>
  <c r="D48"/>
  <c r="D2388"/>
  <c r="D4048"/>
  <c r="D4283"/>
  <c r="D55"/>
  <c r="D5753"/>
  <c r="D56"/>
  <c r="D5754"/>
  <c r="D57"/>
  <c r="D3271"/>
  <c r="D4074"/>
  <c r="D65"/>
  <c r="D1061"/>
  <c r="D7472"/>
  <c r="D67"/>
  <c r="D1534"/>
  <c r="D1667"/>
  <c r="D3893"/>
  <c r="D5893"/>
  <c r="D6496"/>
  <c r="D85"/>
  <c r="D4184"/>
  <c r="D5242"/>
  <c r="D5653"/>
  <c r="D6132"/>
  <c r="D7083"/>
  <c r="D90"/>
  <c r="D2409"/>
  <c r="D6323"/>
  <c r="D103"/>
  <c r="D2632"/>
  <c r="D3048"/>
  <c r="D3132"/>
  <c r="D104"/>
  <c r="D2633"/>
  <c r="D3049"/>
  <c r="D3133"/>
  <c r="D123"/>
  <c r="D1001"/>
  <c r="D1705"/>
  <c r="D5219"/>
  <c r="D146"/>
  <c r="D226"/>
  <c r="D147"/>
  <c r="D6297"/>
  <c r="D1880"/>
  <c r="D7173"/>
  <c r="D7191"/>
  <c r="D1881"/>
  <c r="D7174"/>
  <c r="D7192"/>
  <c r="D155"/>
  <c r="D2163"/>
  <c r="D4183"/>
  <c r="D6102"/>
  <c r="D7125"/>
  <c r="D162"/>
  <c r="D173"/>
  <c r="D174"/>
  <c r="D176"/>
  <c r="D177"/>
  <c r="D1050"/>
  <c r="D4080"/>
  <c r="D179"/>
  <c r="D3884"/>
  <c r="D5560"/>
  <c r="D182"/>
  <c r="D4447"/>
  <c r="D7967"/>
  <c r="D185"/>
  <c r="D186"/>
  <c r="D1405"/>
  <c r="D6715"/>
  <c r="D198"/>
  <c r="D487"/>
  <c r="D2200"/>
  <c r="D5559"/>
  <c r="D199"/>
  <c r="D5821"/>
  <c r="D6772"/>
  <c r="D208"/>
  <c r="D5101"/>
  <c r="D220"/>
  <c r="D221"/>
  <c r="D5778"/>
  <c r="D100"/>
  <c r="D232"/>
  <c r="D233"/>
  <c r="D745"/>
  <c r="D3771"/>
  <c r="D5529"/>
  <c r="D6053"/>
  <c r="D7026"/>
  <c r="D234"/>
  <c r="D1552"/>
  <c r="D4087"/>
  <c r="D247"/>
  <c r="D1731"/>
  <c r="D2332"/>
  <c r="D261"/>
  <c r="D761"/>
  <c r="D264"/>
  <c r="D644"/>
  <c r="D954"/>
  <c r="D4661"/>
  <c r="D277"/>
  <c r="D280"/>
  <c r="D4337"/>
  <c r="D7121"/>
  <c r="D908"/>
  <c r="D5264"/>
  <c r="D281"/>
  <c r="D7839"/>
  <c r="D285"/>
  <c r="D470"/>
  <c r="D6452"/>
  <c r="D286"/>
  <c r="D4419"/>
  <c r="D5026"/>
  <c r="D287"/>
  <c r="D6104"/>
  <c r="D6413"/>
  <c r="D6682"/>
  <c r="D288"/>
  <c r="D607"/>
  <c r="D299"/>
  <c r="D2330"/>
  <c r="D5835"/>
  <c r="D7620"/>
  <c r="D7894"/>
  <c r="D306"/>
  <c r="D2849"/>
  <c r="D3437"/>
  <c r="D7355"/>
  <c r="D313"/>
  <c r="D7977"/>
  <c r="D314"/>
  <c r="D2176"/>
  <c r="D2335"/>
  <c r="D6048"/>
  <c r="D7419"/>
  <c r="D8065"/>
  <c r="D315"/>
  <c r="D5445"/>
  <c r="D5552"/>
  <c r="D6328"/>
  <c r="D7695"/>
  <c r="D8077"/>
  <c r="D316"/>
  <c r="D1167"/>
  <c r="D6455"/>
  <c r="D322"/>
  <c r="D2986"/>
  <c r="D4513"/>
  <c r="D6704"/>
  <c r="D7283"/>
  <c r="D7456"/>
  <c r="D326"/>
  <c r="D979"/>
  <c r="D4865"/>
  <c r="D327"/>
  <c r="D1543"/>
  <c r="D3275"/>
  <c r="D3770"/>
  <c r="D4788"/>
  <c r="D5132"/>
  <c r="D329"/>
  <c r="D3222"/>
  <c r="D332"/>
  <c r="D335"/>
  <c r="D2437"/>
  <c r="D5400"/>
  <c r="D6238"/>
  <c r="D336"/>
  <c r="D6239"/>
  <c r="D338"/>
  <c r="D4025"/>
  <c r="D4883"/>
  <c r="D6249"/>
  <c r="D354"/>
  <c r="D361"/>
  <c r="D2234"/>
  <c r="D6406"/>
  <c r="D369"/>
  <c r="D974"/>
  <c r="D1027"/>
  <c r="D1083"/>
  <c r="D1561"/>
  <c r="D2385"/>
  <c r="D2751"/>
  <c r="D3873"/>
  <c r="D4099"/>
  <c r="D5046"/>
  <c r="D5099"/>
  <c r="D7279"/>
  <c r="D6113"/>
  <c r="D3865"/>
  <c r="D381"/>
  <c r="D666"/>
  <c r="D394"/>
  <c r="D2356"/>
  <c r="D4952"/>
  <c r="D395"/>
  <c r="D2357"/>
  <c r="D4953"/>
  <c r="D415"/>
  <c r="D4545"/>
  <c r="D428"/>
  <c r="D436"/>
  <c r="D924"/>
  <c r="D1377"/>
  <c r="D2373"/>
  <c r="D441"/>
  <c r="D5207"/>
  <c r="D5991"/>
  <c r="D444"/>
  <c r="D593"/>
  <c r="D443"/>
  <c r="D4927"/>
  <c r="D7432"/>
  <c r="D450"/>
  <c r="D451"/>
  <c r="D1091"/>
  <c r="D5934"/>
  <c r="D7545"/>
  <c r="D452"/>
  <c r="D1092"/>
  <c r="D5935"/>
  <c r="D7546"/>
  <c r="D453"/>
  <c r="D4286"/>
  <c r="D6545"/>
  <c r="D480"/>
  <c r="D5588"/>
  <c r="D6923"/>
  <c r="D494"/>
  <c r="D542"/>
  <c r="D771"/>
  <c r="D5746"/>
  <c r="D500"/>
  <c r="D6110"/>
  <c r="D501"/>
  <c r="D6111"/>
  <c r="D504"/>
  <c r="D531"/>
  <c r="D538"/>
  <c r="D3726"/>
  <c r="D543"/>
  <c r="D1143"/>
  <c r="D564"/>
  <c r="D5152"/>
  <c r="D5904"/>
  <c r="D6441"/>
  <c r="D577"/>
  <c r="D3376"/>
  <c r="D7068"/>
  <c r="D594"/>
  <c r="D730"/>
  <c r="D2769"/>
  <c r="D4624"/>
  <c r="D599"/>
  <c r="D1832"/>
  <c r="D1909"/>
  <c r="D3156"/>
  <c r="D603"/>
  <c r="D1813"/>
  <c r="D622"/>
  <c r="D7"/>
  <c r="D642"/>
  <c r="D3891"/>
  <c r="D4400"/>
  <c r="D5655"/>
  <c r="D643"/>
  <c r="D1642"/>
  <c r="D1775"/>
  <c r="D4483"/>
  <c r="D7443"/>
  <c r="D660"/>
  <c r="D3972"/>
  <c r="D5035"/>
  <c r="D6987"/>
  <c r="D661"/>
  <c r="D1987"/>
  <c r="D662"/>
  <c r="D1988"/>
  <c r="D663"/>
  <c r="D1989"/>
  <c r="D6334"/>
  <c r="D676"/>
  <c r="D1627"/>
  <c r="D692"/>
  <c r="D2875"/>
  <c r="D697"/>
  <c r="D1524"/>
  <c r="D1647"/>
  <c r="D4124"/>
  <c r="D7301"/>
  <c r="D698"/>
  <c r="D2540"/>
  <c r="D699"/>
  <c r="D2285"/>
  <c r="D4633"/>
  <c r="D700"/>
  <c r="D2516"/>
  <c r="D6679"/>
  <c r="D701"/>
  <c r="D2517"/>
  <c r="D6680"/>
  <c r="D679"/>
  <c r="D712"/>
  <c r="D845"/>
  <c r="D715"/>
  <c r="D1075"/>
  <c r="D6342"/>
  <c r="D6349"/>
  <c r="D6400"/>
  <c r="D7137"/>
  <c r="D726"/>
  <c r="D1453"/>
  <c r="D2158"/>
  <c r="D2605"/>
  <c r="D4844"/>
  <c r="D5173"/>
  <c r="D5344"/>
  <c r="D3732"/>
  <c r="D7193"/>
  <c r="D7288"/>
  <c r="D7345"/>
  <c r="D3733"/>
  <c r="D7194"/>
  <c r="D7289"/>
  <c r="D7346"/>
  <c r="D183"/>
  <c r="D743"/>
  <c r="D1784"/>
  <c r="D3725"/>
  <c r="D4129"/>
  <c r="D6294"/>
  <c r="D749"/>
  <c r="D5198"/>
  <c r="D7405"/>
  <c r="D774"/>
  <c r="D2347"/>
  <c r="D3042"/>
  <c r="D777"/>
  <c r="D3273"/>
  <c r="D782"/>
  <c r="D4560"/>
  <c r="D787"/>
  <c r="D2525"/>
  <c r="D5869"/>
  <c r="D792"/>
  <c r="D2165"/>
  <c r="D3575"/>
  <c r="D190"/>
  <c r="D816"/>
  <c r="D1040"/>
  <c r="D5059"/>
  <c r="D819"/>
  <c r="D7067"/>
  <c r="D7216"/>
  <c r="D857"/>
  <c r="D3678"/>
  <c r="D5831"/>
  <c r="D6281"/>
  <c r="D865"/>
  <c r="D1446"/>
  <c r="D866"/>
  <c r="D1996"/>
  <c r="D3632"/>
  <c r="D868"/>
  <c r="D729"/>
  <c r="D871"/>
  <c r="D7862"/>
  <c r="D872"/>
  <c r="D5171"/>
  <c r="D6631"/>
  <c r="D6989"/>
  <c r="D7178"/>
  <c r="D873"/>
  <c r="D882"/>
  <c r="D1269"/>
  <c r="D3969"/>
  <c r="D3976"/>
  <c r="D5351"/>
  <c r="D5866"/>
  <c r="D454"/>
  <c r="D894"/>
  <c r="D1406"/>
  <c r="D1842"/>
  <c r="D1551"/>
  <c r="D902"/>
  <c r="D4346"/>
  <c r="D7930"/>
  <c r="D907"/>
  <c r="D912"/>
  <c r="D3277"/>
  <c r="D6282"/>
  <c r="D914"/>
  <c r="D927"/>
  <c r="D958"/>
  <c r="D2518"/>
  <c r="D4784"/>
  <c r="D930"/>
  <c r="D5780"/>
  <c r="D5997"/>
  <c r="D949"/>
  <c r="D3147"/>
  <c r="D950"/>
  <c r="D2009"/>
  <c r="D2239"/>
  <c r="D117"/>
  <c r="D960"/>
  <c r="D6492"/>
  <c r="D811"/>
  <c r="D965"/>
  <c r="D1270"/>
  <c r="D345"/>
  <c r="D812"/>
  <c r="D966"/>
  <c r="D1271"/>
  <c r="D89"/>
  <c r="D986"/>
  <c r="D3209"/>
  <c r="D4379"/>
  <c r="D3302"/>
  <c r="D990"/>
  <c r="D2780"/>
  <c r="D992"/>
  <c r="D999"/>
  <c r="D1366"/>
  <c r="D2144"/>
  <c r="D3745"/>
  <c r="D4690"/>
  <c r="D6017"/>
  <c r="D1012"/>
  <c r="D1476"/>
  <c r="D1017"/>
  <c r="D6393"/>
  <c r="D4034"/>
  <c r="D3081"/>
  <c r="D4041"/>
  <c r="D1045"/>
  <c r="D4495"/>
  <c r="D1048"/>
  <c r="D1046"/>
  <c r="D4641"/>
  <c r="D1047"/>
  <c r="D7780"/>
  <c r="D1160"/>
  <c r="D5731"/>
  <c r="D1051"/>
  <c r="D1060"/>
  <c r="D7845"/>
  <c r="D1064"/>
  <c r="D2792"/>
  <c r="D3576"/>
  <c r="D4601"/>
  <c r="D1072"/>
  <c r="D2811"/>
  <c r="D1074"/>
  <c r="D3191"/>
  <c r="D1174"/>
  <c r="D1089"/>
  <c r="D8007"/>
  <c r="D7822"/>
  <c r="D7569"/>
  <c r="D2"/>
  <c r="D1100"/>
  <c r="D6841"/>
  <c r="D1101"/>
  <c r="D5092"/>
  <c r="D6842"/>
  <c r="D1102"/>
  <c r="D5079"/>
  <c r="D6843"/>
  <c r="D7736"/>
  <c r="D3459"/>
  <c r="D7861"/>
  <c r="D1104"/>
  <c r="D1130"/>
  <c r="D319"/>
  <c r="D357"/>
  <c r="D779"/>
  <c r="D807"/>
  <c r="D1133"/>
  <c r="D3186"/>
  <c r="D3869"/>
  <c r="D4898"/>
  <c r="D6022"/>
  <c r="D7590"/>
  <c r="D7808"/>
  <c r="D1142"/>
  <c r="D1942"/>
  <c r="D2093"/>
  <c r="D1156"/>
  <c r="D6601"/>
  <c r="D243"/>
  <c r="D1168"/>
  <c r="D3860"/>
  <c r="D4484"/>
  <c r="D1172"/>
  <c r="D1578"/>
  <c r="D1592"/>
  <c r="D1593"/>
  <c r="D6902"/>
  <c r="D1187"/>
  <c r="D1545"/>
  <c r="D1696"/>
  <c r="D7881"/>
  <c r="D1198"/>
  <c r="D6114"/>
  <c r="D7686"/>
  <c r="D1222"/>
  <c r="D5177"/>
  <c r="D795"/>
  <c r="D1250"/>
  <c r="D2735"/>
  <c r="D6929"/>
  <c r="D1258"/>
  <c r="D4229"/>
  <c r="D1263"/>
  <c r="D5107"/>
  <c r="D5156"/>
  <c r="D7394"/>
  <c r="D7974"/>
  <c r="D3399"/>
  <c r="D1264"/>
  <c r="D7778"/>
  <c r="D8003"/>
  <c r="D8001"/>
  <c r="D1272"/>
  <c r="D5867"/>
  <c r="D5100"/>
  <c r="D1303"/>
  <c r="D6057"/>
  <c r="D495"/>
  <c r="D1317"/>
  <c r="D3553"/>
  <c r="D1333"/>
  <c r="D1622"/>
  <c r="D5912"/>
  <c r="D1334"/>
  <c r="D3956"/>
  <c r="D1346"/>
  <c r="D2080"/>
  <c r="D1357"/>
  <c r="D1379"/>
  <c r="D4849"/>
  <c r="D5586"/>
  <c r="D5707"/>
  <c r="D5920"/>
  <c r="D6919"/>
  <c r="D1359"/>
  <c r="D3505"/>
  <c r="D1375"/>
  <c r="D2653"/>
  <c r="D7061"/>
  <c r="D7113"/>
  <c r="D1383"/>
  <c r="D4870"/>
  <c r="D1393"/>
  <c r="D2031"/>
  <c r="D4659"/>
  <c r="D6159"/>
  <c r="D1407"/>
  <c r="D1422"/>
  <c r="D1688"/>
  <c r="D3164"/>
  <c r="D4809"/>
  <c r="D6058"/>
  <c r="D7607"/>
  <c r="D3325"/>
  <c r="D1500"/>
  <c r="D1440"/>
  <c r="D2438"/>
  <c r="D1056"/>
  <c r="D1450"/>
  <c r="D2427"/>
  <c r="D1455"/>
  <c r="D6757"/>
  <c r="D1469"/>
  <c r="D2634"/>
  <c r="D3050"/>
  <c r="D342"/>
  <c r="D539"/>
  <c r="D1475"/>
  <c r="D1503"/>
  <c r="D1671"/>
  <c r="D2506"/>
  <c r="D2818"/>
  <c r="D1482"/>
  <c r="D5040"/>
  <c r="D5768"/>
  <c r="D7147"/>
  <c r="D1507"/>
  <c r="D1992"/>
  <c r="D6368"/>
  <c r="D1539"/>
  <c r="D1819"/>
  <c r="D2974"/>
  <c r="D3998"/>
  <c r="D4009"/>
  <c r="D4615"/>
  <c r="D6713"/>
  <c r="D1547"/>
  <c r="D7177"/>
  <c r="D1557"/>
  <c r="D1967"/>
  <c r="D2514"/>
  <c r="D2688"/>
  <c r="D1569"/>
  <c r="D2401"/>
  <c r="D3139"/>
  <c r="D3407"/>
  <c r="D6205"/>
  <c r="D6965"/>
  <c r="D7462"/>
  <c r="D7185"/>
  <c r="D2484"/>
  <c r="D7186"/>
  <c r="D1590"/>
  <c r="D6938"/>
  <c r="D1594"/>
  <c r="D5592"/>
  <c r="D6590"/>
  <c r="D1595"/>
  <c r="D5190"/>
  <c r="D1601"/>
  <c r="D2439"/>
  <c r="D5077"/>
  <c r="D6240"/>
  <c r="D7217"/>
  <c r="D1625"/>
  <c r="D4532"/>
  <c r="D5161"/>
  <c r="D6661"/>
  <c r="D1629"/>
  <c r="D5506"/>
  <c r="D5662"/>
  <c r="D1635"/>
  <c r="D6165"/>
  <c r="D1646"/>
  <c r="D5791"/>
  <c r="D8041"/>
  <c r="D30"/>
  <c r="D1659"/>
  <c r="D4471"/>
  <c r="D6154"/>
  <c r="D1665"/>
  <c r="D3417"/>
  <c r="D5216"/>
  <c r="D5605"/>
  <c r="D1125"/>
  <c r="D1985"/>
  <c r="D5730"/>
  <c r="D1678"/>
  <c r="D4168"/>
  <c r="D7992"/>
  <c r="D1687"/>
  <c r="D1915"/>
  <c r="D1691"/>
  <c r="D4380"/>
  <c r="D5646"/>
  <c r="D1630"/>
  <c r="D1692"/>
  <c r="D446"/>
  <c r="D1699"/>
  <c r="D2426"/>
  <c r="D1041"/>
  <c r="D1712"/>
  <c r="D3157"/>
  <c r="D7868"/>
  <c r="D1717"/>
  <c r="D7970"/>
  <c r="D1732"/>
  <c r="D4393"/>
  <c r="D7597"/>
  <c r="D1273"/>
  <c r="D1738"/>
  <c r="D1757"/>
  <c r="D2329"/>
  <c r="D4060"/>
  <c r="D4968"/>
  <c r="D6868"/>
  <c r="D1763"/>
  <c r="D1774"/>
  <c r="D2320"/>
  <c r="D2321"/>
  <c r="D1782"/>
  <c r="D5271"/>
  <c r="D596"/>
  <c r="D1805"/>
  <c r="D3245"/>
  <c r="D4472"/>
  <c r="D7962"/>
  <c r="D1822"/>
  <c r="D2116"/>
  <c r="D3943"/>
  <c r="D6963"/>
  <c r="D1826"/>
  <c r="D5458"/>
  <c r="D1827"/>
  <c r="D5885"/>
  <c r="D1828"/>
  <c r="D2892"/>
  <c r="D5632"/>
  <c r="D6062"/>
  <c r="D1837"/>
  <c r="D4098"/>
  <c r="D5830"/>
  <c r="D5836"/>
  <c r="D1840"/>
  <c r="D3433"/>
  <c r="D5321"/>
  <c r="D1855"/>
  <c r="D3566"/>
  <c r="D5709"/>
  <c r="D4409"/>
  <c r="D1856"/>
  <c r="D3567"/>
  <c r="D4408"/>
  <c r="D5710"/>
  <c r="D1162"/>
  <c r="D1859"/>
  <c r="D1860"/>
  <c r="D1865"/>
  <c r="D4291"/>
  <c r="D6276"/>
  <c r="D1884"/>
  <c r="D2110"/>
  <c r="D6587"/>
  <c r="D1890"/>
  <c r="D1891"/>
  <c r="D1892"/>
  <c r="D3225"/>
  <c r="D1893"/>
  <c r="D3701"/>
  <c r="D1894"/>
  <c r="D4950"/>
  <c r="D5019"/>
  <c r="D6714"/>
  <c r="D3570"/>
  <c r="D6251"/>
  <c r="D5446"/>
  <c r="D1898"/>
  <c r="D1902"/>
  <c r="D1906"/>
  <c r="D951"/>
  <c r="D1908"/>
  <c r="D7661"/>
  <c r="D1910"/>
  <c r="D3027"/>
  <c r="D3880"/>
  <c r="D8039"/>
  <c r="D1918"/>
  <c r="D4753"/>
  <c r="D1919"/>
  <c r="D7483"/>
  <c r="D1920"/>
  <c r="D7484"/>
  <c r="D254"/>
  <c r="D1499"/>
  <c r="D1931"/>
  <c r="D5145"/>
  <c r="D1939"/>
  <c r="D4507"/>
  <c r="D880"/>
  <c r="D1940"/>
  <c r="D4305"/>
  <c r="D4508"/>
  <c r="D5272"/>
  <c r="D5488"/>
  <c r="D6156"/>
  <c r="D785"/>
  <c r="D1328"/>
  <c r="D1948"/>
  <c r="D1957"/>
  <c r="D1958"/>
  <c r="D7513"/>
  <c r="D1637"/>
  <c r="D1963"/>
  <c r="D6907"/>
  <c r="D1981"/>
  <c r="D4233"/>
  <c r="D3088"/>
  <c r="D4259"/>
  <c r="D1743"/>
  <c r="D1094"/>
  <c r="D1123"/>
  <c r="D1390"/>
  <c r="D1982"/>
  <c r="D7002"/>
  <c r="D7809"/>
  <c r="D7965"/>
  <c r="D1986"/>
  <c r="D1993"/>
  <c r="D4100"/>
  <c r="D5430"/>
  <c r="D1997"/>
  <c r="D2987"/>
  <c r="D5110"/>
  <c r="D2004"/>
  <c r="D2303"/>
  <c r="D3933"/>
  <c r="D7705"/>
  <c r="D2003"/>
  <c r="D2300"/>
  <c r="D3928"/>
  <c r="D7704"/>
  <c r="D2008"/>
  <c r="D2072"/>
  <c r="D2015"/>
  <c r="D2212"/>
  <c r="D3243"/>
  <c r="D7891"/>
  <c r="D1086"/>
  <c r="D2022"/>
  <c r="D4298"/>
  <c r="D7055"/>
  <c r="D1556"/>
  <c r="D2058"/>
  <c r="D2132"/>
  <c r="D6103"/>
  <c r="D1464"/>
  <c r="D1746"/>
  <c r="D2061"/>
  <c r="D5686"/>
  <c r="D2067"/>
  <c r="D2333"/>
  <c r="D2076"/>
  <c r="D4558"/>
  <c r="D5985"/>
  <c r="D6318"/>
  <c r="D2089"/>
  <c r="D4044"/>
  <c r="D6583"/>
  <c r="D2090"/>
  <c r="D3673"/>
  <c r="D2091"/>
  <c r="D6730"/>
  <c r="D2108"/>
  <c r="D3811"/>
  <c r="D4754"/>
  <c r="D7107"/>
  <c r="D2113"/>
  <c r="D2114"/>
  <c r="D3079"/>
  <c r="D4737"/>
  <c r="D2130"/>
  <c r="D3127"/>
  <c r="D1084"/>
  <c r="D1517"/>
  <c r="D1719"/>
  <c r="D2135"/>
  <c r="D2594"/>
  <c r="D5665"/>
  <c r="D734"/>
  <c r="D2141"/>
  <c r="D4355"/>
  <c r="D4959"/>
  <c r="D2150"/>
  <c r="D3705"/>
  <c r="D5657"/>
  <c r="D1885"/>
  <c r="D2152"/>
  <c r="D6203"/>
  <c r="D7213"/>
  <c r="D1886"/>
  <c r="D2153"/>
  <c r="D6204"/>
  <c r="D7214"/>
  <c r="D1052"/>
  <c r="D2155"/>
  <c r="D3546"/>
  <c r="D4081"/>
  <c r="D4113"/>
  <c r="D4758"/>
  <c r="D513"/>
  <c r="D2157"/>
  <c r="D2371"/>
  <c r="D2661"/>
  <c r="D2188"/>
  <c r="D3481"/>
  <c r="D6844"/>
  <c r="D2204"/>
  <c r="D5183"/>
  <c r="D2209"/>
  <c r="D2208"/>
  <c r="D2226"/>
  <c r="D2237"/>
  <c r="D3215"/>
  <c r="D4839"/>
  <c r="D2238"/>
  <c r="D3216"/>
  <c r="D4840"/>
  <c r="D2241"/>
  <c r="D2246"/>
  <c r="D5774"/>
  <c r="D6145"/>
  <c r="D1501"/>
  <c r="D2247"/>
  <c r="D5775"/>
  <c r="D6146"/>
  <c r="D2249"/>
  <c r="D4600"/>
  <c r="D6172"/>
  <c r="D2264"/>
  <c r="D2265"/>
  <c r="D2947"/>
  <c r="D6718"/>
  <c r="D6719"/>
  <c r="D8030"/>
  <c r="D2292"/>
  <c r="D6153"/>
  <c r="D7139"/>
  <c r="D7396"/>
  <c r="D1506"/>
  <c r="D7218"/>
  <c r="D7314"/>
  <c r="D7356"/>
  <c r="D2360"/>
  <c r="D7353"/>
  <c r="D2365"/>
  <c r="D4515"/>
  <c r="D5413"/>
  <c r="D1232"/>
  <c r="D2377"/>
  <c r="D1233"/>
  <c r="D2378"/>
  <c r="D2411"/>
  <c r="D7319"/>
  <c r="D3650"/>
  <c r="D2435"/>
  <c r="D2467"/>
  <c r="D355"/>
  <c r="D2468"/>
  <c r="D1447"/>
  <c r="D2475"/>
  <c r="D2479"/>
  <c r="D5039"/>
  <c r="D5787"/>
  <c r="D6425"/>
  <c r="D7309"/>
  <c r="D397"/>
  <c r="D2505"/>
  <c r="D6369"/>
  <c r="D2511"/>
  <c r="D4333"/>
  <c r="D5500"/>
  <c r="D6910"/>
  <c r="D2512"/>
  <c r="D4334"/>
  <c r="D5501"/>
  <c r="D6911"/>
  <c r="D2521"/>
  <c r="D7220"/>
  <c r="D2528"/>
  <c r="D5005"/>
  <c r="D2533"/>
  <c r="D2968"/>
  <c r="D2541"/>
  <c r="D6633"/>
  <c r="D7703"/>
  <c r="D2545"/>
  <c r="D3482"/>
  <c r="D1838"/>
  <c r="D2601"/>
  <c r="D4682"/>
  <c r="D2602"/>
  <c r="D2159"/>
  <c r="D2606"/>
  <c r="D4843"/>
  <c r="D2619"/>
  <c r="D6308"/>
  <c r="D7423"/>
  <c r="D2622"/>
  <c r="D646"/>
  <c r="D2630"/>
  <c r="D3824"/>
  <c r="D6197"/>
  <c r="D6201"/>
  <c r="D2635"/>
  <c r="D3051"/>
  <c r="D2636"/>
  <c r="D3052"/>
  <c r="D3134"/>
  <c r="D5051"/>
  <c r="D2637"/>
  <c r="D3053"/>
  <c r="D4245"/>
  <c r="D8024"/>
  <c r="D2638"/>
  <c r="D3054"/>
  <c r="D3571"/>
  <c r="D4970"/>
  <c r="D2639"/>
  <c r="D3055"/>
  <c r="D3572"/>
  <c r="D4971"/>
  <c r="D2646"/>
  <c r="D3167"/>
  <c r="D5075"/>
  <c r="D5986"/>
  <c r="D3690"/>
  <c r="D7544"/>
  <c r="D6440"/>
  <c r="D2648"/>
  <c r="D2662"/>
  <c r="D2663"/>
  <c r="D2677"/>
  <c r="D2839"/>
  <c r="D6652"/>
  <c r="D708"/>
  <c r="D2714"/>
  <c r="D2684"/>
  <c r="D5943"/>
  <c r="D6267"/>
  <c r="D6988"/>
  <c r="D4155"/>
  <c r="D4261"/>
  <c r="D1073"/>
  <c r="D2685"/>
  <c r="D2686"/>
  <c r="D2687"/>
  <c r="D608"/>
  <c r="D2519"/>
  <c r="D2515"/>
  <c r="D2689"/>
  <c r="D2695"/>
  <c r="D595"/>
  <c r="D2702"/>
  <c r="D6024"/>
  <c r="D1797"/>
  <c r="D2703"/>
  <c r="D2706"/>
  <c r="D3446"/>
  <c r="D3646"/>
  <c r="D5123"/>
  <c r="D6009"/>
  <c r="D6179"/>
  <c r="D2678"/>
  <c r="D1509"/>
  <c r="D3777"/>
  <c r="D5658"/>
  <c r="D2715"/>
  <c r="D7648"/>
  <c r="D2721"/>
  <c r="D5502"/>
  <c r="D2085"/>
  <c r="D2738"/>
  <c r="D3670"/>
  <c r="D5103"/>
  <c r="D7577"/>
  <c r="D8045"/>
  <c r="D1598"/>
  <c r="D2748"/>
  <c r="D3772"/>
  <c r="D7080"/>
  <c r="D2756"/>
  <c r="D4410"/>
  <c r="D3300"/>
  <c r="D5847"/>
  <c r="D2777"/>
  <c r="D60"/>
  <c r="D371"/>
  <c r="D1132"/>
  <c r="D7835"/>
  <c r="D2782"/>
  <c r="D5222"/>
  <c r="D3432"/>
  <c r="D3602"/>
  <c r="D3788"/>
  <c r="D7538"/>
  <c r="D4746"/>
  <c r="D4940"/>
  <c r="D5080"/>
  <c r="D5163"/>
  <c r="D6419"/>
  <c r="D6427"/>
  <c r="D7422"/>
  <c r="D1722"/>
  <c r="D2203"/>
  <c r="D2795"/>
  <c r="D3398"/>
  <c r="D707"/>
  <c r="D2798"/>
  <c r="D4502"/>
  <c r="D7327"/>
  <c r="D2804"/>
  <c r="D3012"/>
  <c r="D3651"/>
  <c r="D5556"/>
  <c r="D5842"/>
  <c r="D2817"/>
  <c r="D7663"/>
  <c r="D2841"/>
  <c r="D2860"/>
  <c r="D3178"/>
  <c r="D4569"/>
  <c r="D2861"/>
  <c r="D3188"/>
  <c r="D3502"/>
  <c r="D4481"/>
  <c r="D4141"/>
  <c r="D7982"/>
  <c r="D2866"/>
  <c r="D7765"/>
  <c r="D641"/>
  <c r="D1496"/>
  <c r="D1783"/>
  <c r="D2171"/>
  <c r="D2867"/>
  <c r="D7720"/>
  <c r="D693"/>
  <c r="D2876"/>
  <c r="D2877"/>
  <c r="D4691"/>
  <c r="D2878"/>
  <c r="D4692"/>
  <c r="D6536"/>
  <c r="D741"/>
  <c r="D2883"/>
  <c r="D3045"/>
  <c r="D5806"/>
  <c r="D7275"/>
  <c r="D2897"/>
  <c r="D2904"/>
  <c r="D6069"/>
  <c r="D6647"/>
  <c r="D6766"/>
  <c r="D2916"/>
  <c r="D1103"/>
  <c r="D3730"/>
  <c r="D2939"/>
  <c r="D4310"/>
  <c r="D5574"/>
  <c r="D6188"/>
  <c r="D4826"/>
  <c r="D2920"/>
  <c r="D751"/>
  <c r="D2922"/>
  <c r="D2928"/>
  <c r="D3746"/>
  <c r="D4693"/>
  <c r="D5480"/>
  <c r="D8069"/>
  <c r="D195"/>
  <c r="D6896"/>
  <c r="D7223"/>
  <c r="D7224"/>
  <c r="D2971"/>
  <c r="D3094"/>
  <c r="D3516"/>
  <c r="D5047"/>
  <c r="D2972"/>
  <c r="D343"/>
  <c r="D1449"/>
  <c r="D1729"/>
  <c r="D2993"/>
  <c r="D3942"/>
  <c r="D4214"/>
  <c r="D5356"/>
  <c r="D5412"/>
  <c r="D7618"/>
  <c r="D518"/>
  <c r="D2997"/>
  <c r="D3021"/>
  <c r="D3210"/>
  <c r="D5045"/>
  <c r="D7127"/>
  <c r="D4827"/>
  <c r="D3030"/>
  <c r="D3033"/>
  <c r="D4095"/>
  <c r="D7122"/>
  <c r="D3056"/>
  <c r="D2640"/>
  <c r="D3057"/>
  <c r="D4636"/>
  <c r="D3075"/>
  <c r="D4694"/>
  <c r="D3086"/>
  <c r="D7975"/>
  <c r="D3315"/>
  <c r="D4146"/>
  <c r="D7810"/>
  <c r="D3087"/>
  <c r="D655"/>
  <c r="D3093"/>
  <c r="D1085"/>
  <c r="D5736"/>
  <c r="D843"/>
  <c r="D7952"/>
  <c r="D3103"/>
  <c r="D3110"/>
  <c r="D5815"/>
  <c r="D266"/>
  <c r="D5252"/>
  <c r="D5758"/>
  <c r="D3112"/>
  <c r="D3137"/>
  <c r="D4479"/>
  <c r="D6610"/>
  <c r="D248"/>
  <c r="D3141"/>
  <c r="D3242"/>
  <c r="D4142"/>
  <c r="D3146"/>
  <c r="D3279"/>
  <c r="D3159"/>
  <c r="D4604"/>
  <c r="D2882"/>
  <c r="D3169"/>
  <c r="D6696"/>
  <c r="D1176"/>
  <c r="D3170"/>
  <c r="D6872"/>
  <c r="D6873"/>
  <c r="D3175"/>
  <c r="D3177"/>
  <c r="D3187"/>
  <c r="D3640"/>
  <c r="D3197"/>
  <c r="D5629"/>
  <c r="D3200"/>
  <c r="D3213"/>
  <c r="D4871"/>
  <c r="D1723"/>
  <c r="D3217"/>
  <c r="D7429"/>
  <c r="D2006"/>
  <c r="D3232"/>
  <c r="D4339"/>
  <c r="D7463"/>
  <c r="D685"/>
  <c r="D3239"/>
  <c r="D3251"/>
  <c r="D4415"/>
  <c r="D7103"/>
  <c r="D3255"/>
  <c r="D1516"/>
  <c r="D3281"/>
  <c r="D7795"/>
  <c r="D5221"/>
  <c r="D3629"/>
  <c r="D5028"/>
  <c r="D3288"/>
  <c r="D3633"/>
  <c r="D396"/>
  <c r="D3289"/>
  <c r="D1913"/>
  <c r="D2921"/>
  <c r="D3290"/>
  <c r="D5895"/>
  <c r="D6543"/>
  <c r="D1114"/>
  <c r="D3301"/>
  <c r="D4160"/>
  <c r="D4348"/>
  <c r="D2419"/>
  <c r="D3303"/>
  <c r="D6620"/>
  <c r="D7473"/>
  <c r="D3311"/>
  <c r="D7997"/>
  <c r="D6893"/>
  <c r="D3312"/>
  <c r="D3322"/>
  <c r="D3954"/>
  <c r="D7777"/>
  <c r="D1554"/>
  <c r="D4373"/>
  <c r="D3323"/>
  <c r="D6993"/>
  <c r="D3344"/>
  <c r="D3356"/>
  <c r="D6330"/>
  <c r="D3368"/>
  <c r="D6186"/>
  <c r="D2765"/>
  <c r="D3370"/>
  <c r="D3371"/>
  <c r="D2481"/>
  <c r="D1341"/>
  <c r="D447"/>
  <c r="D1274"/>
  <c r="D3388"/>
  <c r="D3941"/>
  <c r="D3977"/>
  <c r="D5352"/>
  <c r="D120"/>
  <c r="D3393"/>
  <c r="D3413"/>
  <c r="D4593"/>
  <c r="D3414"/>
  <c r="D4594"/>
  <c r="D3430"/>
  <c r="D6097"/>
  <c r="D3434"/>
  <c r="D8005"/>
  <c r="D2682"/>
  <c r="D3455"/>
  <c r="D4197"/>
  <c r="D74"/>
  <c r="D83"/>
  <c r="D121"/>
  <c r="D1181"/>
  <c r="D3464"/>
  <c r="D6089"/>
  <c r="D3465"/>
  <c r="D6831"/>
  <c r="D3466"/>
  <c r="D6832"/>
  <c r="D3467"/>
  <c r="D6833"/>
  <c r="D3471"/>
  <c r="D6636"/>
  <c r="D231"/>
  <c r="D1058"/>
  <c r="D3451"/>
  <c r="D3501"/>
  <c r="D4111"/>
  <c r="D2794"/>
  <c r="D4757"/>
  <c r="D1112"/>
  <c r="D3514"/>
  <c r="D3638"/>
  <c r="D2491"/>
  <c r="D3539"/>
  <c r="D1862"/>
  <c r="D3542"/>
  <c r="D3543"/>
  <c r="D3769"/>
  <c r="D7053"/>
  <c r="D1065"/>
  <c r="D3544"/>
  <c r="D3547"/>
  <c r="D5158"/>
  <c r="D7542"/>
  <c r="D7896"/>
  <c r="D3552"/>
  <c r="D5623"/>
  <c r="D3555"/>
  <c r="D3556"/>
  <c r="D5613"/>
  <c r="D3577"/>
  <c r="D3589"/>
  <c r="D6477"/>
  <c r="D7721"/>
  <c r="D3594"/>
  <c r="D3599"/>
  <c r="D6409"/>
  <c r="D58"/>
  <c r="D225"/>
  <c r="D279"/>
  <c r="D352"/>
  <c r="D3603"/>
  <c r="D5332"/>
  <c r="D7649"/>
  <c r="D3447"/>
  <c r="D3478"/>
  <c r="D3609"/>
  <c r="D3611"/>
  <c r="D511"/>
  <c r="D3035"/>
  <c r="D3613"/>
  <c r="D3767"/>
  <c r="D4125"/>
  <c r="D4625"/>
  <c r="D5234"/>
  <c r="D6410"/>
  <c r="D6561"/>
  <c r="D7503"/>
  <c r="D1704"/>
  <c r="D3617"/>
  <c r="D3621"/>
  <c r="D2641"/>
  <c r="D3058"/>
  <c r="D3623"/>
  <c r="D6594"/>
  <c r="D2173"/>
  <c r="D2363"/>
  <c r="D3622"/>
  <c r="D7659"/>
  <c r="D3624"/>
  <c r="D3626"/>
  <c r="D4866"/>
  <c r="D2430"/>
  <c r="D3628"/>
  <c r="D3652"/>
  <c r="D6311"/>
  <c r="D820"/>
  <c r="D1542"/>
  <c r="D3669"/>
  <c r="D6569"/>
  <c r="D3181"/>
  <c r="D3683"/>
  <c r="D4832"/>
  <c r="D6875"/>
  <c r="D2440"/>
  <c r="D2462"/>
  <c r="D2546"/>
  <c r="D7941"/>
  <c r="D3534"/>
  <c r="D3695"/>
  <c r="D5671"/>
  <c r="D7238"/>
  <c r="D4205"/>
  <c r="D3706"/>
  <c r="D7146"/>
  <c r="D7584"/>
  <c r="D3709"/>
  <c r="D3780"/>
  <c r="D3710"/>
  <c r="D5334"/>
  <c r="D5615"/>
  <c r="D3711"/>
  <c r="D5335"/>
  <c r="D5616"/>
  <c r="D5969"/>
  <c r="D6596"/>
  <c r="D3722"/>
  <c r="D7944"/>
  <c r="D3101"/>
  <c r="D3738"/>
  <c r="D3741"/>
  <c r="D3747"/>
  <c r="D4695"/>
  <c r="D5822"/>
  <c r="D8070"/>
  <c r="D1889"/>
  <c r="D3760"/>
  <c r="D6983"/>
  <c r="D616"/>
  <c r="D1481"/>
  <c r="D3766"/>
  <c r="D6173"/>
  <c r="D3793"/>
  <c r="D1766"/>
  <c r="D3708"/>
  <c r="D5006"/>
  <c r="D5859"/>
  <c r="D3826"/>
  <c r="D1239"/>
  <c r="D3829"/>
  <c r="D2216"/>
  <c r="D3832"/>
  <c r="D4514"/>
  <c r="D6705"/>
  <c r="D3834"/>
  <c r="D7841"/>
  <c r="D3859"/>
  <c r="D4179"/>
  <c r="D7786"/>
  <c r="D7613"/>
  <c r="D3862"/>
  <c r="D7007"/>
  <c r="D3895"/>
  <c r="D3905"/>
  <c r="D384"/>
  <c r="D3906"/>
  <c r="D5149"/>
  <c r="D6109"/>
  <c r="D3907"/>
  <c r="D7922"/>
  <c r="D401"/>
  <c r="D3908"/>
  <c r="D7923"/>
  <c r="D2069"/>
  <c r="D3920"/>
  <c r="D3944"/>
  <c r="D1062"/>
  <c r="D3948"/>
  <c r="D5023"/>
  <c r="D3952"/>
  <c r="D623"/>
  <c r="D1108"/>
  <c r="D3951"/>
  <c r="D7000"/>
  <c r="D3024"/>
  <c r="D3962"/>
  <c r="D3930"/>
  <c r="D5455"/>
  <c r="D4003"/>
  <c r="D5122"/>
  <c r="D5898"/>
  <c r="D4015"/>
  <c r="D5309"/>
  <c r="D5739"/>
  <c r="D6702"/>
  <c r="D4030"/>
  <c r="D4035"/>
  <c r="D7726"/>
  <c r="D1152"/>
  <c r="D4031"/>
  <c r="D4036"/>
  <c r="D5108"/>
  <c r="D800"/>
  <c r="D1007"/>
  <c r="D4043"/>
  <c r="D5210"/>
  <c r="D5259"/>
  <c r="D5959"/>
  <c r="D6775"/>
  <c r="D4040"/>
  <c r="D4050"/>
  <c r="D7865"/>
  <c r="D4047"/>
  <c r="D8012"/>
  <c r="D3083"/>
  <c r="D1081"/>
  <c r="D2236"/>
  <c r="D4049"/>
  <c r="D3084"/>
  <c r="D4052"/>
  <c r="D5818"/>
  <c r="D1829"/>
  <c r="D4063"/>
  <c r="D7489"/>
  <c r="D1053"/>
  <c r="D4082"/>
  <c r="D4114"/>
  <c r="D3158"/>
  <c r="D4104"/>
  <c r="D5052"/>
  <c r="D3682"/>
  <c r="D4109"/>
  <c r="D4112"/>
  <c r="D308"/>
  <c r="D2243"/>
  <c r="D3207"/>
  <c r="D4127"/>
  <c r="D4329"/>
  <c r="D1634"/>
  <c r="D4147"/>
  <c r="D5641"/>
  <c r="D4150"/>
  <c r="D7902"/>
  <c r="D8051"/>
  <c r="D4156"/>
  <c r="D5361"/>
  <c r="D4159"/>
  <c r="D7801"/>
  <c r="D7814"/>
  <c r="D7781"/>
  <c r="D7758"/>
  <c r="D4165"/>
  <c r="D3091"/>
  <c r="D3313"/>
  <c r="D370"/>
  <c r="D4167"/>
  <c r="D7815"/>
  <c r="D2902"/>
  <c r="D3691"/>
  <c r="D5055"/>
  <c r="D4169"/>
  <c r="D7969"/>
  <c r="D1115"/>
  <c r="D4171"/>
  <c r="D844"/>
  <c r="D4178"/>
  <c r="D5041"/>
  <c r="D3727"/>
  <c r="D4180"/>
  <c r="D7048"/>
  <c r="D3321"/>
  <c r="D4187"/>
  <c r="D1082"/>
  <c r="D7744"/>
  <c r="D3831"/>
  <c r="D4199"/>
  <c r="D6606"/>
  <c r="D4217"/>
  <c r="D8015"/>
  <c r="D7999"/>
  <c r="D2348"/>
  <c r="D4223"/>
  <c r="D4227"/>
  <c r="D7979"/>
  <c r="D1745"/>
  <c r="D2642"/>
  <c r="D3059"/>
  <c r="D4246"/>
  <c r="D824"/>
  <c r="D2547"/>
  <c r="D3076"/>
  <c r="D3264"/>
  <c r="D4696"/>
  <c r="D4250"/>
  <c r="D6654"/>
  <c r="D267"/>
  <c r="D825"/>
  <c r="D2561"/>
  <c r="D4252"/>
  <c r="D5253"/>
  <c r="D5759"/>
  <c r="D4230"/>
  <c r="D4149"/>
  <c r="D4260"/>
  <c r="D7551"/>
  <c r="D4275"/>
  <c r="D4266"/>
  <c r="D4161"/>
  <c r="D1804"/>
  <c r="D4281"/>
  <c r="D3647"/>
  <c r="D4297"/>
  <c r="D1610"/>
  <c r="D2898"/>
  <c r="D4300"/>
  <c r="D4343"/>
  <c r="D5687"/>
  <c r="D6007"/>
  <c r="D2673"/>
  <c r="D2747"/>
  <c r="D4353"/>
  <c r="D115"/>
  <c r="D2156"/>
  <c r="D4366"/>
  <c r="D4646"/>
  <c r="D544"/>
  <c r="D762"/>
  <c r="D3280"/>
  <c r="D3999"/>
  <c r="D4391"/>
  <c r="D4402"/>
  <c r="D6557"/>
  <c r="D2327"/>
  <c r="D4424"/>
  <c r="D2269"/>
  <c r="D4441"/>
  <c r="D5491"/>
  <c r="D3355"/>
  <c r="D4444"/>
  <c r="D4460"/>
  <c r="D4964"/>
  <c r="D5462"/>
  <c r="D6892"/>
  <c r="D515"/>
  <c r="D1615"/>
  <c r="D3961"/>
  <c r="D4462"/>
  <c r="D4465"/>
  <c r="D4509"/>
  <c r="D4474"/>
  <c r="D170"/>
  <c r="D4473"/>
  <c r="D1059"/>
  <c r="D1147"/>
  <c r="D4414"/>
  <c r="D4491"/>
  <c r="D6504"/>
  <c r="D1970"/>
  <c r="D3587"/>
  <c r="D3704"/>
  <c r="D4497"/>
  <c r="D4501"/>
  <c r="D1650"/>
  <c r="D2028"/>
  <c r="D4503"/>
  <c r="D4951"/>
  <c r="D6916"/>
  <c r="D7293"/>
  <c r="D3194"/>
  <c r="D4542"/>
  <c r="D3195"/>
  <c r="D4543"/>
  <c r="D4790"/>
  <c r="D8035"/>
  <c r="D2040"/>
  <c r="D4548"/>
  <c r="D4914"/>
  <c r="D6460"/>
  <c r="D2041"/>
  <c r="D4549"/>
  <c r="D6461"/>
  <c r="D4018"/>
  <c r="D4530"/>
  <c r="D4541"/>
  <c r="D4561"/>
  <c r="D4800"/>
  <c r="D4808"/>
  <c r="D5036"/>
  <c r="D6845"/>
  <c r="D7594"/>
  <c r="D4563"/>
  <c r="D5205"/>
  <c r="D64"/>
  <c r="D4568"/>
  <c r="D4580"/>
  <c r="D7671"/>
  <c r="D7687"/>
  <c r="D3685"/>
  <c r="D4584"/>
  <c r="D6277"/>
  <c r="D4451"/>
  <c r="D4590"/>
  <c r="D4825"/>
  <c r="D4595"/>
  <c r="D5712"/>
  <c r="D7263"/>
  <c r="D890"/>
  <c r="D1197"/>
  <c r="D2262"/>
  <c r="D4605"/>
  <c r="D7072"/>
  <c r="D7073"/>
  <c r="D7157"/>
  <c r="D1066"/>
  <c r="D4613"/>
  <c r="D1654"/>
  <c r="D2485"/>
  <c r="D4648"/>
  <c r="D5494"/>
  <c r="D1188"/>
  <c r="D1536"/>
  <c r="D1546"/>
  <c r="D1697"/>
  <c r="D4662"/>
  <c r="D6522"/>
  <c r="D4663"/>
  <c r="D4678"/>
  <c r="D5810"/>
  <c r="D826"/>
  <c r="D2548"/>
  <c r="D3077"/>
  <c r="D3265"/>
  <c r="D4697"/>
  <c r="D4251"/>
  <c r="D6656"/>
  <c r="D4698"/>
  <c r="D8071"/>
  <c r="D2180"/>
  <c r="D3005"/>
  <c r="D4796"/>
  <c r="D5715"/>
  <c r="D4799"/>
  <c r="D1628"/>
  <c r="D3347"/>
  <c r="D4806"/>
  <c r="D5140"/>
  <c r="D5741"/>
  <c r="D4632"/>
  <c r="D4816"/>
  <c r="D7716"/>
  <c r="D4842"/>
  <c r="D4824"/>
  <c r="D1158"/>
  <c r="D4858"/>
  <c r="D4860"/>
  <c r="D3036"/>
  <c r="D3064"/>
  <c r="D4863"/>
  <c r="D7724"/>
  <c r="D4032"/>
  <c r="D4234"/>
  <c r="D7727"/>
  <c r="D3720"/>
  <c r="D4864"/>
  <c r="D1323"/>
  <c r="D4892"/>
  <c r="D4932"/>
  <c r="D5809"/>
  <c r="D659"/>
  <c r="D4296"/>
  <c r="D4894"/>
  <c r="D4897"/>
  <c r="D227"/>
  <c r="D523"/>
  <c r="D598"/>
  <c r="D1611"/>
  <c r="D2172"/>
  <c r="D2355"/>
  <c r="D3149"/>
  <c r="D3428"/>
  <c r="D4225"/>
  <c r="D4910"/>
  <c r="D5042"/>
  <c r="D5094"/>
  <c r="D6451"/>
  <c r="D7572"/>
  <c r="D7884"/>
  <c r="D8079"/>
  <c r="D101"/>
  <c r="D1990"/>
  <c r="D4935"/>
  <c r="D4961"/>
  <c r="D4955"/>
  <c r="D5112"/>
  <c r="D1618"/>
  <c r="D2354"/>
  <c r="D4962"/>
  <c r="D5053"/>
  <c r="D4969"/>
  <c r="D4977"/>
  <c r="D6562"/>
  <c r="D7159"/>
  <c r="D298"/>
  <c r="D5022"/>
  <c r="D152"/>
  <c r="D5025"/>
  <c r="D7660"/>
  <c r="D3856"/>
  <c r="D5033"/>
  <c r="D5044"/>
  <c r="D6098"/>
  <c r="D3888"/>
  <c r="D5050"/>
  <c r="D7838"/>
  <c r="D1867"/>
  <c r="D2081"/>
  <c r="D5102"/>
  <c r="D99"/>
  <c r="D5147"/>
  <c r="D6079"/>
  <c r="D6948"/>
  <c r="D7883"/>
  <c r="D2522"/>
  <c r="D5109"/>
  <c r="D5151"/>
  <c r="D4293"/>
  <c r="D5153"/>
  <c r="D4033"/>
  <c r="D5157"/>
  <c r="D4037"/>
  <c r="D3483"/>
  <c r="D4019"/>
  <c r="D5162"/>
  <c r="D6846"/>
  <c r="D3863"/>
  <c r="D5169"/>
  <c r="D1473"/>
  <c r="D5209"/>
  <c r="D6404"/>
  <c r="D360"/>
  <c r="D1378"/>
  <c r="D5280"/>
  <c r="D1785"/>
  <c r="D5200"/>
  <c r="D7903"/>
  <c r="D976"/>
  <c r="D1786"/>
  <c r="D5201"/>
  <c r="D7019"/>
  <c r="D7904"/>
  <c r="D430"/>
  <c r="D1537"/>
  <c r="D4331"/>
  <c r="D1367"/>
  <c r="D1425"/>
  <c r="D2929"/>
  <c r="D3748"/>
  <c r="D4699"/>
  <c r="D5236"/>
  <c r="D7262"/>
  <c r="D1426"/>
  <c r="D2930"/>
  <c r="D5237"/>
  <c r="D5481"/>
  <c r="D5265"/>
  <c r="D4670"/>
  <c r="D5270"/>
  <c r="D1336"/>
  <c r="D3909"/>
  <c r="D5292"/>
  <c r="D1163"/>
  <c r="D1337"/>
  <c r="D5293"/>
  <c r="D1164"/>
  <c r="D1338"/>
  <c r="D1619"/>
  <c r="D3229"/>
  <c r="D5295"/>
  <c r="D2977"/>
  <c r="D5304"/>
  <c r="D1675"/>
  <c r="D5220"/>
  <c r="D5310"/>
  <c r="D5311"/>
  <c r="D6857"/>
  <c r="D915"/>
  <c r="D5312"/>
  <c r="D591"/>
  <c r="D3868"/>
  <c r="D6100"/>
  <c r="D5319"/>
  <c r="D1739"/>
  <c r="D3712"/>
  <c r="D5336"/>
  <c r="D5617"/>
  <c r="D5970"/>
  <c r="D5347"/>
  <c r="D3029"/>
  <c r="D5367"/>
  <c r="D4807"/>
  <c r="D5031"/>
  <c r="D5368"/>
  <c r="D5370"/>
  <c r="D1984"/>
  <c r="D565"/>
  <c r="D1544"/>
  <c r="D5372"/>
  <c r="D5659"/>
  <c r="D6607"/>
  <c r="D6880"/>
  <c r="D1088"/>
  <c r="D5373"/>
  <c r="D3165"/>
  <c r="D3352"/>
  <c r="D5377"/>
  <c r="D5385"/>
  <c r="D3631"/>
  <c r="D1159"/>
  <c r="D4170"/>
  <c r="D5386"/>
  <c r="D2192"/>
  <c r="D5389"/>
  <c r="D6080"/>
  <c r="D6686"/>
  <c r="D7495"/>
  <c r="D5398"/>
  <c r="D5796"/>
  <c r="D6621"/>
  <c r="D6940"/>
  <c r="D3374"/>
  <c r="D3426"/>
  <c r="D3740"/>
  <c r="D5431"/>
  <c r="D5432"/>
  <c r="D5454"/>
  <c r="D6994"/>
  <c r="D7603"/>
  <c r="D5434"/>
  <c r="D7464"/>
  <c r="D321"/>
  <c r="D2976"/>
  <c r="D5435"/>
  <c r="D6236"/>
  <c r="D6533"/>
  <c r="D2486"/>
  <c r="D5376"/>
  <c r="D5439"/>
  <c r="D5440"/>
  <c r="D847"/>
  <c r="D4360"/>
  <c r="D5448"/>
  <c r="D848"/>
  <c r="D4361"/>
  <c r="D5449"/>
  <c r="D5465"/>
  <c r="D2728"/>
  <c r="D5467"/>
  <c r="D5474"/>
  <c r="D2139"/>
  <c r="D5489"/>
  <c r="D7154"/>
  <c r="D150"/>
  <c r="D4482"/>
  <c r="D5490"/>
  <c r="D5437"/>
  <c r="D5509"/>
  <c r="D856"/>
  <c r="D4381"/>
  <c r="D5516"/>
  <c r="D5520"/>
  <c r="D2731"/>
  <c r="D3116"/>
  <c r="D5521"/>
  <c r="D2729"/>
  <c r="D5522"/>
  <c r="D6376"/>
  <c r="D5468"/>
  <c r="D7337"/>
  <c r="D3506"/>
  <c r="D5541"/>
  <c r="D2068"/>
  <c r="D5546"/>
  <c r="D4446"/>
  <c r="D6094"/>
  <c r="D2311"/>
  <c r="D3037"/>
  <c r="D5576"/>
  <c r="D1580"/>
  <c r="D2227"/>
  <c r="D4520"/>
  <c r="D5578"/>
  <c r="D5585"/>
  <c r="D7158"/>
  <c r="D3408"/>
  <c r="D5589"/>
  <c r="D898"/>
  <c r="D1512"/>
  <c r="D2483"/>
  <c r="D2655"/>
  <c r="D5595"/>
  <c r="D2854"/>
  <c r="D5601"/>
  <c r="D1998"/>
  <c r="D2224"/>
  <c r="D2716"/>
  <c r="D5610"/>
  <c r="D2696"/>
  <c r="D4810"/>
  <c r="D5636"/>
  <c r="D5794"/>
  <c r="D5507"/>
  <c r="D5647"/>
  <c r="D6214"/>
  <c r="D3151"/>
  <c r="D5667"/>
  <c r="D5680"/>
  <c r="D1780"/>
  <c r="D5727"/>
  <c r="D7672"/>
  <c r="D5732"/>
  <c r="D7993"/>
  <c r="D4265"/>
  <c r="D7832"/>
  <c r="D5735"/>
  <c r="D7847"/>
  <c r="D1674"/>
  <c r="D5738"/>
  <c r="D5884"/>
  <c r="D4803"/>
  <c r="D5549"/>
  <c r="D5742"/>
  <c r="D6270"/>
  <c r="D5743"/>
  <c r="D3028"/>
  <c r="D5750"/>
  <c r="D7627"/>
  <c r="D3607"/>
  <c r="D5752"/>
  <c r="D77"/>
  <c r="D2814"/>
  <c r="D1124"/>
  <c r="D3857"/>
  <c r="D4280"/>
  <c r="D5049"/>
  <c r="D5755"/>
  <c r="D6915"/>
  <c r="D7018"/>
  <c r="D7674"/>
  <c r="D3047"/>
  <c r="D5757"/>
  <c r="D5783"/>
  <c r="D7677"/>
  <c r="D165"/>
  <c r="D5788"/>
  <c r="D6424"/>
  <c r="D94"/>
  <c r="D5473"/>
  <c r="D5792"/>
  <c r="D7694"/>
  <c r="D5266"/>
  <c r="D5800"/>
  <c r="D1185"/>
  <c r="D5801"/>
  <c r="D7148"/>
  <c r="D7269"/>
  <c r="D2011"/>
  <c r="D3409"/>
  <c r="D5808"/>
  <c r="D3136"/>
  <c r="D5813"/>
  <c r="D4700"/>
  <c r="D5823"/>
  <c r="D2549"/>
  <c r="D4701"/>
  <c r="D5824"/>
  <c r="D7741"/>
  <c r="D1275"/>
  <c r="D4526"/>
  <c r="D4679"/>
  <c r="D4981"/>
  <c r="D5868"/>
  <c r="D530"/>
  <c r="D5267"/>
  <c r="D5876"/>
  <c r="D1186"/>
  <c r="D981"/>
  <c r="D1643"/>
  <c r="D5883"/>
  <c r="D7046"/>
  <c r="D7052"/>
  <c r="D629"/>
  <c r="D1261"/>
  <c r="D1474"/>
  <c r="D5892"/>
  <c r="D7471"/>
  <c r="D3316"/>
  <c r="D5891"/>
  <c r="D6716"/>
  <c r="D4059"/>
  <c r="D5907"/>
  <c r="D1956"/>
  <c r="D5908"/>
  <c r="D6756"/>
  <c r="D3844"/>
  <c r="D5919"/>
  <c r="D1669"/>
  <c r="D5508"/>
  <c r="D5826"/>
  <c r="D5922"/>
  <c r="D6170"/>
  <c r="D6966"/>
  <c r="D6968"/>
  <c r="D1777"/>
  <c r="D5923"/>
  <c r="D7162"/>
  <c r="D5924"/>
  <c r="D7163"/>
  <c r="D5931"/>
  <c r="D6011"/>
  <c r="D1802"/>
  <c r="D2824"/>
  <c r="D2823"/>
  <c r="D733"/>
  <c r="D1431"/>
  <c r="D4960"/>
  <c r="D5953"/>
  <c r="D481"/>
  <c r="D5955"/>
  <c r="D2497"/>
  <c r="D2954"/>
  <c r="D6006"/>
  <c r="D7091"/>
  <c r="D1090"/>
  <c r="D6008"/>
  <c r="D6012"/>
  <c r="D6028"/>
  <c r="D6217"/>
  <c r="D6029"/>
  <c r="D645"/>
  <c r="D6030"/>
  <c r="D6056"/>
  <c r="D7074"/>
  <c r="D6035"/>
  <c r="D7605"/>
  <c r="D8038"/>
  <c r="D1403"/>
  <c r="D6054"/>
  <c r="D5764"/>
  <c r="D5781"/>
  <c r="D6118"/>
  <c r="D6407"/>
  <c r="D403"/>
  <c r="D5208"/>
  <c r="D6123"/>
  <c r="D433"/>
  <c r="D1623"/>
  <c r="D4328"/>
  <c r="D5640"/>
  <c r="D6131"/>
  <c r="D471"/>
  <c r="D6140"/>
  <c r="D5117"/>
  <c r="D3761"/>
  <c r="D4301"/>
  <c r="D6143"/>
  <c r="D6158"/>
  <c r="D6260"/>
  <c r="D6171"/>
  <c r="D7468"/>
  <c r="D3484"/>
  <c r="D6183"/>
  <c r="D6185"/>
  <c r="D6196"/>
  <c r="D6206"/>
  <c r="D3462"/>
  <c r="D5863"/>
  <c r="D6211"/>
  <c r="D6324"/>
  <c r="D7697"/>
  <c r="D1809"/>
  <c r="D5648"/>
  <c r="D6216"/>
  <c r="D6228"/>
  <c r="D7650"/>
  <c r="D2000"/>
  <c r="D3779"/>
  <c r="D3804"/>
  <c r="D4837"/>
  <c r="D6252"/>
  <c r="D6937"/>
  <c r="D7626"/>
  <c r="D6256"/>
  <c r="D4383"/>
  <c r="D6258"/>
  <c r="D5910"/>
  <c r="D6268"/>
  <c r="D6618"/>
  <c r="D6269"/>
  <c r="D7714"/>
  <c r="D6327"/>
  <c r="D3592"/>
  <c r="D6359"/>
  <c r="D2503"/>
  <c r="D6360"/>
  <c r="D6364"/>
  <c r="D7256"/>
  <c r="D6366"/>
  <c r="D59"/>
  <c r="D556"/>
  <c r="D6377"/>
  <c r="D6380"/>
  <c r="D6381"/>
  <c r="D6738"/>
  <c r="D4110"/>
  <c r="D5581"/>
  <c r="D6382"/>
  <c r="D2537"/>
  <c r="D6383"/>
  <c r="D5814"/>
  <c r="D3595"/>
  <c r="D6391"/>
  <c r="D5603"/>
  <c r="D1863"/>
  <c r="D6396"/>
  <c r="D14"/>
  <c r="D6394"/>
  <c r="D6397"/>
  <c r="D6352"/>
  <c r="D6403"/>
  <c r="D5016"/>
  <c r="D6408"/>
  <c r="D6420"/>
  <c r="D4974"/>
  <c r="D6068"/>
  <c r="D6790"/>
  <c r="D372"/>
  <c r="D5081"/>
  <c r="D6428"/>
  <c r="D61"/>
  <c r="D373"/>
  <c r="D7836"/>
  <c r="D5082"/>
  <c r="D5164"/>
  <c r="D6429"/>
  <c r="D1170"/>
  <c r="D3764"/>
  <c r="D5466"/>
  <c r="D6459"/>
  <c r="D2042"/>
  <c r="D2051"/>
  <c r="D5069"/>
  <c r="D6462"/>
  <c r="D2052"/>
  <c r="D2666"/>
  <c r="D6463"/>
  <c r="D2053"/>
  <c r="D2667"/>
  <c r="D2955"/>
  <c r="D5070"/>
  <c r="D6464"/>
  <c r="D786"/>
  <c r="D1329"/>
  <c r="D1434"/>
  <c r="D1949"/>
  <c r="D5786"/>
  <c r="D7351"/>
  <c r="D1436"/>
  <c r="D1348"/>
  <c r="D6491"/>
  <c r="D7918"/>
  <c r="D2700"/>
  <c r="D2704"/>
  <c r="D6084"/>
  <c r="D6505"/>
  <c r="D2701"/>
  <c r="D6085"/>
  <c r="D6506"/>
  <c r="D4905"/>
  <c r="D6513"/>
  <c r="D6554"/>
  <c r="D6525"/>
  <c r="D1868"/>
  <c r="D6529"/>
  <c r="D159"/>
  <c r="D667"/>
  <c r="D6535"/>
  <c r="D6537"/>
  <c r="D6598"/>
  <c r="D7996"/>
  <c r="D6603"/>
  <c r="D1658"/>
  <c r="D6608"/>
  <c r="D7101"/>
  <c r="D6648"/>
  <c r="D6649"/>
  <c r="D6637"/>
  <c r="D41"/>
  <c r="D6435"/>
  <c r="D3485"/>
  <c r="D4115"/>
  <c r="D6662"/>
  <c r="D4702"/>
  <c r="D6638"/>
  <c r="D6663"/>
  <c r="D7029"/>
  <c r="D36"/>
  <c r="D1562"/>
  <c r="D5020"/>
  <c r="D6681"/>
  <c r="D6788"/>
  <c r="D5530"/>
  <c r="D5627"/>
  <c r="D6683"/>
  <c r="D7395"/>
  <c r="D68"/>
  <c r="D3953"/>
  <c r="D6697"/>
  <c r="D6953"/>
  <c r="D6699"/>
  <c r="D7640"/>
  <c r="D7665"/>
  <c r="D4606"/>
  <c r="D6717"/>
  <c r="D1304"/>
  <c r="D3128"/>
  <c r="D5251"/>
  <c r="D6139"/>
  <c r="D6724"/>
  <c r="D502"/>
  <c r="D6728"/>
  <c r="D6755"/>
  <c r="D6729"/>
  <c r="D6735"/>
  <c r="D3540"/>
  <c r="D5453"/>
  <c r="D6771"/>
  <c r="D7849"/>
  <c r="D4655"/>
  <c r="D5119"/>
  <c r="D6786"/>
  <c r="D3240"/>
  <c r="D6796"/>
  <c r="D72"/>
  <c r="D2498"/>
  <c r="D3208"/>
  <c r="D6390"/>
  <c r="D6828"/>
  <c r="D6847"/>
  <c r="D2189"/>
  <c r="D3486"/>
  <c r="D6848"/>
  <c r="D6861"/>
  <c r="D6863"/>
  <c r="D566"/>
  <c r="D1326"/>
  <c r="D2318"/>
  <c r="D5299"/>
  <c r="D6881"/>
  <c r="D1441"/>
  <c r="D2441"/>
  <c r="D6885"/>
  <c r="D1442"/>
  <c r="D2442"/>
  <c r="D3537"/>
  <c r="D6886"/>
  <c r="D4592"/>
  <c r="D5624"/>
  <c r="D6926"/>
  <c r="D796"/>
  <c r="D2736"/>
  <c r="D6930"/>
  <c r="D6942"/>
  <c r="D6161"/>
  <c r="D6465"/>
  <c r="D6944"/>
  <c r="D5846"/>
  <c r="D4273"/>
  <c r="D6947"/>
  <c r="D5751"/>
  <c r="D6954"/>
  <c r="D4276"/>
  <c r="D6957"/>
  <c r="D6595"/>
  <c r="D3625"/>
  <c r="D6967"/>
  <c r="D6969"/>
  <c r="D1276"/>
  <c r="D4527"/>
  <c r="D6971"/>
  <c r="D6990"/>
  <c r="D7001"/>
  <c r="D2127"/>
  <c r="D6546"/>
  <c r="D7008"/>
  <c r="D7140"/>
  <c r="D2855"/>
  <c r="D7027"/>
  <c r="D3902"/>
  <c r="D7028"/>
  <c r="D3557"/>
  <c r="D7030"/>
  <c r="D6740"/>
  <c r="D7045"/>
  <c r="D1817"/>
  <c r="D4076"/>
  <c r="D7054"/>
  <c r="D7060"/>
  <c r="D4091"/>
  <c r="D7062"/>
  <c r="D1730"/>
  <c r="D5018"/>
  <c r="D7071"/>
  <c r="D613"/>
  <c r="D977"/>
  <c r="D1465"/>
  <c r="D1787"/>
  <c r="D3025"/>
  <c r="D5007"/>
  <c r="D5202"/>
  <c r="D6371"/>
  <c r="D6486"/>
  <c r="D7020"/>
  <c r="D7077"/>
  <c r="D7905"/>
  <c r="D7081"/>
  <c r="D5950"/>
  <c r="D7084"/>
  <c r="D3700"/>
  <c r="D4340"/>
  <c r="D7099"/>
  <c r="D7421"/>
  <c r="D368"/>
  <c r="D1212"/>
  <c r="D7106"/>
  <c r="D3114"/>
  <c r="D7110"/>
  <c r="D8040"/>
  <c r="D7112"/>
  <c r="D4263"/>
  <c r="D75"/>
  <c r="D84"/>
  <c r="D122"/>
  <c r="D1182"/>
  <c r="D6090"/>
  <c r="D7117"/>
  <c r="D7119"/>
  <c r="D2746"/>
  <c r="D2868"/>
  <c r="D7120"/>
  <c r="D5148"/>
  <c r="D5289"/>
  <c r="D6884"/>
  <c r="D7128"/>
  <c r="D7859"/>
  <c r="D5290"/>
  <c r="D6141"/>
  <c r="D7129"/>
  <c r="D3800"/>
  <c r="D7130"/>
  <c r="D3801"/>
  <c r="D4439"/>
  <c r="D7131"/>
  <c r="D312"/>
  <c r="D5776"/>
  <c r="D7135"/>
  <c r="D2256"/>
  <c r="D7150"/>
  <c r="D1866"/>
  <c r="D7171"/>
  <c r="D636"/>
  <c r="D3341"/>
  <c r="D3814"/>
  <c r="D6061"/>
  <c r="D6319"/>
  <c r="D7228"/>
  <c r="D1018"/>
  <c r="D4512"/>
  <c r="D5714"/>
  <c r="D7241"/>
  <c r="D5034"/>
  <c r="D7242"/>
  <c r="D1477"/>
  <c r="D1800"/>
  <c r="D5073"/>
  <c r="D5777"/>
  <c r="D6997"/>
  <c r="D7246"/>
  <c r="D7250"/>
  <c r="D1513"/>
  <c r="D7251"/>
  <c r="D3063"/>
  <c r="D3778"/>
  <c r="D3792"/>
  <c r="D3866"/>
  <c r="D6257"/>
  <c r="D7266"/>
  <c r="D3503"/>
  <c r="D7280"/>
  <c r="D7310"/>
  <c r="D6266"/>
  <c r="D7281"/>
  <c r="D6259"/>
  <c r="D6882"/>
  <c r="D7287"/>
  <c r="D2821"/>
  <c r="D3845"/>
  <c r="D7302"/>
  <c r="D3359"/>
  <c r="D7247"/>
  <c r="D7306"/>
  <c r="D255"/>
  <c r="D558"/>
  <c r="D2413"/>
  <c r="D2502"/>
  <c r="D5982"/>
  <c r="D7311"/>
  <c r="D7315"/>
  <c r="D6306"/>
  <c r="D7320"/>
  <c r="D7336"/>
  <c r="D3870"/>
  <c r="D7338"/>
  <c r="D2115"/>
  <c r="D7340"/>
  <c r="D7354"/>
  <c r="D7357"/>
  <c r="D7398"/>
  <c r="D7399"/>
  <c r="D7401"/>
  <c r="D7358"/>
  <c r="D7402"/>
  <c r="D7424"/>
  <c r="D7425"/>
  <c r="D1526"/>
  <c r="D5716"/>
  <c r="D7437"/>
  <c r="D6800"/>
  <c r="D7448"/>
  <c r="D6358"/>
  <c r="D7494"/>
  <c r="D670"/>
  <c r="D1205"/>
  <c r="D7505"/>
  <c r="D1199"/>
  <c r="D2148"/>
  <c r="D2431"/>
  <c r="D7504"/>
  <c r="D7523"/>
  <c r="D4238"/>
  <c r="D7507"/>
  <c r="D4257"/>
  <c r="D7525"/>
  <c r="D1080"/>
  <c r="D2240"/>
  <c r="D7132"/>
  <c r="D7519"/>
  <c r="D7526"/>
  <c r="D6946"/>
  <c r="D7532"/>
  <c r="D1141"/>
  <c r="D1126"/>
  <c r="D4354"/>
  <c r="D1107"/>
  <c r="D4269"/>
  <c r="D7527"/>
  <c r="D7536"/>
  <c r="D7548"/>
  <c r="D7929"/>
  <c r="D8010"/>
  <c r="D7539"/>
  <c r="D4154"/>
  <c r="D665"/>
  <c r="D1395"/>
  <c r="D4587"/>
  <c r="D5519"/>
  <c r="D7547"/>
  <c r="D8006"/>
  <c r="D4198"/>
  <c r="D7549"/>
  <c r="D108"/>
  <c r="D1209"/>
  <c r="D1935"/>
  <c r="D7763"/>
  <c r="D1603"/>
  <c r="D7561"/>
  <c r="D15"/>
  <c r="D7560"/>
  <c r="D2949"/>
  <c r="D4677"/>
  <c r="D6924"/>
  <c r="D7567"/>
  <c r="D7589"/>
  <c r="D7591"/>
  <c r="D1035"/>
  <c r="D1563"/>
  <c r="D1648"/>
  <c r="D2134"/>
  <c r="D6019"/>
  <c r="D7602"/>
  <c r="D860"/>
  <c r="D3802"/>
  <c r="D7615"/>
  <c r="D7624"/>
  <c r="D7702"/>
  <c r="D7625"/>
  <c r="D235"/>
  <c r="D3836"/>
  <c r="D7634"/>
  <c r="D8049"/>
  <c r="D2762"/>
  <c r="D2884"/>
  <c r="D4649"/>
  <c r="D7641"/>
  <c r="D8050"/>
  <c r="D3568"/>
  <c r="D7643"/>
  <c r="D1768"/>
  <c r="D3326"/>
  <c r="D4020"/>
  <c r="D4468"/>
  <c r="D4562"/>
  <c r="D6849"/>
  <c r="D7646"/>
  <c r="D7651"/>
  <c r="D6241"/>
  <c r="D7652"/>
  <c r="D2456"/>
  <c r="D6237"/>
  <c r="D7653"/>
  <c r="D6010"/>
  <c r="D6700"/>
  <c r="D7666"/>
  <c r="D7676"/>
  <c r="D7678"/>
  <c r="D2543"/>
  <c r="D3285"/>
  <c r="D5217"/>
  <c r="D7689"/>
  <c r="D4885"/>
  <c r="D7701"/>
  <c r="D4046"/>
  <c r="D5056"/>
  <c r="D7715"/>
  <c r="D1032"/>
  <c r="D4093"/>
  <c r="D7722"/>
  <c r="D1033"/>
  <c r="D4094"/>
  <c r="D7723"/>
  <c r="D7115"/>
  <c r="D7728"/>
  <c r="D69"/>
  <c r="D3073"/>
  <c r="D4609"/>
  <c r="D7142"/>
  <c r="D7730"/>
  <c r="D2350"/>
  <c r="D7734"/>
  <c r="D1122"/>
  <c r="D7531"/>
  <c r="D7870"/>
  <c r="D7751"/>
  <c r="D589"/>
  <c r="D592"/>
  <c r="D1899"/>
  <c r="D7753"/>
  <c r="D6437"/>
  <c r="D1210"/>
  <c r="D2174"/>
  <c r="D2951"/>
  <c r="D7764"/>
  <c r="D7616"/>
  <c r="D7617"/>
  <c r="D7047"/>
  <c r="D7772"/>
  <c r="D8004"/>
  <c r="D7518"/>
  <c r="D7783"/>
  <c r="D7775"/>
  <c r="D4963"/>
  <c r="D7837"/>
  <c r="D5734"/>
  <c r="D7804"/>
  <c r="D7779"/>
  <c r="D610"/>
  <c r="D7782"/>
  <c r="D7759"/>
  <c r="D3092"/>
  <c r="D3282"/>
  <c r="D7796"/>
  <c r="D1620"/>
  <c r="D7797"/>
  <c r="D2270"/>
  <c r="D7803"/>
  <c r="D7818"/>
  <c r="D3032"/>
  <c r="D7984"/>
  <c r="D7766"/>
  <c r="D7819"/>
  <c r="D7535"/>
  <c r="D7985"/>
  <c r="D7767"/>
  <c r="D4349"/>
  <c r="D7988"/>
  <c r="D7830"/>
  <c r="D3608"/>
  <c r="D7840"/>
  <c r="D6538"/>
  <c r="D7307"/>
  <c r="D7844"/>
  <c r="D7848"/>
  <c r="D3306"/>
  <c r="D3327"/>
  <c r="D7856"/>
  <c r="D7857"/>
  <c r="D7863"/>
  <c r="D3168"/>
  <c r="D2905"/>
  <c r="D4861"/>
  <c r="D5095"/>
  <c r="D7864"/>
  <c r="D7871"/>
  <c r="D3925"/>
  <c r="D5279"/>
  <c r="D7872"/>
  <c r="D3320"/>
  <c r="D7878"/>
  <c r="D917"/>
  <c r="D7886"/>
  <c r="D3199"/>
  <c r="D3598"/>
  <c r="D7887"/>
  <c r="D1744"/>
  <c r="D7888"/>
  <c r="D1983"/>
  <c r="D31"/>
  <c r="D1660"/>
  <c r="D2656"/>
  <c r="D7267"/>
  <c r="D7897"/>
  <c r="D49"/>
  <c r="D440"/>
  <c r="D3235"/>
  <c r="D7901"/>
  <c r="D1976"/>
  <c r="D2827"/>
  <c r="D6932"/>
  <c r="D7915"/>
  <c r="D975"/>
  <c r="D1111"/>
  <c r="D6117"/>
  <c r="D7820"/>
  <c r="D7916"/>
  <c r="D8014"/>
  <c r="D323"/>
  <c r="D7935"/>
  <c r="D5674"/>
  <c r="D7931"/>
  <c r="D3309"/>
  <c r="D7932"/>
  <c r="D923"/>
  <c r="D4196"/>
  <c r="D4243"/>
  <c r="D5146"/>
  <c r="D724"/>
  <c r="D1311"/>
  <c r="D1679"/>
  <c r="D7938"/>
  <c r="D4235"/>
  <c r="D7943"/>
  <c r="D1116"/>
  <c r="D7947"/>
  <c r="D2010"/>
  <c r="D6597"/>
  <c r="D3723"/>
  <c r="D7945"/>
  <c r="D2683"/>
  <c r="D7949"/>
  <c r="D4664"/>
  <c r="D5471"/>
  <c r="D1093"/>
  <c r="D1714"/>
  <c r="D7951"/>
  <c r="D7966"/>
  <c r="D7563"/>
  <c r="D7520"/>
  <c r="D4145"/>
  <c r="D7953"/>
  <c r="D7986"/>
  <c r="D4152"/>
  <c r="D7755"/>
  <c r="D1718"/>
  <c r="D222"/>
  <c r="D553"/>
  <c r="D1076"/>
  <c r="D3238"/>
  <c r="D5628"/>
  <c r="D6499"/>
  <c r="D7948"/>
  <c r="D8013"/>
  <c r="D7738"/>
  <c r="D7524"/>
  <c r="D7956"/>
  <c r="D3108"/>
  <c r="D4350"/>
  <c r="D7958"/>
  <c r="D6774"/>
  <c r="D952"/>
  <c r="D2643"/>
  <c r="D3060"/>
  <c r="D4637"/>
  <c r="D7959"/>
  <c r="D578"/>
  <c r="D7980"/>
  <c r="D3377"/>
  <c r="D7963"/>
  <c r="D7793"/>
  <c r="D7989"/>
  <c r="D4166"/>
  <c r="D7926"/>
  <c r="D1105"/>
  <c r="D7829"/>
  <c r="D7991"/>
  <c r="D4138"/>
  <c r="D7994"/>
  <c r="D8029"/>
  <c r="D6448"/>
  <c r="D7879"/>
  <c r="D8000"/>
  <c r="D4195"/>
  <c r="D2985"/>
  <c r="D3605"/>
  <c r="D7827"/>
  <c r="D8002"/>
  <c r="D7823"/>
  <c r="D3454"/>
  <c r="D8008"/>
  <c r="D5733"/>
  <c r="D6784"/>
  <c r="D4173"/>
  <c r="D2257"/>
  <c r="D8016"/>
  <c r="D5062"/>
  <c r="D5957"/>
  <c r="D7773"/>
  <c r="D8033"/>
  <c r="D3196"/>
  <c r="D4544"/>
  <c r="D4791"/>
  <c r="D8036"/>
  <c r="D4344"/>
  <c r="D8042"/>
  <c r="D2647"/>
  <c r="D4130"/>
  <c r="D7906"/>
  <c r="D8044"/>
  <c r="D252"/>
  <c r="D3840"/>
  <c r="D292"/>
  <c r="D7334"/>
  <c r="D6819"/>
  <c r="D2457"/>
  <c r="D6250"/>
  <c r="D334"/>
  <c r="D5401"/>
  <c r="D339"/>
  <c r="D7181"/>
  <c r="D4498"/>
  <c r="D7664"/>
  <c r="D6753"/>
  <c r="D1460"/>
  <c r="D6195"/>
  <c r="D576"/>
  <c r="D4226"/>
  <c r="D1607"/>
  <c r="D605"/>
  <c r="D721"/>
  <c r="D6315"/>
  <c r="D722"/>
  <c r="D7249"/>
  <c r="D6316"/>
  <c r="D6840"/>
  <c r="D735"/>
  <c r="D1315"/>
  <c r="D7347"/>
  <c r="D7200"/>
  <c r="D5243"/>
  <c r="D7201"/>
  <c r="D3934"/>
  <c r="D1296"/>
  <c r="D1068"/>
  <c r="D4420"/>
  <c r="D7089"/>
  <c r="D1206"/>
  <c r="D4831"/>
  <c r="D5010"/>
  <c r="D1221"/>
  <c r="D7679"/>
  <c r="D1582"/>
  <c r="D6475"/>
  <c r="D5567"/>
  <c r="D1781"/>
  <c r="D6650"/>
  <c r="D4427"/>
  <c r="D1700"/>
  <c r="D4470"/>
  <c r="D6521"/>
  <c r="D1573"/>
  <c r="D7059"/>
  <c r="D1703"/>
  <c r="D6909"/>
  <c r="D1966"/>
  <c r="D1424"/>
  <c r="D1978"/>
  <c r="D1979"/>
  <c r="D4358"/>
  <c r="D1353"/>
  <c r="D2142"/>
  <c r="D93"/>
  <c r="D1373"/>
  <c r="D2384"/>
  <c r="D4090"/>
  <c r="D4011"/>
  <c r="D6611"/>
  <c r="D2397"/>
  <c r="D2458"/>
  <c r="D3697"/>
  <c r="D3536"/>
  <c r="D2579"/>
  <c r="D2464"/>
  <c r="D7642"/>
  <c r="D2603"/>
  <c r="D6912"/>
  <c r="D1267"/>
  <c r="D2625"/>
  <c r="D2690"/>
  <c r="D6134"/>
  <c r="D4979"/>
  <c r="D404"/>
  <c r="D2670"/>
  <c r="D6794"/>
  <c r="D2681"/>
  <c r="D6032"/>
  <c r="D3115"/>
  <c r="D3038"/>
  <c r="D2793"/>
  <c r="D6731"/>
  <c r="D2617"/>
  <c r="D7385"/>
  <c r="D3531"/>
  <c r="D2913"/>
  <c r="D8055"/>
  <c r="D3107"/>
  <c r="D6552"/>
  <c r="D3387"/>
  <c r="D3214"/>
  <c r="D4877"/>
  <c r="D901"/>
  <c r="D3389"/>
  <c r="D5273"/>
  <c r="D3395"/>
  <c r="D5591"/>
  <c r="D3470"/>
  <c r="D6836"/>
  <c r="D6234"/>
  <c r="D3507"/>
  <c r="D3734"/>
  <c r="D7348"/>
  <c r="D3660"/>
  <c r="D3668"/>
  <c r="D1929"/>
  <c r="D4738"/>
  <c r="D3744"/>
  <c r="D3759"/>
  <c r="D3688"/>
  <c r="D4190"/>
  <c r="D4215"/>
  <c r="D1216"/>
  <c r="D4499"/>
  <c r="D5845"/>
  <c r="D2057"/>
  <c r="D2050"/>
  <c r="D4553"/>
  <c r="D6473"/>
  <c r="D4620"/>
  <c r="D1404"/>
  <c r="D7921"/>
  <c r="D5038"/>
  <c r="D4756"/>
  <c r="D7257"/>
  <c r="D1351"/>
  <c r="D5098"/>
  <c r="D91"/>
  <c r="D3019"/>
  <c r="D5300"/>
  <c r="D7304"/>
  <c r="D1765"/>
  <c r="D772"/>
  <c r="D7202"/>
  <c r="D2001"/>
  <c r="D1347"/>
  <c r="D2899"/>
  <c r="D5409"/>
  <c r="D5384"/>
  <c r="D258"/>
  <c r="D2077"/>
  <c r="D1567"/>
  <c r="D2542"/>
  <c r="D5642"/>
  <c r="D6175"/>
  <c r="D2221"/>
  <c r="D240"/>
  <c r="D3935"/>
  <c r="D588"/>
  <c r="D7234"/>
  <c r="D1471"/>
  <c r="D5793"/>
  <c r="D3450"/>
  <c r="D8047"/>
  <c r="D7680"/>
  <c r="D6541"/>
  <c r="D7386"/>
  <c r="D3532"/>
  <c r="D6588"/>
  <c r="D1887"/>
  <c r="D3496"/>
  <c r="D6678"/>
  <c r="D7914"/>
  <c r="D7090"/>
  <c r="D7285"/>
  <c r="D5443"/>
  <c r="D5619"/>
  <c r="D5620"/>
  <c r="D840"/>
  <c r="D2580"/>
  <c r="D4739"/>
  <c r="D7757"/>
  <c r="D639"/>
  <c r="D7235"/>
  <c r="D2266"/>
  <c r="D3817"/>
  <c r="D640"/>
  <c r="D7236"/>
  <c r="D2267"/>
  <c r="D3818"/>
  <c r="D3023"/>
  <c r="D3837"/>
  <c r="D7928"/>
  <c r="D4639"/>
  <c r="D2645"/>
  <c r="D3062"/>
  <c r="D4247"/>
  <c r="D8025"/>
  <c r="D931"/>
  <c r="D19"/>
  <c r="D2338"/>
  <c r="D7826"/>
  <c r="D27"/>
  <c r="D4619"/>
  <c r="D4798"/>
  <c r="D42"/>
  <c r="D3487"/>
  <c r="D5083"/>
  <c r="D6433"/>
  <c r="D7397"/>
  <c r="D73"/>
  <c r="D3768"/>
  <c r="D4819"/>
  <c r="D7299"/>
  <c r="D7325"/>
  <c r="D106"/>
  <c r="D431"/>
  <c r="D132"/>
  <c r="D1298"/>
  <c r="D2901"/>
  <c r="D4510"/>
  <c r="D134"/>
  <c r="D1525"/>
  <c r="D166"/>
  <c r="D7066"/>
  <c r="D178"/>
  <c r="D1054"/>
  <c r="D4083"/>
  <c r="D4747"/>
  <c r="D187"/>
  <c r="D188"/>
  <c r="D1408"/>
  <c r="D196"/>
  <c r="D4311"/>
  <c r="D4830"/>
  <c r="D197"/>
  <c r="D5416"/>
  <c r="D7244"/>
  <c r="D223"/>
  <c r="D228"/>
  <c r="D1478"/>
  <c r="D5681"/>
  <c r="D245"/>
  <c r="D4212"/>
  <c r="D7805"/>
  <c r="D249"/>
  <c r="D690"/>
  <c r="D6726"/>
  <c r="D250"/>
  <c r="D691"/>
  <c r="D6727"/>
  <c r="D272"/>
  <c r="D2274"/>
  <c r="D5825"/>
  <c r="D273"/>
  <c r="D1193"/>
  <c r="D1878"/>
  <c r="D5510"/>
  <c r="D6415"/>
  <c r="D6809"/>
  <c r="D278"/>
  <c r="D5131"/>
  <c r="D291"/>
  <c r="D6820"/>
  <c r="D7331"/>
  <c r="D297"/>
  <c r="D1581"/>
  <c r="D301"/>
  <c r="D325"/>
  <c r="D3616"/>
  <c r="D346"/>
  <c r="D3642"/>
  <c r="D4906"/>
  <c r="D393"/>
  <c r="D1515"/>
  <c r="D1831"/>
  <c r="D6859"/>
  <c r="D417"/>
  <c r="D2844"/>
  <c r="D455"/>
  <c r="D456"/>
  <c r="D3339"/>
  <c r="D4417"/>
  <c r="D7433"/>
  <c r="D472"/>
  <c r="D490"/>
  <c r="D1452"/>
  <c r="D1636"/>
  <c r="D1749"/>
  <c r="D5476"/>
  <c r="D5664"/>
  <c r="D6083"/>
  <c r="D244"/>
  <c r="D491"/>
  <c r="D7595"/>
  <c r="D520"/>
  <c r="D619"/>
  <c r="D2526"/>
  <c r="D541"/>
  <c r="D5130"/>
  <c r="D5856"/>
  <c r="D5862"/>
  <c r="D545"/>
  <c r="D5228"/>
  <c r="D5802"/>
  <c r="D7270"/>
  <c r="D7277"/>
  <c r="D549"/>
  <c r="D5364"/>
  <c r="D551"/>
  <c r="D569"/>
  <c r="D3003"/>
  <c r="D570"/>
  <c r="D3004"/>
  <c r="D572"/>
  <c r="D1202"/>
  <c r="D1301"/>
  <c r="D3560"/>
  <c r="D573"/>
  <c r="D7221"/>
  <c r="D574"/>
  <c r="D7222"/>
  <c r="D7691"/>
  <c r="D575"/>
  <c r="D1459"/>
  <c r="D6193"/>
  <c r="D6752"/>
  <c r="D181"/>
  <c r="D609"/>
  <c r="D4919"/>
  <c r="D6163"/>
  <c r="D6908"/>
  <c r="D7854"/>
  <c r="D614"/>
  <c r="D1463"/>
  <c r="D4131"/>
  <c r="D6372"/>
  <c r="D6487"/>
  <c r="D6741"/>
  <c r="D7021"/>
  <c r="D473"/>
  <c r="D493"/>
  <c r="D625"/>
  <c r="D1251"/>
  <c r="D634"/>
  <c r="D2075"/>
  <c r="D3978"/>
  <c r="D4987"/>
  <c r="D682"/>
  <c r="D2869"/>
  <c r="D4743"/>
  <c r="D686"/>
  <c r="D2302"/>
  <c r="D5329"/>
  <c r="D6208"/>
  <c r="D694"/>
  <c r="D7470"/>
  <c r="D696"/>
  <c r="D3787"/>
  <c r="D5626"/>
  <c r="D687"/>
  <c r="D2301"/>
  <c r="D5328"/>
  <c r="D6207"/>
  <c r="D688"/>
  <c r="D918"/>
  <c r="D5330"/>
  <c r="D6209"/>
  <c r="D737"/>
  <c r="D5281"/>
  <c r="D668"/>
  <c r="D738"/>
  <c r="D739"/>
  <c r="D2196"/>
  <c r="D7016"/>
  <c r="D817"/>
  <c r="D2211"/>
  <c r="D4559"/>
  <c r="D7095"/>
  <c r="D827"/>
  <c r="D2554"/>
  <c r="D4713"/>
  <c r="D747"/>
  <c r="D1596"/>
  <c r="D748"/>
  <c r="D4284"/>
  <c r="D579"/>
  <c r="D846"/>
  <c r="D4571"/>
  <c r="D5106"/>
  <c r="D899"/>
  <c r="D1144"/>
  <c r="D2433"/>
  <c r="D3382"/>
  <c r="D3671"/>
  <c r="D909"/>
  <c r="D3100"/>
  <c r="D4105"/>
  <c r="D6865"/>
  <c r="D928"/>
  <c r="D959"/>
  <c r="D2520"/>
  <c r="D4785"/>
  <c r="D5176"/>
  <c r="D973"/>
  <c r="D6130"/>
  <c r="D984"/>
  <c r="D1134"/>
  <c r="D5408"/>
  <c r="D6213"/>
  <c r="D991"/>
  <c r="D4762"/>
  <c r="D256"/>
  <c r="D801"/>
  <c r="D1008"/>
  <c r="D4039"/>
  <c r="D5260"/>
  <c r="D6776"/>
  <c r="D1009"/>
  <c r="D1633"/>
  <c r="D2784"/>
  <c r="D4901"/>
  <c r="D5211"/>
  <c r="D5261"/>
  <c r="D5960"/>
  <c r="D6777"/>
  <c r="D1036"/>
  <c r="D5338"/>
  <c r="D1042"/>
  <c r="D5848"/>
  <c r="D1055"/>
  <c r="D2235"/>
  <c r="D6798"/>
  <c r="D5"/>
  <c r="D1097"/>
  <c r="D3220"/>
  <c r="D6850"/>
  <c r="D1113"/>
  <c r="D1136"/>
  <c r="D3082"/>
  <c r="D7875"/>
  <c r="D1149"/>
  <c r="D1597"/>
  <c r="D2432"/>
  <c r="D7575"/>
  <c r="D111"/>
  <c r="D1151"/>
  <c r="D3588"/>
  <c r="D6021"/>
  <c r="D1153"/>
  <c r="D1154"/>
  <c r="D1189"/>
  <c r="D1520"/>
  <c r="D3846"/>
  <c r="D1201"/>
  <c r="D7087"/>
  <c r="D1220"/>
  <c r="D4262"/>
  <c r="D4627"/>
  <c r="D4628"/>
  <c r="D1223"/>
  <c r="D1224"/>
  <c r="D1638"/>
  <c r="D1226"/>
  <c r="D3875"/>
  <c r="D1252"/>
  <c r="D2492"/>
  <c r="D6064"/>
  <c r="D1253"/>
  <c r="D1361"/>
  <c r="D2290"/>
  <c r="D6984"/>
  <c r="D7317"/>
  <c r="D1300"/>
  <c r="D1254"/>
  <c r="D1362"/>
  <c r="D2002"/>
  <c r="D5371"/>
  <c r="D5438"/>
  <c r="D1391"/>
  <c r="D2018"/>
  <c r="D1026"/>
  <c r="D1402"/>
  <c r="D4401"/>
  <c r="D1409"/>
  <c r="D1410"/>
  <c r="D485"/>
  <c r="D1444"/>
  <c r="D5968"/>
  <c r="D1445"/>
  <c r="D3765"/>
  <c r="D3867"/>
  <c r="D1456"/>
  <c r="D6758"/>
  <c r="D602"/>
  <c r="D736"/>
  <c r="D1523"/>
  <c r="D1538"/>
  <c r="D1548"/>
  <c r="D1550"/>
  <c r="D1570"/>
  <c r="D4821"/>
  <c r="D5498"/>
  <c r="D7116"/>
  <c r="D1576"/>
  <c r="D6066"/>
  <c r="D1584"/>
  <c r="D1591"/>
  <c r="D6939"/>
  <c r="D891"/>
  <c r="D1608"/>
  <c r="D3362"/>
  <c r="D5305"/>
  <c r="D6684"/>
  <c r="D118"/>
  <c r="D1318"/>
  <c r="D1518"/>
  <c r="D1624"/>
  <c r="D2170"/>
  <c r="D4416"/>
  <c r="D4828"/>
  <c r="D6693"/>
  <c r="D1682"/>
  <c r="D1683"/>
  <c r="D1834"/>
  <c r="D4763"/>
  <c r="D1684"/>
  <c r="D1835"/>
  <c r="D4764"/>
  <c r="D1685"/>
  <c r="D4765"/>
  <c r="D1686"/>
  <c r="D4766"/>
  <c r="D4886"/>
  <c r="D1631"/>
  <c r="D1693"/>
  <c r="D3390"/>
  <c r="D6367"/>
  <c r="D1733"/>
  <c r="D4394"/>
  <c r="D7598"/>
  <c r="D1750"/>
  <c r="D2405"/>
  <c r="D1762"/>
  <c r="D1869"/>
  <c r="D678"/>
  <c r="D1764"/>
  <c r="D6050"/>
  <c r="D7488"/>
  <c r="D1772"/>
  <c r="D4490"/>
  <c r="D5905"/>
  <c r="D32"/>
  <c r="D1661"/>
  <c r="D2657"/>
  <c r="D5320"/>
  <c r="D7898"/>
  <c r="D1825"/>
  <c r="D1864"/>
  <c r="D4290"/>
  <c r="D6275"/>
  <c r="D7133"/>
  <c r="D1895"/>
  <c r="D3702"/>
  <c r="D1901"/>
  <c r="D2894"/>
  <c r="D7461"/>
  <c r="D1903"/>
  <c r="D3508"/>
  <c r="D5282"/>
  <c r="D5850"/>
  <c r="D1904"/>
  <c r="D3509"/>
  <c r="D3523"/>
  <c r="D5285"/>
  <c r="D5852"/>
  <c r="D7365"/>
  <c r="D1930"/>
  <c r="D2478"/>
  <c r="D4463"/>
  <c r="D4657"/>
  <c r="D6613"/>
  <c r="D1933"/>
  <c r="D2287"/>
  <c r="D4656"/>
  <c r="D1941"/>
  <c r="D3246"/>
  <c r="D1943"/>
  <c r="D4122"/>
  <c r="D7290"/>
  <c r="D1944"/>
  <c r="D3192"/>
  <c r="D7291"/>
  <c r="D1225"/>
  <c r="D1964"/>
  <c r="D1639"/>
  <c r="D1965"/>
  <c r="D1302"/>
  <c r="D1972"/>
  <c r="D50"/>
  <c r="D766"/>
  <c r="D1999"/>
  <c r="D2154"/>
  <c r="D3955"/>
  <c r="D7654"/>
  <c r="D2036"/>
  <c r="D2095"/>
  <c r="D2585"/>
  <c r="D4485"/>
  <c r="D5064"/>
  <c r="D2073"/>
  <c r="D2092"/>
  <c r="D6443"/>
  <c r="D2094"/>
  <c r="D2096"/>
  <c r="D4486"/>
  <c r="D7476"/>
  <c r="D2097"/>
  <c r="D4488"/>
  <c r="D7477"/>
  <c r="D2098"/>
  <c r="D7478"/>
  <c r="D2109"/>
  <c r="D289"/>
  <c r="D2136"/>
  <c r="D2160"/>
  <c r="D2489"/>
  <c r="D3686"/>
  <c r="D4585"/>
  <c r="D4893"/>
  <c r="D7271"/>
  <c r="D2161"/>
  <c r="D2199"/>
  <c r="D2807"/>
  <c r="D4890"/>
  <c r="D5877"/>
  <c r="D6732"/>
  <c r="D7479"/>
  <c r="D879"/>
  <c r="D2187"/>
  <c r="D5063"/>
  <c r="D6640"/>
  <c r="D1308"/>
  <c r="D2190"/>
  <c r="D5838"/>
  <c r="D2210"/>
  <c r="D2217"/>
  <c r="D5860"/>
  <c r="D237"/>
  <c r="D799"/>
  <c r="D2219"/>
  <c r="D2386"/>
  <c r="D3333"/>
  <c r="D3619"/>
  <c r="D4835"/>
  <c r="D6624"/>
  <c r="D2222"/>
  <c r="D3095"/>
  <c r="D6264"/>
  <c r="D2242"/>
  <c r="D709"/>
  <c r="D1572"/>
  <c r="D2263"/>
  <c r="D6067"/>
  <c r="D7866"/>
  <c r="D442"/>
  <c r="D1748"/>
  <c r="D2316"/>
  <c r="D2334"/>
  <c r="D4000"/>
  <c r="D2361"/>
  <c r="D87"/>
  <c r="D2366"/>
  <c r="D4516"/>
  <c r="D5414"/>
  <c r="D2367"/>
  <c r="D5415"/>
  <c r="D7172"/>
  <c r="D2368"/>
  <c r="D4517"/>
  <c r="D5417"/>
  <c r="D2383"/>
  <c r="D4089"/>
  <c r="D2389"/>
  <c r="D2398"/>
  <c r="D5133"/>
  <c r="D2424"/>
  <c r="D356"/>
  <c r="D2469"/>
  <c r="D1448"/>
  <c r="D2476"/>
  <c r="D1228"/>
  <c r="D1529"/>
  <c r="D1558"/>
  <c r="D2494"/>
  <c r="D2534"/>
  <c r="D5880"/>
  <c r="D2587"/>
  <c r="D6445"/>
  <c r="D2596"/>
  <c r="D7123"/>
  <c r="D647"/>
  <c r="D2631"/>
  <c r="D3825"/>
  <c r="D6198"/>
  <c r="D6202"/>
  <c r="D2621"/>
  <c r="D3795"/>
  <c r="D6041"/>
  <c r="D6224"/>
  <c r="D7414"/>
  <c r="D2712"/>
  <c r="D4192"/>
  <c r="D2679"/>
  <c r="D6792"/>
  <c r="D2680"/>
  <c r="D6793"/>
  <c r="D2806"/>
  <c r="D4175"/>
  <c r="D7919"/>
  <c r="D2825"/>
  <c r="D2990"/>
  <c r="D211"/>
  <c r="D508"/>
  <c r="D509"/>
  <c r="D2477"/>
  <c r="D2828"/>
  <c r="D2945"/>
  <c r="D943"/>
  <c r="D2829"/>
  <c r="D4801"/>
  <c r="D2850"/>
  <c r="D2865"/>
  <c r="D3903"/>
  <c r="D4078"/>
  <c r="D5708"/>
  <c r="D71"/>
  <c r="D1853"/>
  <c r="D2873"/>
  <c r="D2880"/>
  <c r="D4707"/>
  <c r="D2906"/>
  <c r="D7359"/>
  <c r="D2940"/>
  <c r="D4316"/>
  <c r="D6189"/>
  <c r="D752"/>
  <c r="D2923"/>
  <c r="D236"/>
  <c r="D2937"/>
  <c r="D3331"/>
  <c r="D8061"/>
  <c r="D2959"/>
  <c r="D4767"/>
  <c r="D1411"/>
  <c r="D2964"/>
  <c r="D7581"/>
  <c r="D3009"/>
  <c r="D4902"/>
  <c r="D5286"/>
  <c r="D5853"/>
  <c r="D3016"/>
  <c r="D5565"/>
  <c r="D7457"/>
  <c r="D3017"/>
  <c r="D5566"/>
  <c r="D7458"/>
  <c r="D3020"/>
  <c r="D1138"/>
  <c r="D3039"/>
  <c r="D1349"/>
  <c r="D3117"/>
  <c r="D5134"/>
  <c r="D5523"/>
  <c r="D3221"/>
  <c r="D6851"/>
  <c r="D330"/>
  <c r="D3223"/>
  <c r="D3491"/>
  <c r="D6284"/>
  <c r="D1968"/>
  <c r="D3231"/>
  <c r="D4058"/>
  <c r="D21"/>
  <c r="D3247"/>
  <c r="D3735"/>
  <c r="D5599"/>
  <c r="D2402"/>
  <c r="D3248"/>
  <c r="D3256"/>
  <c r="D7102"/>
  <c r="D3257"/>
  <c r="D5536"/>
  <c r="D3305"/>
  <c r="D3361"/>
  <c r="D3328"/>
  <c r="D7366"/>
  <c r="D972"/>
  <c r="D2037"/>
  <c r="D3332"/>
  <c r="D3715"/>
  <c r="D5340"/>
  <c r="D8064"/>
  <c r="D1841"/>
  <c r="D3353"/>
  <c r="D3357"/>
  <c r="D4942"/>
  <c r="D6331"/>
  <c r="D580"/>
  <c r="D3378"/>
  <c r="D3874"/>
  <c r="D535"/>
  <c r="D581"/>
  <c r="D814"/>
  <c r="D1728"/>
  <c r="D3379"/>
  <c r="D7258"/>
  <c r="D3394"/>
  <c r="D5590"/>
  <c r="D377"/>
  <c r="D2121"/>
  <c r="D3292"/>
  <c r="D3415"/>
  <c r="D5811"/>
  <c r="D3429"/>
  <c r="D3929"/>
  <c r="D2676"/>
  <c r="D2970"/>
  <c r="D3431"/>
  <c r="D4899"/>
  <c r="D3439"/>
  <c r="D3441"/>
  <c r="D3449"/>
  <c r="D3468"/>
  <c r="D6834"/>
  <c r="D3472"/>
  <c r="D6639"/>
  <c r="D43"/>
  <c r="D3488"/>
  <c r="D44"/>
  <c r="D3489"/>
  <c r="D6434"/>
  <c r="D6664"/>
  <c r="D3490"/>
  <c r="D3947"/>
  <c r="D5084"/>
  <c r="D3518"/>
  <c r="D7360"/>
  <c r="D3519"/>
  <c r="D7361"/>
  <c r="D754"/>
  <c r="D3520"/>
  <c r="D7362"/>
  <c r="D3521"/>
  <c r="D7312"/>
  <c r="D7363"/>
  <c r="D3522"/>
  <c r="D7313"/>
  <c r="D7364"/>
  <c r="D611"/>
  <c r="D3573"/>
  <c r="D5911"/>
  <c r="D3581"/>
  <c r="D3590"/>
  <c r="D5378"/>
  <c r="D3612"/>
  <c r="D164"/>
  <c r="D746"/>
  <c r="D3299"/>
  <c r="D3618"/>
  <c r="D7149"/>
  <c r="D3657"/>
  <c r="D3658"/>
  <c r="D3661"/>
  <c r="D7208"/>
  <c r="D7342"/>
  <c r="D3662"/>
  <c r="D7209"/>
  <c r="D7343"/>
  <c r="D3674"/>
  <c r="D3679"/>
  <c r="D4768"/>
  <c r="D3680"/>
  <c r="D4769"/>
  <c r="D3724"/>
  <c r="D6456"/>
  <c r="D3675"/>
  <c r="D3742"/>
  <c r="D3752"/>
  <c r="D4708"/>
  <c r="D1370"/>
  <c r="D1427"/>
  <c r="D2932"/>
  <c r="D3750"/>
  <c r="D4704"/>
  <c r="D5239"/>
  <c r="D5484"/>
  <c r="D2799"/>
  <c r="D3781"/>
  <c r="D2800"/>
  <c r="D3782"/>
  <c r="D2801"/>
  <c r="D3783"/>
  <c r="D7596"/>
  <c r="D3796"/>
  <c r="D6042"/>
  <c r="D7415"/>
  <c r="D3797"/>
  <c r="D6043"/>
  <c r="D7416"/>
  <c r="D3830"/>
  <c r="D4642"/>
  <c r="D7711"/>
  <c r="D2524"/>
  <c r="D3827"/>
  <c r="D3883"/>
  <c r="D4794"/>
  <c r="D3839"/>
  <c r="D4760"/>
  <c r="D6830"/>
  <c r="D7252"/>
  <c r="D7698"/>
  <c r="D411"/>
  <c r="D3921"/>
  <c r="D412"/>
  <c r="D3922"/>
  <c r="D3938"/>
  <c r="D10"/>
  <c r="D3957"/>
  <c r="D5124"/>
  <c r="D6016"/>
  <c r="D1277"/>
  <c r="D3970"/>
  <c r="D4673"/>
  <c r="D3980"/>
  <c r="D4004"/>
  <c r="D4986"/>
  <c r="D3981"/>
  <c r="D5692"/>
  <c r="D6286"/>
  <c r="D3982"/>
  <c r="D5693"/>
  <c r="D6287"/>
  <c r="D4061"/>
  <c r="D4644"/>
  <c r="D874"/>
  <c r="D4062"/>
  <c r="D6283"/>
  <c r="D4075"/>
  <c r="D4191"/>
  <c r="D4116"/>
  <c r="D4748"/>
  <c r="D2553"/>
  <c r="D3380"/>
  <c r="D4202"/>
  <c r="D4237"/>
  <c r="D829"/>
  <c r="D936"/>
  <c r="D2557"/>
  <c r="D4253"/>
  <c r="D4709"/>
  <c r="D7789"/>
  <c r="D2965"/>
  <c r="D4285"/>
  <c r="D621"/>
  <c r="D4289"/>
  <c r="D6635"/>
  <c r="D4294"/>
  <c r="D4685"/>
  <c r="D6020"/>
  <c r="D6347"/>
  <c r="D4312"/>
  <c r="D5974"/>
  <c r="D4313"/>
  <c r="D5975"/>
  <c r="D4314"/>
  <c r="D5976"/>
  <c r="D4315"/>
  <c r="D5977"/>
  <c r="D1641"/>
  <c r="D2341"/>
  <c r="D4325"/>
  <c r="D126"/>
  <c r="D3171"/>
  <c r="D4326"/>
  <c r="D6125"/>
  <c r="D7322"/>
  <c r="D823"/>
  <c r="D1586"/>
  <c r="D2559"/>
  <c r="D4374"/>
  <c r="D4710"/>
  <c r="D4376"/>
  <c r="D4944"/>
  <c r="D5644"/>
  <c r="D5917"/>
  <c r="D1428"/>
  <c r="D2933"/>
  <c r="D4377"/>
  <c r="D5240"/>
  <c r="D5483"/>
  <c r="D4392"/>
  <c r="D7210"/>
  <c r="D7344"/>
  <c r="D7574"/>
  <c r="D4363"/>
  <c r="D7330"/>
  <c r="D7628"/>
  <c r="D1798"/>
  <c r="D4431"/>
  <c r="D4433"/>
  <c r="D4434"/>
  <c r="D4438"/>
  <c r="D5748"/>
  <c r="D6532"/>
  <c r="D4448"/>
  <c r="D6616"/>
  <c r="D4452"/>
  <c r="D7413"/>
  <c r="D4453"/>
  <c r="D4467"/>
  <c r="D7229"/>
  <c r="D2038"/>
  <c r="D2099"/>
  <c r="D2420"/>
  <c r="D4487"/>
  <c r="D7475"/>
  <c r="D955"/>
  <c r="D2198"/>
  <c r="D2956"/>
  <c r="D4522"/>
  <c r="D4534"/>
  <c r="D4918"/>
  <c r="D2066"/>
  <c r="D4535"/>
  <c r="D7295"/>
  <c r="D2043"/>
  <c r="D4550"/>
  <c r="D6467"/>
  <c r="D2078"/>
  <c r="D4572"/>
  <c r="D2020"/>
  <c r="D2079"/>
  <c r="D2117"/>
  <c r="D4573"/>
  <c r="D3211"/>
  <c r="D3681"/>
  <c r="D4575"/>
  <c r="D4583"/>
  <c r="D4617"/>
  <c r="D805"/>
  <c r="D4630"/>
  <c r="D6625"/>
  <c r="D1279"/>
  <c r="D1873"/>
  <c r="D4321"/>
  <c r="D4674"/>
  <c r="D4683"/>
  <c r="D4770"/>
  <c r="D5283"/>
  <c r="D2374"/>
  <c r="D4775"/>
  <c r="D6629"/>
  <c r="D3512"/>
  <c r="D4792"/>
  <c r="D6086"/>
  <c r="D4850"/>
  <c r="D2649"/>
  <c r="D4851"/>
  <c r="D2831"/>
  <c r="D4856"/>
  <c r="D4862"/>
  <c r="D2282"/>
  <c r="D4903"/>
  <c r="D5553"/>
  <c r="D6036"/>
  <c r="D2045"/>
  <c r="D4551"/>
  <c r="D4915"/>
  <c r="D6468"/>
  <c r="D2122"/>
  <c r="D3272"/>
  <c r="D5003"/>
  <c r="D913"/>
  <c r="D971"/>
  <c r="D2271"/>
  <c r="D5021"/>
  <c r="D4096"/>
  <c r="D4457"/>
  <c r="D4680"/>
  <c r="D4982"/>
  <c r="D4117"/>
  <c r="D4749"/>
  <c r="D4759"/>
  <c r="D4878"/>
  <c r="D6312"/>
  <c r="D3031"/>
  <c r="D5043"/>
  <c r="D8052"/>
  <c r="D293"/>
  <c r="D5104"/>
  <c r="D5436"/>
  <c r="D1117"/>
  <c r="D4153"/>
  <c r="D4163"/>
  <c r="D5125"/>
  <c r="D7534"/>
  <c r="D1854"/>
  <c r="D2874"/>
  <c r="D5139"/>
  <c r="D5142"/>
  <c r="D2340"/>
  <c r="D5178"/>
  <c r="D6353"/>
  <c r="D6958"/>
  <c r="D5180"/>
  <c r="D6300"/>
  <c r="D2205"/>
  <c r="D2251"/>
  <c r="D5184"/>
  <c r="D1217"/>
  <c r="D5030"/>
  <c r="D5187"/>
  <c r="D5227"/>
  <c r="D2024"/>
  <c r="D5191"/>
  <c r="D5475"/>
  <c r="D750"/>
  <c r="D5199"/>
  <c r="D6589"/>
  <c r="D7406"/>
  <c r="D1788"/>
  <c r="D5203"/>
  <c r="D7907"/>
  <c r="D4208"/>
  <c r="D5218"/>
  <c r="D5643"/>
  <c r="D2931"/>
  <c r="D5238"/>
  <c r="D5940"/>
  <c r="D5276"/>
  <c r="D5992"/>
  <c r="D6301"/>
  <c r="D5277"/>
  <c r="D5993"/>
  <c r="D6302"/>
  <c r="D1165"/>
  <c r="D1339"/>
  <c r="D5294"/>
  <c r="D5297"/>
  <c r="D6821"/>
  <c r="D2788"/>
  <c r="D3983"/>
  <c r="D4983"/>
  <c r="D5315"/>
  <c r="D2789"/>
  <c r="D3984"/>
  <c r="D4984"/>
  <c r="D5316"/>
  <c r="D791"/>
  <c r="D2324"/>
  <c r="D3713"/>
  <c r="D5337"/>
  <c r="D5971"/>
  <c r="D1278"/>
  <c r="D3979"/>
  <c r="D5353"/>
  <c r="D5870"/>
  <c r="D5363"/>
  <c r="D5637"/>
  <c r="D6592"/>
  <c r="D7111"/>
  <c r="D2193"/>
  <c r="D5390"/>
  <c r="D6081"/>
  <c r="D6687"/>
  <c r="D7496"/>
  <c r="D238"/>
  <c r="D2926"/>
  <c r="D5359"/>
  <c r="D5391"/>
  <c r="D5392"/>
  <c r="D6996"/>
  <c r="D7497"/>
  <c r="D7636"/>
  <c r="D5396"/>
  <c r="D5426"/>
  <c r="D849"/>
  <c r="D4362"/>
  <c r="D5450"/>
  <c r="D851"/>
  <c r="D4364"/>
  <c r="D5452"/>
  <c r="D137"/>
  <c r="D418"/>
  <c r="D850"/>
  <c r="D5451"/>
  <c r="D5914"/>
  <c r="D1429"/>
  <c r="D2934"/>
  <c r="D4711"/>
  <c r="D5482"/>
  <c r="D1571"/>
  <c r="D4820"/>
  <c r="D4822"/>
  <c r="D5499"/>
  <c r="D5513"/>
  <c r="D5769"/>
  <c r="D2730"/>
  <c r="D5524"/>
  <c r="D5539"/>
  <c r="D5766"/>
  <c r="D5542"/>
  <c r="D5557"/>
  <c r="D5544"/>
  <c r="D7580"/>
  <c r="D2815"/>
  <c r="D5593"/>
  <c r="D20"/>
  <c r="D4182"/>
  <c r="D4778"/>
  <c r="D5598"/>
  <c r="D5614"/>
  <c r="D554"/>
  <c r="D1927"/>
  <c r="D3666"/>
  <c r="D5697"/>
  <c r="D8043"/>
  <c r="D5699"/>
  <c r="D6825"/>
  <c r="D5700"/>
  <c r="D6307"/>
  <c r="D7493"/>
  <c r="D1514"/>
  <c r="D2658"/>
  <c r="D5487"/>
  <c r="D5717"/>
  <c r="D5729"/>
  <c r="D2583"/>
  <c r="D5728"/>
  <c r="D7631"/>
  <c r="D4437"/>
  <c r="D5747"/>
  <c r="D652"/>
  <c r="D5782"/>
  <c r="D7341"/>
  <c r="D5785"/>
  <c r="D6482"/>
  <c r="D7326"/>
  <c r="D571"/>
  <c r="D1200"/>
  <c r="D1240"/>
  <c r="D5839"/>
  <c r="D6761"/>
  <c r="D4669"/>
  <c r="D5840"/>
  <c r="D6762"/>
  <c r="D3463"/>
  <c r="D5843"/>
  <c r="D5864"/>
  <c r="D6325"/>
  <c r="D6760"/>
  <c r="D5284"/>
  <c r="D5851"/>
  <c r="D2403"/>
  <c r="D5854"/>
  <c r="D2404"/>
  <c r="D5126"/>
  <c r="D5855"/>
  <c r="D1604"/>
  <c r="D5127"/>
  <c r="D5857"/>
  <c r="D1751"/>
  <c r="D2406"/>
  <c r="D5128"/>
  <c r="D5858"/>
  <c r="D5886"/>
  <c r="D6187"/>
  <c r="D5903"/>
  <c r="D175"/>
  <c r="D5921"/>
  <c r="D6119"/>
  <c r="D1778"/>
  <c r="D5925"/>
  <c r="D7164"/>
  <c r="D5926"/>
  <c r="D7165"/>
  <c r="D6034"/>
  <c r="D6977"/>
  <c r="D6044"/>
  <c r="D6225"/>
  <c r="D7417"/>
  <c r="D7621"/>
  <c r="D6045"/>
  <c r="D6226"/>
  <c r="D7418"/>
  <c r="D7622"/>
  <c r="D6063"/>
  <c r="D1177"/>
  <c r="D2895"/>
  <c r="D3889"/>
  <c r="D6074"/>
  <c r="D1178"/>
  <c r="D2896"/>
  <c r="D3890"/>
  <c r="D4012"/>
  <c r="D6075"/>
  <c r="D11"/>
  <c r="D6106"/>
  <c r="D1803"/>
  <c r="D6166"/>
  <c r="D7451"/>
  <c r="D6167"/>
  <c r="D6176"/>
  <c r="D6231"/>
  <c r="D6242"/>
  <c r="D6285"/>
  <c r="D5135"/>
  <c r="D6332"/>
  <c r="D1013"/>
  <c r="D3548"/>
  <c r="D6337"/>
  <c r="D6339"/>
  <c r="D6725"/>
  <c r="D6350"/>
  <c r="D6401"/>
  <c r="D516"/>
  <c r="D5402"/>
  <c r="D6411"/>
  <c r="D2044"/>
  <c r="D2054"/>
  <c r="D5071"/>
  <c r="D6466"/>
  <c r="D239"/>
  <c r="D2948"/>
  <c r="D5360"/>
  <c r="D6481"/>
  <c r="D557"/>
  <c r="D6518"/>
  <c r="D6539"/>
  <c r="D6547"/>
  <c r="D2313"/>
  <c r="D6573"/>
  <c r="D6743"/>
  <c r="D7908"/>
  <c r="D6574"/>
  <c r="D7909"/>
  <c r="D5550"/>
  <c r="D5899"/>
  <c r="D6576"/>
  <c r="D1836"/>
  <c r="D6578"/>
  <c r="D169"/>
  <c r="D2326"/>
  <c r="D2600"/>
  <c r="D2994"/>
  <c r="D3864"/>
  <c r="D6612"/>
  <c r="D7750"/>
  <c r="D6632"/>
  <c r="D7987"/>
  <c r="D133"/>
  <c r="D540"/>
  <c r="D1852"/>
  <c r="D3838"/>
  <c r="D4556"/>
  <c r="D6651"/>
  <c r="D6711"/>
  <c r="D7057"/>
  <c r="D7455"/>
  <c r="D7673"/>
  <c r="D7690"/>
  <c r="D6698"/>
  <c r="D3234"/>
  <c r="D5518"/>
  <c r="D6737"/>
  <c r="D7683"/>
  <c r="D8059"/>
  <c r="D6744"/>
  <c r="D7910"/>
  <c r="D1493"/>
  <c r="D6747"/>
  <c r="D1098"/>
  <c r="D2917"/>
  <c r="D3731"/>
  <c r="D6765"/>
  <c r="D1585"/>
  <c r="D2551"/>
  <c r="D3381"/>
  <c r="D6785"/>
  <c r="D6870"/>
  <c r="D1192"/>
  <c r="D6414"/>
  <c r="D6813"/>
  <c r="D1281"/>
  <c r="D3402"/>
  <c r="D3699"/>
  <c r="D4925"/>
  <c r="D5701"/>
  <c r="D6099"/>
  <c r="D6826"/>
  <c r="D7754"/>
  <c r="D7811"/>
  <c r="D2288"/>
  <c r="D4868"/>
  <c r="D6121"/>
  <c r="D7069"/>
  <c r="D1364"/>
  <c r="D1911"/>
  <c r="D6253"/>
  <c r="D6860"/>
  <c r="D6862"/>
  <c r="D6864"/>
  <c r="D5065"/>
  <c r="D6879"/>
  <c r="D1169"/>
  <c r="D3882"/>
  <c r="D4066"/>
  <c r="D4372"/>
  <c r="D6900"/>
  <c r="D797"/>
  <c r="D2737"/>
  <c r="D6931"/>
  <c r="D6943"/>
  <c r="D1280"/>
  <c r="D3985"/>
  <c r="D4528"/>
  <c r="D4985"/>
  <c r="D6970"/>
  <c r="D6978"/>
  <c r="D6979"/>
  <c r="D6992"/>
  <c r="D427"/>
  <c r="D6991"/>
  <c r="D1951"/>
  <c r="D7009"/>
  <c r="D1392"/>
  <c r="D2019"/>
  <c r="D2118"/>
  <c r="D6692"/>
  <c r="D7023"/>
  <c r="D7031"/>
  <c r="D7032"/>
  <c r="D7033"/>
  <c r="D3558"/>
  <c r="D7034"/>
  <c r="D2555"/>
  <c r="D5998"/>
  <c r="D6668"/>
  <c r="D7035"/>
  <c r="D2556"/>
  <c r="D5999"/>
  <c r="D6669"/>
  <c r="D7036"/>
  <c r="D2558"/>
  <c r="D6665"/>
  <c r="D7037"/>
  <c r="D2560"/>
  <c r="D6000"/>
  <c r="D6666"/>
  <c r="D7038"/>
  <c r="D3559"/>
  <c r="D6001"/>
  <c r="D6667"/>
  <c r="D7039"/>
  <c r="D4597"/>
  <c r="D7056"/>
  <c r="D615"/>
  <c r="D978"/>
  <c r="D1466"/>
  <c r="D1789"/>
  <c r="D3026"/>
  <c r="D5008"/>
  <c r="D5204"/>
  <c r="D6373"/>
  <c r="D6488"/>
  <c r="D7022"/>
  <c r="D7078"/>
  <c r="D7911"/>
  <c r="D7086"/>
  <c r="D5927"/>
  <c r="D7097"/>
  <c r="D7166"/>
  <c r="D265"/>
  <c r="D7144"/>
  <c r="D7145"/>
  <c r="D1850"/>
  <c r="D7151"/>
  <c r="D7167"/>
  <c r="D1882"/>
  <c r="D7175"/>
  <c r="D7195"/>
  <c r="D1936"/>
  <c r="D5192"/>
  <c r="D5193"/>
  <c r="D7179"/>
  <c r="D7614"/>
  <c r="D1265"/>
  <c r="D4398"/>
  <c r="D7187"/>
  <c r="D2879"/>
  <c r="D3663"/>
  <c r="D5244"/>
  <c r="D7196"/>
  <c r="D3015"/>
  <c r="D6375"/>
  <c r="D7197"/>
  <c r="D7205"/>
  <c r="D1316"/>
  <c r="D5245"/>
  <c r="D7198"/>
  <c r="D7349"/>
  <c r="D6320"/>
  <c r="D7230"/>
  <c r="D1011"/>
  <c r="D5405"/>
  <c r="D7286"/>
  <c r="D7296"/>
  <c r="D815"/>
  <c r="D4387"/>
  <c r="D5129"/>
  <c r="D7318"/>
  <c r="D127"/>
  <c r="D3172"/>
  <c r="D4327"/>
  <c r="D6124"/>
  <c r="D7323"/>
  <c r="D7335"/>
  <c r="D7403"/>
  <c r="D7367"/>
  <c r="D7426"/>
  <c r="D1689"/>
  <c r="D3226"/>
  <c r="D3253"/>
  <c r="D7465"/>
  <c r="D1921"/>
  <c r="D7485"/>
  <c r="D1814"/>
  <c r="D5393"/>
  <c r="D6688"/>
  <c r="D7498"/>
  <c r="D6478"/>
  <c r="D6689"/>
  <c r="D7499"/>
  <c r="D445"/>
  <c r="D4299"/>
  <c r="D6584"/>
  <c r="D7515"/>
  <c r="D7516"/>
  <c r="D1148"/>
  <c r="D1248"/>
  <c r="D2407"/>
  <c r="D3307"/>
  <c r="D4369"/>
  <c r="D7005"/>
  <c r="D7528"/>
  <c r="D7540"/>
  <c r="D7828"/>
  <c r="D2306"/>
  <c r="D7555"/>
  <c r="D7573"/>
  <c r="D630"/>
  <c r="D7629"/>
  <c r="D3349"/>
  <c r="D7630"/>
  <c r="D7710"/>
  <c r="D7853"/>
  <c r="D6976"/>
  <c r="D7635"/>
  <c r="D7681"/>
  <c r="D2351"/>
  <c r="D7735"/>
  <c r="D2550"/>
  <c r="D7742"/>
  <c r="D2552"/>
  <c r="D4712"/>
  <c r="D7743"/>
  <c r="D7474"/>
  <c r="D7774"/>
  <c r="D3"/>
  <c r="D3694"/>
  <c r="D4345"/>
  <c r="D4442"/>
  <c r="D5085"/>
  <c r="D6200"/>
  <c r="D6405"/>
  <c r="D7268"/>
  <c r="D7843"/>
  <c r="D7851"/>
  <c r="D7709"/>
  <c r="D7852"/>
  <c r="D3090"/>
  <c r="D7972"/>
  <c r="D2100"/>
  <c r="D7480"/>
  <c r="D8017"/>
  <c r="D964"/>
  <c r="D2168"/>
  <c r="D2487"/>
  <c r="D6423"/>
  <c r="D8026"/>
  <c r="D3104"/>
  <c r="D6548"/>
  <c r="D8053"/>
  <c r="D1740"/>
  <c r="D3714"/>
  <c r="D5339"/>
  <c r="D5797"/>
  <c r="D8062"/>
  <c r="D97"/>
  <c r="D200"/>
  <c r="D2228"/>
  <c r="D3847"/>
  <c r="D4907"/>
  <c r="D5798"/>
  <c r="D6126"/>
  <c r="D6149"/>
  <c r="D8063"/>
  <c r="D1127"/>
  <c r="D4242"/>
  <c r="D4411"/>
  <c r="D5582"/>
  <c r="D7725"/>
  <c r="D8076"/>
  <c r="D130"/>
  <c r="D2322"/>
  <c r="D4335"/>
  <c r="D6137"/>
  <c r="D985"/>
  <c r="D1369"/>
  <c r="D3749"/>
  <c r="D4703"/>
  <c r="D1000"/>
  <c r="D1371"/>
  <c r="D2145"/>
  <c r="D3751"/>
  <c r="D4705"/>
  <c r="D6018"/>
  <c r="D828"/>
  <c r="D1372"/>
  <c r="D3266"/>
  <c r="D4706"/>
  <c r="D6655"/>
  <c r="D1457"/>
  <c r="D6759"/>
  <c r="D8034"/>
  <c r="D2745"/>
  <c r="D5767"/>
  <c r="D8048"/>
  <c r="D124"/>
  <c r="D1002"/>
  <c r="D125"/>
  <c r="D1003"/>
  <c r="D1706"/>
  <c r="D230"/>
  <c r="D1480"/>
  <c r="D1614"/>
  <c r="D5683"/>
  <c r="D6712"/>
  <c r="D1502"/>
  <c r="D5181"/>
  <c r="D6303"/>
  <c r="D253"/>
  <c r="D3841"/>
  <c r="D429"/>
  <c r="D895"/>
  <c r="D1417"/>
  <c r="D1843"/>
  <c r="D462"/>
  <c r="D463"/>
  <c r="D464"/>
  <c r="D284"/>
  <c r="D465"/>
  <c r="D6160"/>
  <c r="D466"/>
  <c r="D3340"/>
  <c r="D4418"/>
  <c r="D7434"/>
  <c r="D524"/>
  <c r="D1617"/>
  <c r="D2352"/>
  <c r="D548"/>
  <c r="D6116"/>
  <c r="D600"/>
  <c r="D601"/>
  <c r="D673"/>
  <c r="D7264"/>
  <c r="D689"/>
  <c r="D2304"/>
  <c r="D5331"/>
  <c r="D6210"/>
  <c r="D893"/>
  <c r="D2496"/>
  <c r="D586"/>
  <c r="D587"/>
  <c r="D983"/>
  <c r="D5407"/>
  <c r="D5949"/>
  <c r="D6212"/>
  <c r="D1293"/>
  <c r="D1294"/>
  <c r="D4529"/>
  <c r="D1295"/>
  <c r="D5875"/>
  <c r="D1322"/>
  <c r="D6245"/>
  <c r="D1418"/>
  <c r="D1844"/>
  <c r="D1419"/>
  <c r="D1845"/>
  <c r="D2425"/>
  <c r="D7248"/>
  <c r="D7297"/>
  <c r="D1420"/>
  <c r="D5188"/>
  <c r="D6749"/>
  <c r="D6867"/>
  <c r="D1583"/>
  <c r="D5399"/>
  <c r="D5799"/>
  <c r="D6941"/>
  <c r="D1602"/>
  <c r="D4088"/>
  <c r="D6246"/>
  <c r="D892"/>
  <c r="D1609"/>
  <c r="D3363"/>
  <c r="D5306"/>
  <c r="D6685"/>
  <c r="D881"/>
  <c r="D1702"/>
  <c r="D3736"/>
  <c r="D6922"/>
  <c r="D432"/>
  <c r="D784"/>
  <c r="D1237"/>
  <c r="D1710"/>
  <c r="D2297"/>
  <c r="D5324"/>
  <c r="D5572"/>
  <c r="D5945"/>
  <c r="D7860"/>
  <c r="D818"/>
  <c r="D1769"/>
  <c r="D1821"/>
  <c r="D4464"/>
  <c r="D4634"/>
  <c r="D776"/>
  <c r="D1857"/>
  <c r="D3899"/>
  <c r="D1914"/>
  <c r="D3854"/>
  <c r="D4445"/>
  <c r="D2005"/>
  <c r="D2305"/>
  <c r="D3936"/>
  <c r="D7706"/>
  <c r="D2128"/>
  <c r="D4687"/>
  <c r="D2137"/>
  <c r="D1932"/>
  <c r="D2255"/>
  <c r="D5420"/>
  <c r="D5612"/>
  <c r="D1071"/>
  <c r="D1521"/>
  <c r="D2277"/>
  <c r="D3849"/>
  <c r="D6142"/>
  <c r="D468"/>
  <c r="D2331"/>
  <c r="D2629"/>
  <c r="D2720"/>
  <c r="D6838"/>
  <c r="D2177"/>
  <c r="D2336"/>
  <c r="D3067"/>
  <c r="D3411"/>
  <c r="D5533"/>
  <c r="D8066"/>
  <c r="D2364"/>
  <c r="D1243"/>
  <c r="D2400"/>
  <c r="D4867"/>
  <c r="D5275"/>
  <c r="D5828"/>
  <c r="D448"/>
  <c r="D1342"/>
  <c r="D2482"/>
  <c r="D3372"/>
  <c r="D2501"/>
  <c r="D3456"/>
  <c r="D6906"/>
  <c r="D7014"/>
  <c r="D2581"/>
  <c r="D2459"/>
  <c r="D2465"/>
  <c r="D2582"/>
  <c r="D4206"/>
  <c r="D5093"/>
  <c r="D5167"/>
  <c r="D7942"/>
  <c r="D1916"/>
  <c r="D2590"/>
  <c r="D2620"/>
  <c r="D3219"/>
  <c r="D6309"/>
  <c r="D7427"/>
  <c r="D2699"/>
  <c r="D5639"/>
  <c r="D1234"/>
  <c r="D1776"/>
  <c r="D2711"/>
  <c r="D82"/>
  <c r="D2727"/>
  <c r="D4654"/>
  <c r="D88"/>
  <c r="D1541"/>
  <c r="D1668"/>
  <c r="D2752"/>
  <c r="D5404"/>
  <c r="D2838"/>
  <c r="D4882"/>
  <c r="D5232"/>
  <c r="D2914"/>
  <c r="D3524"/>
  <c r="D7387"/>
  <c r="D2523"/>
  <c r="D2946"/>
  <c r="D7446"/>
  <c r="D1796"/>
  <c r="D3144"/>
  <c r="D4072"/>
  <c r="D3182"/>
  <c r="D5015"/>
  <c r="D855"/>
  <c r="D3237"/>
  <c r="D3823"/>
  <c r="D1510"/>
  <c r="D1511"/>
  <c r="D7392"/>
  <c r="D3497"/>
  <c r="D46"/>
  <c r="D3498"/>
  <c r="D400"/>
  <c r="D1006"/>
  <c r="D1014"/>
  <c r="D3550"/>
  <c r="D6721"/>
  <c r="D1555"/>
  <c r="D3593"/>
  <c r="D4057"/>
  <c r="D5027"/>
  <c r="D3614"/>
  <c r="D2325"/>
  <c r="D3784"/>
  <c r="D2802"/>
  <c r="D3785"/>
  <c r="D2803"/>
  <c r="D3786"/>
  <c r="D3798"/>
  <c r="D6049"/>
  <c r="D7420"/>
  <c r="D1747"/>
  <c r="D2021"/>
  <c r="D3812"/>
  <c r="D92"/>
  <c r="D2278"/>
  <c r="D3850"/>
  <c r="D4357"/>
  <c r="D3885"/>
  <c r="D6317"/>
  <c r="D6975"/>
  <c r="D402"/>
  <c r="D3910"/>
  <c r="D7924"/>
  <c r="D2778"/>
  <c r="D3940"/>
  <c r="D4133"/>
  <c r="D4256"/>
  <c r="D4085"/>
  <c r="D4121"/>
  <c r="D4751"/>
  <c r="D4761"/>
  <c r="D3821"/>
  <c r="D4186"/>
  <c r="D4274"/>
  <c r="D7955"/>
  <c r="D3937"/>
  <c r="D7900"/>
  <c r="D4494"/>
  <c r="D4598"/>
  <c r="D7308"/>
  <c r="D4640"/>
  <c r="D7817"/>
  <c r="D633"/>
  <c r="D4652"/>
  <c r="D5844"/>
  <c r="D1858"/>
  <c r="D4681"/>
  <c r="D798"/>
  <c r="D3737"/>
  <c r="D4772"/>
  <c r="D6542"/>
  <c r="D6579"/>
  <c r="D1568"/>
  <c r="D4857"/>
  <c r="D4913"/>
  <c r="D5958"/>
  <c r="D7170"/>
  <c r="D478"/>
  <c r="D2124"/>
  <c r="D4013"/>
  <c r="D4954"/>
  <c r="D2125"/>
  <c r="D2138"/>
  <c r="D2346"/>
  <c r="D2820"/>
  <c r="D3298"/>
  <c r="D5004"/>
  <c r="D6255"/>
  <c r="D5189"/>
  <c r="D5493"/>
  <c r="D5555"/>
  <c r="D6038"/>
  <c r="D5515"/>
  <c r="D5771"/>
  <c r="D5679"/>
  <c r="D1307"/>
  <c r="D1423"/>
  <c r="D1533"/>
  <c r="D5711"/>
  <c r="D6622"/>
  <c r="D105"/>
  <c r="D956"/>
  <c r="D5492"/>
  <c r="D5784"/>
  <c r="D1773"/>
  <c r="D2223"/>
  <c r="D5496"/>
  <c r="D5841"/>
  <c r="D6763"/>
  <c r="D7514"/>
  <c r="D496"/>
  <c r="D716"/>
  <c r="D2665"/>
  <c r="D5909"/>
  <c r="D5995"/>
  <c r="D6304"/>
  <c r="D5250"/>
  <c r="D5421"/>
  <c r="D5996"/>
  <c r="D6305"/>
  <c r="D2418"/>
  <c r="D4576"/>
  <c r="D4787"/>
  <c r="D6014"/>
  <c r="D5230"/>
  <c r="D5807"/>
  <c r="D7276"/>
  <c r="D3448"/>
  <c r="D6078"/>
  <c r="D6223"/>
  <c r="D2250"/>
  <c r="D6230"/>
  <c r="D5078"/>
  <c r="D6247"/>
  <c r="D7768"/>
  <c r="D5138"/>
  <c r="D6333"/>
  <c r="D3541"/>
  <c r="D6392"/>
  <c r="D6442"/>
  <c r="D438"/>
  <c r="D4278"/>
  <c r="D4336"/>
  <c r="D6527"/>
  <c r="D7108"/>
  <c r="D7126"/>
  <c r="D467"/>
  <c r="D6553"/>
  <c r="D391"/>
  <c r="D995"/>
  <c r="D5941"/>
  <c r="D6571"/>
  <c r="D6694"/>
  <c r="D6855"/>
  <c r="D5534"/>
  <c r="D6925"/>
  <c r="D911"/>
  <c r="D3533"/>
  <c r="D6791"/>
  <c r="D7003"/>
  <c r="D7821"/>
  <c r="D8032"/>
  <c r="D7298"/>
  <c r="D2414"/>
  <c r="D7409"/>
  <c r="D1953"/>
  <c r="D7444"/>
  <c r="D6801"/>
  <c r="D7450"/>
  <c r="D3563"/>
  <c r="D7692"/>
  <c r="D70"/>
  <c r="D3072"/>
  <c r="D4610"/>
  <c r="D7731"/>
  <c r="D5663"/>
  <c r="D7981"/>
  <c r="D2856"/>
  <c r="D4423"/>
  <c r="D7990"/>
  <c r="D8057"/>
  <c r="K113" i="1"/>
  <c r="K699"/>
  <c r="K797"/>
  <c r="K1849"/>
  <c r="K1920"/>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G2690"/>
  <c r="C8080" i="2"/>
</calcChain>
</file>

<file path=xl/sharedStrings.xml><?xml version="1.0" encoding="utf-8"?>
<sst xmlns="http://schemas.openxmlformats.org/spreadsheetml/2006/main" count="26797" uniqueCount="13905">
  <si>
    <t>Id</t>
  </si>
  <si>
    <t>title</t>
  </si>
  <si>
    <t>year</t>
  </si>
  <si>
    <t>journal</t>
  </si>
  <si>
    <t>abstract</t>
  </si>
  <si>
    <t>source</t>
  </si>
  <si>
    <t>author</t>
  </si>
  <si>
    <t>efficient development of data migration transformations</t>
  </si>
  <si>
    <t>ACM</t>
  </si>
  <si>
    <t>carreira, paulo</t>
  </si>
  <si>
    <t>galhardas, helena</t>
  </si>
  <si>
    <t>invited talk: program generators and the tools to make them</t>
  </si>
  <si>
    <t>smaragdakis, yannis</t>
  </si>
  <si>
    <t>invited application paper: language design for implementing process scheduling hierarchies</t>
  </si>
  <si>
    <t>lawall, julia l.</t>
  </si>
  <si>
    <t>muller, gilles</t>
  </si>
  <si>
    <t>plugging haskell in</t>
  </si>
  <si>
    <t>consistency checking in an infrastructure for large-scale generative programming</t>
  </si>
  <si>
    <t>rauschmayer, axel</t>
  </si>
  <si>
    <t>knapp, alexander</t>
  </si>
  <si>
    <t>wirsing, martin</t>
  </si>
  <si>
    <t>towards domain-driven development: the smarttools software factory</t>
  </si>
  <si>
    <t>parigot, didier</t>
  </si>
  <si>
    <t>an aspect-oriented generative approach</t>
  </si>
  <si>
    <t>concrete syntax for objects: domain-specific language embedding and assimilation without restrictions</t>
  </si>
  <si>
    <t>bravenboer, martin</t>
  </si>
  <si>
    <t>visser, eelco</t>
  </si>
  <si>
    <t>teaching compiler construction using a domain specific language</t>
  </si>
  <si>
    <t>henry, tyson r.</t>
  </si>
  <si>
    <t>an embedded domain-specific language for type-safe server-side web scripting</t>
  </si>
  <si>
    <t>thiemann, peter</t>
  </si>
  <si>
    <t>pads: a domain-specific language for processing ad hoc data</t>
  </si>
  <si>
    <t>fisher, kathleen</t>
  </si>
  <si>
    <t>gruber, robert</t>
  </si>
  <si>
    <t>weaving a debugging aspect into domain-specific language grammars</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</si>
  <si>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</si>
  <si>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</si>
  <si>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</si>
  <si>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</si>
  <si>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</si>
  <si>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</si>
  <si>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</si>
  <si>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</si>
  <si>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</si>
  <si>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</si>
  <si>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</si>
  <si>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</si>
  <si>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</si>
  <si>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</si>
  <si>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</si>
  <si>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</si>
  <si>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</si>
  <si>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sun, jun</t>
  </si>
  <si>
    <t>yuan, wanghong</t>
  </si>
  <si>
    <t>kallahalla, mahesh</t>
  </si>
  <si>
    <t>islam, nayeem</t>
  </si>
  <si>
    <t>developing embedded multi-threaded applications with catapults, a domain-specific language for generating thread schedulers</t>
  </si>
  <si>
    <t>roper, matthew d.</t>
  </si>
  <si>
    <t>olsson, ronald a.</t>
  </si>
  <si>
    <t>dynamic optimization for functional reactive programming using generalized algebraic data types</t>
  </si>
  <si>
    <t>nilsson, henrik</t>
  </si>
  <si>
    <t>haskell server pages through dynamic loading</t>
  </si>
  <si>
    <t>broberg, niklas</t>
  </si>
  <si>
    <t>applying object-orientation and aspect-orientation in teaching domain-specific language implementation</t>
  </si>
  <si>
    <t>wu, xiaoqing</t>
  </si>
  <si>
    <t>bryant, barrett</t>
  </si>
  <si>
    <t>generative programming for c\#</t>
  </si>
  <si>
    <t>draheim, dirk</t>
  </si>
  <si>
    <t>lutteroth, christof</t>
  </si>
  <si>
    <t>weber, gerald</t>
  </si>
  <si>
    <t>mdabench: a tool for customized benchmark generation using mda</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</si>
  <si>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</si>
  <si>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</si>
  <si>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</si>
  <si>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</si>
  <si>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</si>
  <si>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</si>
  <si>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</si>
  <si>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</si>
  <si>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</si>
  <si>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</si>
  <si>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</si>
  <si>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</si>
  <si>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</si>
  <si>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</si>
  <si>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</si>
  <si>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</si>
  <si>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</si>
  <si>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skene, james</t>
  </si>
  <si>
    <t>emmerich, wolfgang</t>
  </si>
  <si>
    <t>a domain-specific language for task handlers generation, applying discrete controller synthesis</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</si>
  <si>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</si>
  <si>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</si>
  <si>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</si>
  <si>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</si>
  <si>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</si>
  <si>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</si>
  <si>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</si>
  <si>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</si>
  <si>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</si>
  <si>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</si>
  <si>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</si>
  <si>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cleophas, loek</t>
  </si>
  <si>
    <t>watson, bruce w.</t>
  </si>
  <si>
    <t>kourie, derrick g.</t>
  </si>
  <si>
    <t>boake, andrew</t>
  </si>
  <si>
    <t>a uml 2.0 profile for webml modeling</t>
  </si>
  <si>
    <t>moreno, nathalie</t>
  </si>
  <si>
    <t>fraternalli, piero</t>
  </si>
  <si>
    <t>vallecillo, antonio</t>
  </si>
  <si>
    <t>hottest: a model-based test design technique for enhanced testing of domain-specific applications</t>
  </si>
  <si>
    <t>sinha, avik</t>
  </si>
  <si>
    <t>smidts, carol</t>
  </si>
  <si>
    <t>generative approaches for application tailoring of mobile devices</t>
  </si>
  <si>
    <t>davis, victoria</t>
  </si>
  <si>
    <t>jones, joel</t>
  </si>
  <si>
    <t>dslbench: applying dsl in benchmark generation</t>
  </si>
  <si>
    <t>jeffery, ross</t>
  </si>
  <si>
    <t>creating custom containers with generative techniques</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</si>
  <si>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</si>
  <si>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</si>
  <si>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</si>
  <si>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</si>
  <si>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</si>
  <si>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</si>
  <si>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</si>
  <si>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</si>
  <si>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</si>
  <si>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</si>
  <si>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</si>
  <si>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</si>
  <si>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</si>
  <si>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</si>
  <si>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</si>
  <si>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</si>
  <si>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</si>
  <si>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</si>
  <si>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</si>
  <si>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</si>
  <si>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</si>
  <si>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</si>
  <si>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</si>
  <si>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</si>
  <si>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</si>
  <si>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jackson, ethan k.</t>
  </si>
  <si>
    <t>sztipanovits, janos</t>
  </si>
  <si>
    <t>towards formally verifiable resource bounds for real-time embedded systems</t>
  </si>
  <si>
    <t>ferdinand, christian</t>
  </si>
  <si>
    <t>heckmann, reinhold</t>
  </si>
  <si>
    <t>a domain-specific language for model coupling</t>
  </si>
  <si>
    <t>bulatewicz, tom</t>
  </si>
  <si>
    <t>cuny, janice</t>
  </si>
  <si>
    <t>reflexive metaprogramming in ruby: tutorial presentation</t>
  </si>
  <si>
    <t>cunningham, h. conrad</t>
  </si>
  <si>
    <t>supporting reconfigurable object distribution for customized web applications</t>
  </si>
  <si>
    <t>chang, po-hao</t>
  </si>
  <si>
    <t>agha, gul</t>
  </si>
  <si>
    <t>concoqtion: indexed types now!</t>
  </si>
  <si>
    <t>fogarty, seth</t>
  </si>
  <si>
    <t>pasalic, emir</t>
  </si>
  <si>
    <t>siek, jeremy</t>
  </si>
  <si>
    <t>taha, walid</t>
  </si>
  <si>
    <t>revel8or: model driven capacity planning tool suite</t>
  </si>
  <si>
    <t>softguess: visualization and exploration of code clones in context</t>
  </si>
  <si>
    <t>adar, eytan</t>
  </si>
  <si>
    <t>kim, miryung</t>
  </si>
  <si>
    <t>mdl, a domain-specific language for molecular dynamics</t>
  </si>
  <si>
    <t>cickovski, trevor</t>
  </si>
  <si>
    <t>sweet, chris</t>
  </si>
  <si>
    <t>izaguirre, jesus a.</t>
  </si>
  <si>
    <t>alph: a domain-specific language for crosscutting pervasive healthcare concerns</t>
  </si>
  <si>
    <t>munnelly, jennifer</t>
  </si>
  <si>
    <t>a qos policy configuration modeling language for publish/subscribe middleware platforms</t>
  </si>
  <si>
    <t>hoffert, joe</t>
  </si>
  <si>
    <t>schmidt, douglas</t>
  </si>
  <si>
    <t>gokhale, aniruddha</t>
  </si>
  <si>
    <t>agol: an aspect-oriented domain-specific language for mas</t>
  </si>
  <si>
    <t>amor, mercedes</t>
  </si>
  <si>
    <t>garcia, alessandro</t>
  </si>
  <si>
    <t>fuentes, lidia</t>
  </si>
  <si>
    <t>addressing dynamic contextual adaptation with a domain-specific language</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</si>
  <si>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</si>
  <si>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</si>
  <si>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</si>
  <si>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</si>
  <si>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</si>
  <si>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</si>
  <si>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</si>
  <si>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</si>
  <si>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</si>
  <si>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</si>
  <si>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</si>
  <si>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</si>
  <si>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</si>
  <si>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benton, william c.</t>
  </si>
  <si>
    <t>fischer, charles n.</t>
  </si>
  <si>
    <t>meetinglogger: rich transcription of courtroom speech</t>
  </si>
  <si>
    <t>prasad, rohit</t>
  </si>
  <si>
    <t>nguyen, long</t>
  </si>
  <si>
    <t>schwartz, richard</t>
  </si>
  <si>
    <t>makhoul, john</t>
  </si>
  <si>
    <t>generative programming techniques for java library migration</t>
  </si>
  <si>
    <t>winter, victor l.</t>
  </si>
  <si>
    <t>mametjanov, azamat</t>
  </si>
  <si>
    <t>experience report: a haskell interpreter for cellml</t>
  </si>
  <si>
    <t>cooper, jonathan</t>
  </si>
  <si>
    <t>mckeever, steve</t>
  </si>
  <si>
    <t>a functional-logic library for wired</t>
  </si>
  <si>
    <t>naylor, matthew</t>
  </si>
  <si>
    <t>axelsson, emil</t>
  </si>
  <si>
    <t>runciman, colin</t>
  </si>
  <si>
    <t>a dsl approach for object memory management of small devices</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</si>
  <si>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</si>
  <si>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</si>
  <si>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</si>
  <si>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</si>
  <si>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</si>
  <si>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</si>
  <si>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ancona, davide</t>
  </si>
  <si>
    <t>ancona, massimo</t>
  </si>
  <si>
    <t>cuni, antonio</t>
  </si>
  <si>
    <t>matsakis, nicholas d.</t>
  </si>
  <si>
    <t>case-fx: feature modeling support in an oo case tool</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</si>
  <si>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</si>
  <si>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</si>
  <si>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</si>
  <si>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</si>
  <si>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</si>
  <si>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</si>
  <si>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</si>
  <si>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</si>
  <si>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</si>
  <si>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</si>
  <si>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lewis, jeff</t>
  </si>
  <si>
    <t>alpaca: extensible authorization for distributed services</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</si>
  <si>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</si>
  <si>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</si>
  <si>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</si>
  <si>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</si>
  <si>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</si>
  <si>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</si>
  <si>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</si>
  <si>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</si>
  <si>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</si>
  <si>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a type system for static typing of a domain-specific language</t>
  </si>
  <si>
    <t>mckechnie, paul e.</t>
  </si>
  <si>
    <t>lindop, nathan a.</t>
  </si>
  <si>
    <t>vanderbauwhede, wim a.</t>
  </si>
  <si>
    <t>linguistic symbiosis between actors and threads</t>
  </si>
  <si>
    <t>van cutsem, tom</t>
  </si>
  <si>
    <t>mostinckx, stijn</t>
  </si>
  <si>
    <t>de meuter, wolfgang</t>
  </si>
  <si>
    <t>a methodology to design information retrieval systems (mdirs)</t>
  </si>
  <si>
    <t>towards a model-driven engineering approach for developing embedded hard real-time software</t>
  </si>
  <si>
    <t>cruz, fabiano</t>
  </si>
  <si>
    <t>barreto, raimundo</t>
  </si>
  <si>
    <t>cordeiro, lucas</t>
  </si>
  <si>
    <t>a domain-specific language for the model-driven construction of advanced web-based dialogs</t>
  </si>
  <si>
    <t>freudenstein, patrick</t>
  </si>
  <si>
    <t>nussbaumer, martin</t>
  </si>
  <si>
    <t>allerding, florian</t>
  </si>
  <si>
    <t>gaedke, martin</t>
  </si>
  <si>
    <t>a domain-specific language for urban simulation variables</t>
  </si>
  <si>
    <t>borning, alan</t>
  </si>
  <si>
    <t>a language for advanced protocol analysis in automotive networks</t>
  </si>
  <si>
    <t>reichert, tim</t>
  </si>
  <si>
    <t>klaus, edmund</t>
  </si>
  <si>
    <t>schoch, wolfgang</t>
  </si>
  <si>
    <t>meroth, ansgar</t>
  </si>
  <si>
    <t>herzberg, dominikus</t>
  </si>
  <si>
    <t>blocklib: a skeleton library for cell broadband engine</t>
  </si>
  <si>
    <t>eriksson, mattias v.</t>
  </si>
  <si>
    <t>kessler, christoph w.</t>
  </si>
  <si>
    <t>software design using uml for empowering end-users with an external domain specific language</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</si>
  <si>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</si>
  <si>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</si>
  <si>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</si>
  <si>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</si>
  <si>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</si>
  <si>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</si>
  <si>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</si>
  <si>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</si>
  <si>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</si>
  <si>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bonino da silva santos, luiz olavo</t>
  </si>
  <si>
    <t>van wijnen, remco poortinga</t>
  </si>
  <si>
    <t>vink, peter</t>
  </si>
  <si>
    <t>domain specific language implementation via compile-time meta-programming</t>
  </si>
  <si>
    <t>tratt, laurence</t>
  </si>
  <si>
    <t>a domain specific modeling language for multiagent systems</t>
  </si>
  <si>
    <t>hahn, christian</t>
  </si>
  <si>
    <t>ezrealtime: a domain-specific modeling tool for embedded hard real-time software synthesis</t>
  </si>
  <si>
    <t>maciel, paulo</t>
  </si>
  <si>
    <t>a domain-specific language for parallel and grid computing</t>
  </si>
  <si>
    <t>towards a dsal for object layout in virtual machines</t>
  </si>
  <si>
    <t>timbermont, stijn</t>
  </si>
  <si>
    <t>adams, bram</t>
  </si>
  <si>
    <t>haupt, michael</t>
  </si>
  <si>
    <t>groovy aop: a dynamic aop system for a jvm-based language</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</si>
  <si>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</si>
  <si>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</si>
  <si>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</si>
  <si>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</si>
  <si>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</si>
  <si>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</si>
  <si>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</si>
  <si>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</si>
  <si>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</si>
  <si>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</si>
  <si>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</si>
  <si>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</si>
  <si>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</si>
  <si>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</si>
  <si>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</si>
  <si>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</si>
  <si>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achten, peter</t>
  </si>
  <si>
    <t>making monads first-class with template haskell</t>
  </si>
  <si>
    <t>kariotis, pericles s.</t>
  </si>
  <si>
    <t>procter, adam m.</t>
  </si>
  <si>
    <t>harrison, william l.</t>
  </si>
  <si>
    <t>semantics for a domain-specific language for the digital forensics domain</t>
  </si>
  <si>
    <t>bradford, phillip g.</t>
  </si>
  <si>
    <t>ray, daniel a.</t>
  </si>
  <si>
    <t>domain-specific languages and program generation with meta-aspectj</t>
  </si>
  <si>
    <t>zook, david</t>
  </si>
  <si>
    <t>webdsl: a domain-specific language for dynamic web applications</t>
  </si>
  <si>
    <t>groenewegen, danny m.</t>
  </si>
  <si>
    <t>hemel, zef</t>
  </si>
  <si>
    <t>kats, lennart c.l.</t>
  </si>
  <si>
    <t>prototyping domain-specific language semantics</t>
  </si>
  <si>
    <t>sadilek, daniel a.</t>
  </si>
  <si>
    <t>efficient compilation techniques for large scale feature models</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</si>
  <si>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</si>
  <si>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</si>
  <si>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</si>
  <si>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</si>
  <si>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</si>
  <si>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</si>
  <si>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</si>
  <si>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</si>
  <si>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</si>
  <si>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</si>
  <si>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</si>
  <si>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moss, andrew</t>
  </si>
  <si>
    <t>page, dan</t>
  </si>
  <si>
    <t>&lt;i&gt;dexter&lt;/i&gt;: an extensible framework for declarative parameter passing in distributed object systems</t>
  </si>
  <si>
    <t>gopal, sriram</t>
  </si>
  <si>
    <t>tansey, wesley</t>
  </si>
  <si>
    <t>kannan, gokulnath c.</t>
  </si>
  <si>
    <t>tilevich, eli</t>
  </si>
  <si>
    <t>sectional domain specific languages</t>
  </si>
  <si>
    <t>cazzola, walter</t>
  </si>
  <si>
    <t>speziale, ivan</t>
  </si>
  <si>
    <t>using omg's sysml to support simulation</t>
  </si>
  <si>
    <t>paredis, christiaan j. j.</t>
  </si>
  <si>
    <t>johnson, thomas</t>
  </si>
  <si>
    <t>haais-dsl: dsl to develop home automation and ambient intelligence systems</t>
  </si>
  <si>
    <t>clemente, pedro j.</t>
  </si>
  <si>
    <t>computer generation of fast fourier transforms for the cell broadband engine</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</si>
  <si>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</si>
  <si>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</si>
  <si>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</si>
  <si>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</si>
  <si>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</si>
  <si>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</si>
  <si>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lisboa, edson</t>
  </si>
  <si>
    <t>silva, luciano</t>
  </si>
  <si>
    <t>chaves, igino</t>
  </si>
  <si>
    <t>lima, thiago</t>
  </si>
  <si>
    <t>barros, edna</t>
  </si>
  <si>
    <t>recursive modeling for completed code generation</t>
  </si>
  <si>
    <t>sulistyo, selo</t>
  </si>
  <si>
    <t>prinz, andreas</t>
  </si>
  <si>
    <t>annabot: a static verifier for java annotation usage (abstract only)</t>
  </si>
  <si>
    <t>darwin, ian</t>
  </si>
  <si>
    <t>developing scientific applications using generative programming</t>
  </si>
  <si>
    <t>arora, ritu</t>
  </si>
  <si>
    <t>bangalore, purushotham</t>
  </si>
  <si>
    <t>when printed hypertexts go digital: information extraction from the parsing of indices</t>
  </si>
  <si>
    <t>romanello, matteo</t>
  </si>
  <si>
    <t>berti, monica</t>
  </si>
  <si>
    <t>babeu, alison</t>
  </si>
  <si>
    <t>crane, gregory</t>
  </si>
  <si>
    <t>a visual development environment for jade</t>
  </si>
  <si>
    <t>warwas, stefan</t>
  </si>
  <si>
    <t>fischer, klaus</t>
  </si>
  <si>
    <t>the dsml4mas development environment</t>
  </si>
  <si>
    <t>model driven development of context aware software systems</t>
  </si>
  <si>
    <t>sindico, andrea</t>
  </si>
  <si>
    <t>grassi, vincenzo</t>
  </si>
  <si>
    <t>a practical state machine project</t>
  </si>
  <si>
    <t>hunt, john m.</t>
  </si>
  <si>
    <t>automating test case definition using a domain specific language</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</si>
  <si>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</si>
  <si>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</si>
  <si>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</si>
  <si>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</si>
  <si>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</si>
  <si>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</si>
  <si>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</si>
  <si>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</si>
  <si>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</si>
  <si>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</si>
  <si>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</si>
  <si>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</si>
  <si>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</si>
  <si>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zhu, kenny q.</t>
  </si>
  <si>
    <t>dantas, daniel s.</t>
  </si>
  <si>
    <t>jia, limin</t>
  </si>
  <si>
    <t>mandelbaum, yitzhak</t>
  </si>
  <si>
    <t>pai, vivek</t>
  </si>
  <si>
    <t>walker, david</t>
  </si>
  <si>
    <t>text data acquisition for domain-specific language models</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</si>
  <si>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</si>
  <si>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</si>
  <si>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</si>
  <si>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</si>
  <si>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</si>
  <si>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</si>
  <si>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</si>
  <si>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</si>
  <si>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</si>
  <si>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</si>
  <si>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</si>
  <si>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</si>
  <si>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</si>
  <si>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saidani, tarik</t>
  </si>
  <si>
    <t>falcou, joel</t>
  </si>
  <si>
    <t>tadonki, claude</t>
  </si>
  <si>
    <t>lacassagne, lionel</t>
  </si>
  <si>
    <t>etiemble, daniel</t>
  </si>
  <si>
    <t>an interpretive domain specific language workbench</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</si>
  <si>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</si>
  <si>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</si>
  <si>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</si>
  <si>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</si>
  <si>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</si>
  <si>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</si>
  <si>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</si>
  <si>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naumowicz, tomasz</t>
  </si>
  <si>
    <t>automatic generation of network protocol gateways</t>
  </si>
  <si>
    <t>scala at edf trading: implementing a domain-specific language for derivative pricing with scala</t>
  </si>
  <si>
    <t>momtahan, lee</t>
  </si>
  <si>
    <t>declarative data-parallel programming with the accelerator system</t>
  </si>
  <si>
    <t>singh, satnam</t>
  </si>
  <si>
    <t>ypnos: declarative, parallel structured grid programming</t>
  </si>
  <si>
    <t>orchard, dominic a.</t>
  </si>
  <si>
    <t>bolingbroke, max</t>
  </si>
  <si>
    <t>mycroft, alan</t>
  </si>
  <si>
    <t>kstruct: preserving consistency through c annotations</t>
  </si>
  <si>
    <t>schmidt, alexander</t>
  </si>
  <si>
    <t>leveraging model driven engineering in software product line architectures</t>
  </si>
  <si>
    <t>trask, bruce</t>
  </si>
  <si>
    <t>roman, angel</t>
  </si>
  <si>
    <t>safe compositional network sketches: formal framework</t>
  </si>
  <si>
    <t>bestavros, azer</t>
  </si>
  <si>
    <t>kfoury, assaf</t>
  </si>
  <si>
    <t>lapets, andrei</t>
  </si>
  <si>
    <t>ocean, michael j.</t>
  </si>
  <si>
    <t>interchangeable consistency constraints for public health care systems</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</si>
  <si>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</si>
  <si>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</si>
  <si>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</si>
  <si>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</si>
  <si>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</si>
  <si>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</si>
  <si>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</si>
  <si>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</si>
  <si>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</si>
  <si>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</si>
  <si>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glombitza, nils</t>
  </si>
  <si>
    <t>pfisterer, dennis</t>
  </si>
  <si>
    <t>fischer, stefan</t>
  </si>
  <si>
    <t>from scripts to specifications: the evolution of a flight software testing effort</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</si>
  <si>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</si>
  <si>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</si>
  <si>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</si>
  <si>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</si>
  <si>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</si>
  <si>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</si>
  <si>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</si>
  <si>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grammel, birgit</t>
  </si>
  <si>
    <t>kastenholz, stefan</t>
  </si>
  <si>
    <t>an event view model and dsl for engineering an event-based soa monitoring infrastructure</t>
  </si>
  <si>
    <t>mulo, emmanuel</t>
  </si>
  <si>
    <t>zdun, uwe</t>
  </si>
  <si>
    <t>dustdar, schahram</t>
  </si>
  <si>
    <t>pwrake: a parallel and distributed flexible workflow management tool for wide-area data intensive computing</t>
  </si>
  <si>
    <t>tanaka, masahiro</t>
  </si>
  <si>
    <t>tatebe, osamu</t>
  </si>
  <si>
    <t>a dsl for intrusion detection based on constraint programming</t>
  </si>
  <si>
    <t>salgueiro, pedro d.</t>
  </si>
  <si>
    <t>abreu, salvador p.</t>
  </si>
  <si>
    <t>intelligent selection of language model training data</t>
  </si>
  <si>
    <t>moore, robert c.</t>
  </si>
  <si>
    <t>lewis, william</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</si>
  <si>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</si>
  <si>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</si>
  <si>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</si>
  <si>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</si>
  <si>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</si>
  <si>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</si>
  <si>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</si>
  <si>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henecka, wilko</t>
  </si>
  <si>
    <t>a domain specific language for complex natural and artificial systems simulations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</si>
  <si>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</si>
  <si>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</si>
  <si>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</si>
  <si>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</si>
  <si>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</si>
  <si>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</si>
  <si>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</si>
  <si>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</si>
  <si>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</si>
  <si>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</si>
  <si>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</si>
  <si>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</si>
  <si>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</si>
  <si>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</si>
  <si>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</si>
  <si>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</si>
  <si>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</si>
  <si>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</si>
  <si>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</si>
  <si>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behrens, heiko</t>
  </si>
  <si>
    <t>xtext: implement your language faster than the quick and dirty way</t>
  </si>
  <si>
    <t>eysholdt, moritz</t>
  </si>
  <si>
    <t>mcdonald, david d.</t>
  </si>
  <si>
    <t>greenbacker, charles f.</t>
  </si>
  <si>
    <t>reliability analysis of safety-related communication architectures</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</si>
  <si>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</si>
  <si>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</si>
  <si>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</si>
  <si>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</si>
  <si>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</si>
  <si>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</si>
  <si>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cho, hyun</t>
  </si>
  <si>
    <t>engineering web services with attribute grammars: a case study</t>
  </si>
  <si>
    <t>sarasa-cabezuelo, antonio</t>
  </si>
  <si>
    <t>temprado-battad, bryan</t>
  </si>
  <si>
    <t>embedded software development with projectional language workbenches</t>
  </si>
  <si>
    <t>voelter, markus</t>
  </si>
  <si>
    <t>an embedded language for programming protocol stacks in embedded systems</t>
  </si>
  <si>
    <t>wang, yan</t>
  </si>
  <si>
    <t>a language to define multi-touch interactions</t>
  </si>
  <si>
    <t>khandkar, shahedul huq</t>
  </si>
  <si>
    <t>maurer, frank</t>
  </si>
  <si>
    <t>towards a dsml for semantic web enabled multi-agent systems</t>
  </si>
  <si>
    <t>kardas, geylani</t>
  </si>
  <si>
    <t>demirezen, zekai</t>
  </si>
  <si>
    <t>challenger, moharram</t>
  </si>
  <si>
    <t>managing feature models with familiar: a demonstration of the language and its tool support</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</si>
  <si>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</si>
  <si>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</si>
  <si>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</si>
  <si>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</si>
  <si>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</si>
  <si>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</si>
  <si>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</si>
  <si>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mara, leandra</t>
  </si>
  <si>
    <t>honorato, gustavo</t>
  </si>
  <si>
    <t>medeiros, francisco dantas</t>
  </si>
  <si>
    <t>lucena, carlos</t>
  </si>
  <si>
    <t>a domain-specific language for managing feature models</t>
  </si>
  <si>
    <t>bringing domain-specific languages to digital forensics</t>
  </si>
  <si>
    <t>van den bos, jeroen</t>
  </si>
  <si>
    <t>van der storm, tijs</t>
  </si>
  <si>
    <t>automatic generation of executable communication specifications from parallel applications</t>
  </si>
  <si>
    <t>wu, xing</t>
  </si>
  <si>
    <t>mueller, frank</t>
  </si>
  <si>
    <t>pakin, scott</t>
  </si>
  <si>
    <t>neptune: a domain specific language for deploying hpc software on cloud platforms</t>
  </si>
  <si>
    <t>bunch, chris</t>
  </si>
  <si>
    <t>chohan, navraj</t>
  </si>
  <si>
    <t>krintz, chandra</t>
  </si>
  <si>
    <t>shams, khawaja</t>
  </si>
  <si>
    <t>an integrated approach for identity and access management in a soa context</t>
  </si>
  <si>
    <t>hummer, waldemar</t>
  </si>
  <si>
    <t>gaubatz, patrick</t>
  </si>
  <si>
    <t>strembeck, mark</t>
  </si>
  <si>
    <t>a marking language for the oto assignment marking tool</t>
  </si>
  <si>
    <t>tremblay, guy</t>
  </si>
  <si>
    <t>lessard, paul</t>
  </si>
  <si>
    <t>design and validation of feature-based process model tailoring: a sample implementation of pde</t>
  </si>
  <si>
    <t>costache, daniela</t>
  </si>
  <si>
    <t>kalus, georg</t>
  </si>
  <si>
    <t>kuhrmann, marco</t>
  </si>
  <si>
    <t>delta-oriented architectural variability using monticore</t>
  </si>
  <si>
    <t>haber, arne</t>
  </si>
  <si>
    <t>kutz, thomas</t>
  </si>
  <si>
    <t>rendel, holger</t>
  </si>
  <si>
    <t>rumpe, bernhard</t>
  </si>
  <si>
    <t>schaefer, ina</t>
  </si>
  <si>
    <t>a model-driven approach for automating mobile applications testing</t>
  </si>
  <si>
    <t>ridene, youssef</t>
  </si>
  <si>
    <t>barbier, franck</t>
  </si>
  <si>
    <t>towards haskell in the cloud</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</si>
  <si>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</si>
  <si>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</si>
  <si>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</si>
  <si>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</si>
  <si>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</si>
  <si>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</si>
  <si>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</si>
  <si>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</si>
  <si>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</si>
  <si>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</si>
  <si>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</si>
  <si>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</si>
  <si>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</si>
  <si>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suzuki, itaru</t>
  </si>
  <si>
    <t>tsunoda, keisuke</t>
  </si>
  <si>
    <t>hishiyama, reiko</t>
  </si>
  <si>
    <t>a domain specific language for usage management</t>
  </si>
  <si>
    <t>lamb, christopher charles</t>
  </si>
  <si>
    <t>jamkhedkar, pramod a.</t>
  </si>
  <si>
    <t>bohnsack, mathew p.</t>
  </si>
  <si>
    <t>nandina, viswanath</t>
  </si>
  <si>
    <t>heileman, gregory l.</t>
  </si>
  <si>
    <t>generating database migrations for evolving web applications</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</si>
  <si>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</si>
  <si>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</si>
  <si>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</si>
  <si>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</si>
  <si>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</si>
  <si>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</si>
  <si>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</si>
  <si>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zanon, olivier</t>
  </si>
  <si>
    <t>dependently typed attribute grammars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</si>
  <si>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</si>
  <si>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</si>
  <si>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</si>
  <si>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</si>
  <si>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</si>
  <si>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</si>
  <si>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</si>
  <si>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</si>
  <si>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</si>
  <si>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</si>
  <si>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</si>
  <si>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</si>
  <si>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palyart, marc</t>
  </si>
  <si>
    <t>lugato, david</t>
  </si>
  <si>
    <t>ober, ileana</t>
  </si>
  <si>
    <t>bruel, jean-michel</t>
  </si>
  <si>
    <t>a domain specific language to define gestures for multi-touch applications</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</si>
  <si>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</si>
  <si>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</si>
  <si>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</si>
  <si>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</si>
  <si>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</si>
  <si>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</si>
  <si>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</si>
  <si>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</si>
  <si>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</si>
  <si>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</si>
  <si>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</si>
  <si>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</si>
  <si>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</si>
  <si>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</si>
  <si>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</si>
  <si>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</si>
  <si>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</si>
  <si>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</si>
  <si>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</si>
  <si>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</si>
  <si>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</si>
  <si>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</si>
  <si>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</si>
  <si>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</si>
  <si>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</si>
  <si>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</si>
  <si>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</si>
  <si>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</si>
  <si>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</si>
  <si>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</si>
  <si>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</si>
  <si>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batory, don</t>
  </si>
  <si>
    <t>functional reactive programming from first principles</t>
  </si>
  <si>
    <t>wan, zhanyong</t>
  </si>
  <si>
    <t>a domain specific language framework for non-visual browsing of complex html structures</t>
  </si>
  <si>
    <t>pontelli, e.</t>
  </si>
  <si>
    <t>xiong, w.</t>
  </si>
  <si>
    <t>gupta, g.</t>
  </si>
  <si>
    <t>karshmer, a. i.</t>
  </si>
  <si>
    <t>sphere packings and generative</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</si>
  <si>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</si>
  <si>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</si>
  <si>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</si>
  <si>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</si>
  <si>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</si>
  <si>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</si>
  <si>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</si>
  <si>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</si>
  <si>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</si>
  <si>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</si>
  <si>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</si>
  <si>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</si>
  <si>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</si>
  <si>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</si>
  <si>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</si>
  <si>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</si>
  <si>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</si>
  <si>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</si>
  <si>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</si>
  <si>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</si>
  <si>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</si>
  <si>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</si>
  <si>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</si>
  <si>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</si>
  <si>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</si>
  <si>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</si>
  <si>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</si>
  <si>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</si>
  <si>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</si>
  <si>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</si>
  <si>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</si>
  <si>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millstein, todd</t>
  </si>
  <si>
    <t>modeling methodology for integrated simulation of embedded systems</t>
  </si>
  <si>
    <t>ledeczi, akos</t>
  </si>
  <si>
    <t>davis, james</t>
  </si>
  <si>
    <t>agrawal, aditya</t>
  </si>
  <si>
    <t>automatically proving the correctness of compiler optimizations</t>
  </si>
  <si>
    <t>chambers, craig</t>
  </si>
  <si>
    <t>siddhartha: a method for developing domain-specific test driver generators</t>
  </si>
  <si>
    <t>reyes, arthur alexander</t>
  </si>
  <si>
    <t>richardson, debra</t>
  </si>
  <si>
    <t>the generative approach to software development</t>
  </si>
  <si>
    <t>hill, gary l.</t>
  </si>
  <si>
    <t>5sgraph demo: a graphical modeling tool for digital libraries</t>
  </si>
  <si>
    <t>zhu, qinwei</t>
  </si>
  <si>
    <t>xml templates and caching in wash</t>
  </si>
  <si>
    <t>developing generative frameworks using xml</t>
  </si>
  <si>
    <t>mclaren, iain</t>
  </si>
  <si>
    <t>wicks, tony</t>
  </si>
  <si>
    <t>automatic generation of device drivers</t>
  </si>
  <si>
    <t>zhang, qing-li</t>
  </si>
  <si>
    <t>zhu, ming-yuan</t>
  </si>
  <si>
    <t>chen, shuo-ying</t>
  </si>
  <si>
    <t>the power of symmetry: unifying inheritance and generative programming</t>
  </si>
  <si>
    <t>hutchins, delesley</t>
  </si>
  <si>
    <t>metaedit+: defining and using domain-specific modeling languages and code generators</t>
  </si>
  <si>
    <t>tolvanen, juha-pekka</t>
  </si>
  <si>
    <t>rossi, matti</t>
  </si>
  <si>
    <t>can a parser be generated from examples?</t>
  </si>
  <si>
    <t>spidle: a dsl approach to specifying streaming applications</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</si>
  <si>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</si>
  <si>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</si>
  <si>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</si>
  <si>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</si>
  <si>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</si>
  <si>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</si>
  <si>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</si>
  <si>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</si>
  <si>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</si>
  <si>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</si>
  <si>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</si>
  <si>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</si>
  <si>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</si>
  <si>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</si>
  <si>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</si>
  <si>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</si>
  <si>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</si>
  <si>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</si>
  <si>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</si>
  <si>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</si>
  <si>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</si>
  <si>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</si>
  <si>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</si>
  <si>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</si>
  <si>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mickan, katherine</t>
  </si>
  <si>
    <t>morrison, ron</t>
  </si>
  <si>
    <t>kirby, graham</t>
  </si>
  <si>
    <t>balasubramaniam, dharini</t>
  </si>
  <si>
    <t>zirintsis, evangelos</t>
  </si>
  <si>
    <t>business compilers: towards supporting a highly re-configurable architectural style for service-oriented architecture</t>
  </si>
  <si>
    <t>arsanjani, ali</t>
  </si>
  <si>
    <t>ng, david</t>
  </si>
  <si>
    <t>context-free grammar induction using genetic programming</t>
  </si>
  <si>
    <t>javed, f.</t>
  </si>
  <si>
    <t>bryant, b. r.</t>
  </si>
  <si>
    <t>generative programming of graphical user interfaces</t>
  </si>
  <si>
    <t>schlee, max</t>
  </si>
  <si>
    <t>vanderdonckt, jean</t>
  </si>
  <si>
    <t>mapping a domain specific language to a platform fpga</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</si>
  <si>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</si>
  <si>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</si>
  <si>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</si>
  <si>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</si>
  <si>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</si>
  <si>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</si>
  <si>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</si>
  <si>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</si>
  <si>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</si>
  <si>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</si>
  <si>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</si>
  <si>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</si>
  <si>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</si>
  <si>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</si>
  <si>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aval: an extensible attribute-oriented programming validator for java</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</si>
  <si>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</si>
  <si>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</si>
  <si>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</si>
  <si>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</si>
  <si>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</si>
  <si>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</si>
  <si>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</si>
  <si>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</si>
  <si>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</si>
  <si>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</si>
  <si>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</si>
  <si>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</si>
  <si>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</si>
  <si>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</si>
  <si>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</si>
  <si>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</si>
  <si>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</si>
  <si>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</si>
  <si>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hudak, p.</t>
  </si>
  <si>
    <t>integration of re and mde paradigms: the projectit approach and tools</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</si>
  <si>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</si>
  <si>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</si>
  <si>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</si>
  <si>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</si>
  <si>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</si>
  <si>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</si>
  <si>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</si>
  <si>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</si>
  <si>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</si>
  <si>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</si>
  <si>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</si>
  <si>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</si>
  <si>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</si>
  <si>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</si>
  <si>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</si>
  <si>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</si>
  <si>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</si>
  <si>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</si>
  <si>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</si>
  <si>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</si>
  <si>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</si>
  <si>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</si>
  <si>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</si>
  <si>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</si>
  <si>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</si>
  <si>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</si>
  <si>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</si>
  <si>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</si>
  <si>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</si>
  <si>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</si>
  <si>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</si>
  <si>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</si>
  <si>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</si>
  <si>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</si>
  <si>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</si>
  <si>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</si>
  <si>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</si>
  <si>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</si>
  <si>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</si>
  <si>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</si>
  <si>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</si>
  <si>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</si>
  <si>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</si>
  <si>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</si>
  <si>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</si>
  <si>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</si>
  <si>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</si>
  <si>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</si>
  <si>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</si>
  <si>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</si>
  <si>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</si>
  <si>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</si>
  <si>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</si>
  <si>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</si>
  <si>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</si>
  <si>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</si>
  <si>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</si>
  <si>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</si>
  <si>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</si>
  <si>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</si>
  <si>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</si>
  <si>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</si>
  <si>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noah: a csp-based language for describing the behaviour of coupled models</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</si>
  <si>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</si>
  <si>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</si>
  <si>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</si>
  <si>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</si>
  <si>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</si>
  <si>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</si>
  <si>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</si>
  <si>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</si>
  <si>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</si>
  <si>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</si>
  <si>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</si>
  <si>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</si>
  <si>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</si>
  <si>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</si>
  <si>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</si>
  <si>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</si>
  <si>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</si>
  <si>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</si>
  <si>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</si>
  <si>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</si>
  <si>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</si>
  <si>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</si>
  <si>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</si>
  <si>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</si>
  <si>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</si>
  <si>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</si>
  <si>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</si>
  <si>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</si>
  <si>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</si>
  <si>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</si>
  <si>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</si>
  <si>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</si>
  <si>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</si>
  <si>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</si>
  <si>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</si>
  <si>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</si>
  <si>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</si>
  <si>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</si>
  <si>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</si>
  <si>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</si>
  <si>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</si>
  <si>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</si>
  <si>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</si>
  <si>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</si>
  <si>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</si>
  <si>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</si>
  <si>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</si>
  <si>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</si>
  <si>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</si>
  <si>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</si>
  <si>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</si>
  <si>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</si>
  <si>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</si>
  <si>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</si>
  <si>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</si>
  <si>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</si>
  <si>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</si>
  <si>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</si>
  <si>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</si>
  <si>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</si>
  <si>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</si>
  <si>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</si>
  <si>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</si>
  <si>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</si>
  <si>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</si>
  <si>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</si>
  <si>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</si>
  <si>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</si>
  <si>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</si>
  <si>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</si>
  <si>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</si>
  <si>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</si>
  <si>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</si>
  <si>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</si>
  <si>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</si>
  <si>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</si>
  <si>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</si>
  <si>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</si>
  <si>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</si>
  <si>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</si>
  <si>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</si>
  <si>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</si>
  <si>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</si>
  <si>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</si>
  <si>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</si>
  <si>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</si>
  <si>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</si>
  <si>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</si>
  <si>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</si>
  <si>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</si>
  <si>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</si>
  <si>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</si>
  <si>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</si>
  <si>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</si>
  <si>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</si>
  <si>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</si>
  <si>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</si>
  <si>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</si>
  <si>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</si>
  <si>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</si>
  <si>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</si>
  <si>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</si>
  <si>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</si>
  <si>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</si>
  <si>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</si>
  <si>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</si>
  <si>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</si>
  <si>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</si>
  <si>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</si>
  <si>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</si>
  <si>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</si>
  <si>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</si>
  <si>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</si>
  <si>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</si>
  <si>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</si>
  <si>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</si>
  <si>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</si>
  <si>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</si>
  <si>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</si>
  <si>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</si>
  <si>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</si>
  <si>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</si>
  <si>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</si>
  <si>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</si>
  <si>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</si>
  <si>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</si>
  <si>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</si>
  <si>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</si>
  <si>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</si>
  <si>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</si>
  <si>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</si>
  <si>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</si>
  <si>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</si>
  <si>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</si>
  <si>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</si>
  <si>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</si>
  <si>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</si>
  <si>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</si>
  <si>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</si>
  <si>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</si>
  <si>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</si>
  <si>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</si>
  <si>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</si>
  <si>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</si>
  <si>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</si>
  <si>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</si>
  <si>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</si>
  <si>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</si>
  <si>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</si>
  <si>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</si>
  <si>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</si>
  <si>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</si>
  <si>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</si>
  <si>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</si>
  <si>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</si>
  <si>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</si>
  <si>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</si>
  <si>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</si>
  <si>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</si>
  <si>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</si>
  <si>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</si>
  <si>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</si>
  <si>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</si>
  <si>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</si>
  <si>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</si>
  <si>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</si>
  <si>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</si>
  <si>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</si>
  <si>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</si>
  <si>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</si>
  <si>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</si>
  <si>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</si>
  <si>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</si>
  <si>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</si>
  <si>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</si>
  <si>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</si>
  <si>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</si>
  <si>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</si>
  <si>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</si>
  <si>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</si>
  <si>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</si>
  <si>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</si>
  <si>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</si>
  <si>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</si>
  <si>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</si>
  <si>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</si>
  <si>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</si>
  <si>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</si>
  <si>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</si>
  <si>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</si>
  <si>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</si>
  <si>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</si>
  <si>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</si>
  <si>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</si>
  <si>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</si>
  <si>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</si>
  <si>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</si>
  <si>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</si>
  <si>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</si>
  <si>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</si>
  <si>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</si>
  <si>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</si>
  <si>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</si>
  <si>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</si>
  <si>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</si>
  <si>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</si>
  <si>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</si>
  <si>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</si>
  <si>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</si>
  <si>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</si>
  <si>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</si>
  <si>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</si>
  <si>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</si>
  <si>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</si>
  <si>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</si>
  <si>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</si>
  <si>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</si>
  <si>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</si>
  <si>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</si>
  <si>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</si>
  <si>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</si>
  <si>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</si>
  <si>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</si>
  <si>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</si>
  <si>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</si>
  <si>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</si>
  <si>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</si>
  <si>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</si>
  <si>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</si>
  <si>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</si>
  <si>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</si>
  <si>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</si>
  <si>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</si>
  <si>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</si>
  <si>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</si>
  <si>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</si>
  <si>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</si>
  <si>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</si>
  <si>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</si>
  <si>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</si>
  <si>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</si>
  <si>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</si>
  <si>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</si>
  <si>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</si>
  <si>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</si>
  <si>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</si>
  <si>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</si>
  <si>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</si>
  <si>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</si>
  <si>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</si>
  <si>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</si>
  <si>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</si>
  <si>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</si>
  <si>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</si>
  <si>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</si>
  <si>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</si>
  <si>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</si>
  <si>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</si>
  <si>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</si>
  <si>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</si>
  <si>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</si>
  <si>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</si>
  <si>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</si>
  <si>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</si>
  <si>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a model integrated development of embedded software for manufacturing equipment control</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</si>
  <si>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</si>
  <si>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</si>
  <si>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</si>
  <si>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</si>
  <si>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</si>
  <si>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</si>
  <si>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</si>
  <si>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</si>
  <si>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</si>
  <si>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</si>
  <si>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</si>
  <si>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</si>
  <si>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</si>
  <si>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</si>
  <si>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</si>
  <si>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</si>
  <si>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</si>
  <si>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</si>
  <si>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</si>
  <si>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</si>
  <si>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</si>
  <si>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</si>
  <si>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</si>
  <si>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</si>
  <si>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</si>
  <si>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</si>
  <si>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</si>
  <si>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</si>
  <si>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</si>
  <si>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</si>
  <si>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</si>
  <si>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</si>
  <si>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dynamically reconfigurable monitoring in large scale real-time embedded systems</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</si>
  <si>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</si>
  <si>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</si>
  <si>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</si>
  <si>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</si>
  <si>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</si>
  <si>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</si>
  <si>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</si>
  <si>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</si>
  <si>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</si>
  <si>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</si>
  <si>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</si>
  <si>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</si>
  <si>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</si>
  <si>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</si>
  <si>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</si>
  <si>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</si>
  <si>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</si>
  <si>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</si>
  <si>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</si>
  <si>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</si>
  <si>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</si>
  <si>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</si>
  <si>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</si>
  <si>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</si>
  <si>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</si>
  <si>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</si>
  <si>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</si>
  <si>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</si>
  <si>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</si>
  <si>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weaving deployment aspects into domain-specific models</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</si>
  <si>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</si>
  <si>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</si>
  <si>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</si>
  <si>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</si>
  <si>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</si>
  <si>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</si>
  <si>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</si>
  <si>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</si>
  <si>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</si>
  <si>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</si>
  <si>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</si>
  <si>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</si>
  <si>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</si>
  <si>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</si>
  <si>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pc-basiertes robotersteuerungssystem mit generierten systemkomponenten</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</si>
  <si>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</si>
  <si>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</si>
  <si>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</si>
  <si>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</si>
  <si>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</si>
  <si>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</si>
  <si>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</si>
  <si>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</si>
  <si>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</si>
  <si>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</si>
  <si>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</si>
  <si>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</si>
  <si>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</si>
  <si>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</si>
  <si>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</si>
  <si>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</si>
  <si>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</si>
  <si>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</si>
  <si>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</si>
  <si>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</si>
  <si>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</si>
  <si>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</si>
  <si>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</si>
  <si>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</si>
  <si>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three applications of aspect technology</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</si>
  <si>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</si>
  <si>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</si>
  <si>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</si>
  <si>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</si>
  <si>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</si>
  <si>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</si>
  <si>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</si>
  <si>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</si>
  <si>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</si>
  <si>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</si>
  <si>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</si>
  <si>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</si>
  <si>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</si>
  <si>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</si>
  <si>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</si>
  <si>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</si>
  <si>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</si>
  <si>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</si>
  <si>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</si>
  <si>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</si>
  <si>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</si>
  <si>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</si>
  <si>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</si>
  <si>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</si>
  <si>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</si>
  <si>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</si>
  <si>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</si>
  <si>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</si>
  <si>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</si>
  <si>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</si>
  <si>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</si>
  <si>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</si>
  <si>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</si>
  <si>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</si>
  <si>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</si>
  <si>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</si>
  <si>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</si>
  <si>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</si>
  <si>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</si>
  <si>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</si>
  <si>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</si>
  <si>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</si>
  <si>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</si>
  <si>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</si>
  <si>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</si>
  <si>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</si>
  <si>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</si>
  <si>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</si>
  <si>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</si>
  <si>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</si>
  <si>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</si>
  <si>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</si>
  <si>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</si>
  <si>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</si>
  <si>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</si>
  <si>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</si>
  <si>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</si>
  <si>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</si>
  <si>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</si>
  <si>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</si>
  <si>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</si>
  <si>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</si>
  <si>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</si>
  <si>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</si>
  <si>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</si>
  <si>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</si>
  <si>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</si>
  <si>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</si>
  <si>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</si>
  <si>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</si>
  <si>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</si>
  <si>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</si>
  <si>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</si>
  <si>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</si>
  <si>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</si>
  <si>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</si>
  <si>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</si>
  <si>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</si>
  <si>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</si>
  <si>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</si>
  <si>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</si>
  <si>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</si>
  <si>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</si>
  <si>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</si>
  <si>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</si>
  <si>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</si>
  <si>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</si>
  <si>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</si>
  <si>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</si>
  <si>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</si>
  <si>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</si>
  <si>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</si>
  <si>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</si>
  <si>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</si>
  <si>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</si>
  <si>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</si>
  <si>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</si>
  <si>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</si>
  <si>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</si>
  <si>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</si>
  <si>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</si>
  <si>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</si>
  <si>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</si>
  <si>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</si>
  <si>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</si>
  <si>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</si>
  <si>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</si>
  <si>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</si>
  <si>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</si>
  <si>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</si>
  <si>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</si>
  <si>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</si>
  <si>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</si>
  <si>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</si>
  <si>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</si>
  <si>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</si>
  <si>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</si>
  <si>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</si>
  <si>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</si>
  <si>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</si>
  <si>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</si>
  <si>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</si>
  <si>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</si>
  <si>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</si>
  <si>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</si>
  <si>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</si>
  <si>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</si>
  <si>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</si>
  <si>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</si>
  <si>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</si>
  <si>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</si>
  <si>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</si>
  <si>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</si>
  <si>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</si>
  <si>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</si>
  <si>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</si>
  <si>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</si>
  <si>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</si>
  <si>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</si>
  <si>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</si>
  <si>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</si>
  <si>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</si>
  <si>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</si>
  <si>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</si>
  <si>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</si>
  <si>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</si>
  <si>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</si>
  <si>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</si>
  <si>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</si>
  <si>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</si>
  <si>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</si>
  <si>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</si>
  <si>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</si>
  <si>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</si>
  <si>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</si>
  <si>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</si>
  <si>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</si>
  <si>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</si>
  <si>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</si>
  <si>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</si>
  <si>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</si>
  <si>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</si>
  <si>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</si>
  <si>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</si>
  <si>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</si>
  <si>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</si>
  <si>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</si>
  <si>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</si>
  <si>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</si>
  <si>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</si>
  <si>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</si>
  <si>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</si>
  <si>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</si>
  <si>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</si>
  <si>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</si>
  <si>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</si>
  <si>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</si>
  <si>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</si>
  <si>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</si>
  <si>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</si>
  <si>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</si>
  <si>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</si>
  <si>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</si>
  <si>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</si>
  <si>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</si>
  <si>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</si>
  <si>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</si>
  <si>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</si>
  <si>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</si>
  <si>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</si>
  <si>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</si>
  <si>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</si>
  <si>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</si>
  <si>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</si>
  <si>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</si>
  <si>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</si>
  <si>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</si>
  <si>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</si>
  <si>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</si>
  <si>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</si>
  <si>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</si>
  <si>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</si>
  <si>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</si>
  <si>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</si>
  <si>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</si>
  <si>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</si>
  <si>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</si>
  <si>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</si>
  <si>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</si>
  <si>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</si>
  <si>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</si>
  <si>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</si>
  <si>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</si>
  <si>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</si>
  <si>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</si>
  <si>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</si>
  <si>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</si>
  <si>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</si>
  <si>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</si>
  <si>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</si>
  <si>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</si>
  <si>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</si>
  <si>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</si>
  <si>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</si>
  <si>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</si>
  <si>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</si>
  <si>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</si>
  <si>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</si>
  <si>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</si>
  <si>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</si>
  <si>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</si>
  <si>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</si>
  <si>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</si>
  <si>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</si>
  <si>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</si>
  <si>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</si>
  <si>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</si>
  <si>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</si>
  <si>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</si>
  <si>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</si>
  <si>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</si>
  <si>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</si>
  <si>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</si>
  <si>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</si>
  <si>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</si>
  <si>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</si>
  <si>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</si>
  <si>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</si>
  <si>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</si>
  <si>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</si>
  <si>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</si>
  <si>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</si>
  <si>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</si>
  <si>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</si>
  <si>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</si>
  <si>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</si>
  <si>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</si>
  <si>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</si>
  <si>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</si>
  <si>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</si>
  <si>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</si>
  <si>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</si>
  <si>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</si>
  <si>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</si>
  <si>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</si>
  <si>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</si>
  <si>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</si>
  <si>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</si>
  <si>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</si>
  <si>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</si>
  <si>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</si>
  <si>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</si>
  <si>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</si>
  <si>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</si>
  <si>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</si>
  <si>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</si>
  <si>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</si>
  <si>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</si>
  <si>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</si>
  <si>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</si>
  <si>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</si>
  <si>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</si>
  <si>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</si>
  <si>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</si>
  <si>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</si>
  <si>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</si>
  <si>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</si>
  <si>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</si>
  <si>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</si>
  <si>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</si>
  <si>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</si>
  <si>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</si>
  <si>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</si>
  <si>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</si>
  <si>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</si>
  <si>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</si>
  <si>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</si>
  <si>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</si>
  <si>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</si>
  <si>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</si>
  <si>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</si>
  <si>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</si>
  <si>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</si>
  <si>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</si>
  <si>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</si>
  <si>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</si>
  <si>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</si>
  <si>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</si>
  <si>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</si>
  <si>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</si>
  <si>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a formal approach for the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</si>
  <si>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</si>
  <si>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</si>
  <si>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</si>
  <si>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</si>
  <si>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</si>
  <si>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</si>
  <si>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</si>
  <si>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</si>
  <si>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</si>
  <si>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</si>
  <si>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</si>
  <si>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</si>
  <si>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</si>
  <si>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</si>
  <si>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</si>
  <si>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</si>
  <si>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</si>
  <si>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</si>
  <si>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</si>
  <si>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</si>
  <si>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</si>
  <si>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</si>
  <si>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</si>
  <si>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</si>
  <si>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</si>
  <si>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</si>
  <si>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</si>
  <si>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</si>
  <si>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</si>
  <si>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</si>
  <si>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</si>
  <si>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</si>
  <si>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</si>
  <si>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</si>
  <si>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</si>
  <si>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</si>
  <si>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</si>
  <si>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</si>
  <si>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</si>
  <si>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</si>
  <si>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</si>
  <si>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</si>
  <si>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</si>
  <si>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</si>
  <si>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</si>
  <si>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</si>
  <si>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</si>
  <si>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</si>
  <si>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</si>
  <si>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</si>
  <si>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</si>
  <si>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</si>
  <si>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</si>
  <si>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</si>
  <si>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</si>
  <si>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</si>
  <si>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</si>
  <si>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</si>
  <si>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</si>
  <si>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</si>
  <si>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</si>
  <si>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</si>
  <si>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</si>
  <si>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</si>
  <si>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</si>
  <si>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</si>
  <si>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</si>
  <si>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</si>
  <si>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</si>
  <si>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</si>
  <si>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</si>
  <si>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</si>
  <si>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</si>
  <si>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</si>
  <si>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</si>
  <si>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</si>
  <si>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</si>
  <si>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</si>
  <si>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</si>
  <si>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</si>
  <si>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</si>
  <si>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</si>
  <si>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</si>
  <si>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</si>
  <si>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</si>
  <si>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</si>
  <si>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</si>
  <si>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</si>
  <si>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</si>
  <si>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</si>
  <si>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</si>
  <si>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</si>
  <si>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</si>
  <si>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</si>
  <si>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</si>
  <si>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</si>
  <si>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</si>
  <si>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</si>
  <si>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</si>
  <si>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</si>
  <si>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</si>
  <si>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</si>
  <si>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</si>
  <si>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</si>
  <si>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</si>
  <si>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</si>
  <si>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</si>
  <si>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</si>
  <si>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</si>
  <si>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</si>
  <si>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</si>
  <si>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influence of domain-specific notation to program understanding</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</si>
  <si>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</si>
  <si>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</si>
  <si>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</si>
  <si>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</si>
  <si>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</si>
  <si>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</si>
  <si>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</si>
  <si>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</si>
  <si>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</si>
  <si>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</si>
  <si>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</si>
  <si>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</si>
  <si>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</si>
  <si>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</si>
  <si>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</si>
  <si>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</si>
  <si>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</si>
  <si>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</si>
  <si>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</si>
  <si>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</si>
  <si>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</si>
  <si>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</si>
  <si>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</si>
  <si>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</si>
  <si>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</si>
  <si>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</si>
  <si>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</si>
  <si>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</si>
  <si>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</si>
  <si>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</si>
  <si>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</si>
  <si>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</si>
  <si>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</si>
  <si>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</si>
  <si>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</si>
  <si>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</si>
  <si>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</si>
  <si>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</si>
  <si>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</si>
  <si>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</si>
  <si>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</si>
  <si>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</si>
  <si>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</si>
  <si>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</si>
  <si>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</si>
  <si>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</si>
  <si>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</si>
  <si>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</si>
  <si>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</si>
  <si>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constructive and destructive use of compilers in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</si>
  <si>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</si>
  <si>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</si>
  <si>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</si>
  <si>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</si>
  <si>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</si>
  <si>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</si>
  <si>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</si>
  <si>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</si>
  <si>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</si>
  <si>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</si>
  <si>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</si>
  <si>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</si>
  <si>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</si>
  <si>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</si>
  <si>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</si>
  <si>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</si>
  <si>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</si>
  <si>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</si>
  <si>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</si>
  <si>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</si>
  <si>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</si>
  <si>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domain-specific languages bridge the semantic gap in programming</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</si>
  <si>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</si>
  <si>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</si>
  <si>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</si>
  <si>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</si>
  <si>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</si>
  <si>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</si>
  <si>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</si>
  <si>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</si>
  <si>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</si>
  <si>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</si>
  <si>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</si>
  <si>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</si>
  <si>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</si>
  <si>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</si>
  <si>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</si>
  <si>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</si>
  <si>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</si>
  <si>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</si>
  <si>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</si>
  <si>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</si>
  <si>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</si>
  <si>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</si>
  <si>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</si>
  <si>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</si>
  <si>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</si>
  <si>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</si>
  <si>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</si>
  <si>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</si>
  <si>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</si>
  <si>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</si>
  <si>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</si>
  <si>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</si>
  <si>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</si>
  <si>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</si>
  <si>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</si>
  <si>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</si>
  <si>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</si>
  <si>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</si>
  <si>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</si>
  <si>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</si>
  <si>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</si>
  <si>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</si>
  <si>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</si>
  <si>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</si>
  <si>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</si>
  <si>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</si>
  <si>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</si>
  <si>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</si>
  <si>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</si>
  <si>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</si>
  <si>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</si>
  <si>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</si>
  <si>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</si>
  <si>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</si>
  <si>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</si>
  <si>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</si>
  <si>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</si>
  <si>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</si>
  <si>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</si>
  <si>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</si>
  <si>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</si>
  <si>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</si>
  <si>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</si>
  <si>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</si>
  <si>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</si>
  <si>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</si>
  <si>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</si>
  <si>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</si>
  <si>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</si>
  <si>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</si>
  <si>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</si>
  <si>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</si>
  <si>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</si>
  <si>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</si>
  <si>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</si>
  <si>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</si>
  <si>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</si>
  <si>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</si>
  <si>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</si>
  <si>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</si>
  <si>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</si>
  <si>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</si>
  <si>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</si>
  <si>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</si>
  <si>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</si>
  <si>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</si>
  <si>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</si>
  <si>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</si>
  <si>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</si>
  <si>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</si>
  <si>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</si>
  <si>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</si>
  <si>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</si>
  <si>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</si>
  <si>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</si>
  <si>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</si>
  <si>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an automated control code generation approach for the segbus platform</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</si>
  <si>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</si>
  <si>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</si>
  <si>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</si>
  <si>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</si>
  <si>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</si>
  <si>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</si>
  <si>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</si>
  <si>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</si>
  <si>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</si>
  <si>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</si>
  <si>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</si>
  <si>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</si>
  <si>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</si>
  <si>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</si>
  <si>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</si>
  <si>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</si>
  <si>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</si>
  <si>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</si>
  <si>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</si>
  <si>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</si>
  <si>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</si>
  <si>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</si>
  <si>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</si>
  <si>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</si>
  <si>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</si>
  <si>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</si>
  <si>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</si>
  <si>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</si>
  <si>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</si>
  <si>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</si>
  <si>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</si>
  <si>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</si>
  <si>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</si>
  <si>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</si>
  <si>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</si>
  <si>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</si>
  <si>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bryant, b.r.</t>
  </si>
  <si>
    <t>building compilers by combining algebras</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</si>
  <si>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</si>
  <si>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</si>
  <si>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</si>
  <si>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</si>
  <si>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</si>
  <si>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</si>
  <si>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</si>
  <si>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</si>
  <si>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</si>
  <si>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</si>
  <si>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</si>
  <si>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</si>
  <si>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</si>
  <si>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</si>
  <si>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</si>
  <si>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</si>
  <si>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</si>
  <si>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</si>
  <si>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</si>
  <si>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</si>
  <si>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</si>
  <si>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</si>
  <si>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</si>
  <si>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</si>
  <si>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</si>
  <si>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</si>
  <si>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</si>
  <si>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</si>
  <si>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</si>
  <si>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</si>
  <si>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</si>
  <si>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</si>
  <si>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</si>
  <si>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</si>
  <si>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</si>
  <si>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</si>
  <si>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</si>
  <si>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</si>
  <si>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</si>
  <si>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</si>
  <si>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</si>
  <si>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</si>
  <si>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</si>
  <si>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</si>
  <si>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</si>
  <si>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</si>
  <si>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</si>
  <si>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</si>
  <si>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</si>
  <si>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</si>
  <si>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</si>
  <si>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</si>
  <si>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</si>
  <si>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</si>
  <si>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</si>
  <si>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</si>
  <si>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</si>
  <si>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</si>
  <si>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</si>
  <si>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</si>
  <si>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</si>
  <si>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</si>
  <si>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</si>
  <si>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</si>
  <si>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</si>
  <si>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</si>
  <si>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</si>
  <si>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</si>
  <si>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</si>
  <si>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</si>
  <si>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</si>
  <si>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</si>
  <si>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</si>
  <si>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</si>
  <si>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</si>
  <si>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</si>
  <si>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</si>
  <si>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</si>
  <si>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</si>
  <si>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</si>
  <si>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</si>
  <si>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</si>
  <si>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</si>
  <si>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</si>
  <si>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</si>
  <si>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</si>
  <si>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</si>
  <si>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</si>
  <si>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</si>
  <si>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</si>
  <si>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</si>
  <si>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</si>
  <si>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</si>
  <si>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</si>
  <si>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</si>
  <si>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</si>
  <si>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</si>
  <si>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</si>
  <si>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</si>
  <si>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</si>
  <si>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</si>
  <si>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</si>
  <si>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</si>
  <si>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</si>
  <si>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</si>
  <si>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</si>
  <si>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</si>
  <si>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</si>
  <si>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</si>
  <si>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</si>
  <si>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</si>
  <si>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</si>
  <si>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</si>
  <si>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</si>
  <si>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</si>
  <si>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</si>
  <si>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</si>
  <si>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</si>
  <si>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</si>
  <si>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</si>
  <si>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</si>
  <si>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</si>
  <si>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</si>
  <si>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</si>
  <si>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</si>
  <si>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</si>
  <si>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</si>
  <si>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</si>
  <si>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</si>
  <si>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</si>
  <si>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</si>
  <si>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</si>
  <si>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</si>
  <si>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</si>
  <si>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</si>
  <si>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</si>
  <si>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</si>
  <si>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</si>
  <si>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</si>
  <si>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</si>
  <si>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</si>
  <si>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</si>
  <si>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</si>
  <si>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</si>
  <si>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</si>
  <si>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</si>
  <si>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</si>
  <si>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</si>
  <si>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</si>
  <si>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</si>
  <si>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</si>
  <si>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</si>
  <si>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</si>
  <si>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</si>
  <si>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</si>
  <si>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</si>
  <si>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a novel network platform for secure and efficient malware collection based on reconfigurable hardware logic</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</si>
  <si>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</si>
  <si>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</si>
  <si>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</si>
  <si>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</si>
  <si>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</si>
  <si>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</si>
  <si>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</si>
  <si>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</si>
  <si>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</si>
  <si>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</si>
  <si>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</si>
  <si>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</si>
  <si>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</si>
  <si>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</si>
  <si>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</si>
  <si>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</si>
  <si>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</si>
  <si>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</si>
  <si>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</si>
  <si>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</si>
  <si>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</si>
  <si>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</si>
  <si>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</si>
  <si>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</si>
  <si>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</si>
  <si>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</si>
  <si>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</si>
  <si>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</si>
  <si>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</si>
  <si>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</si>
  <si>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</si>
  <si>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</si>
  <si>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</si>
  <si>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</si>
  <si>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</si>
  <si>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</si>
  <si>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</si>
  <si>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</si>
  <si>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</si>
  <si>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</si>
  <si>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</si>
  <si>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</si>
  <si>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</si>
  <si>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</si>
  <si>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</si>
  <si>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</si>
  <si>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</si>
  <si>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</si>
  <si>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</si>
  <si>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</si>
  <si>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</si>
  <si>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</si>
  <si>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</si>
  <si>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</si>
  <si>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</si>
  <si>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</si>
  <si>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</si>
  <si>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</si>
  <si>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</si>
  <si>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</si>
  <si>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</si>
  <si>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</si>
  <si>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</si>
  <si>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</si>
  <si>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</si>
  <si>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</si>
  <si>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</si>
  <si>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</si>
  <si>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</si>
  <si>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</si>
  <si>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</si>
  <si>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</si>
  <si>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</si>
  <si>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</si>
  <si>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</si>
  <si>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</si>
  <si>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</si>
  <si>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</si>
  <si>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</si>
  <si>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</si>
  <si>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</si>
  <si>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</si>
  <si>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</si>
  <si>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</si>
  <si>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</si>
  <si>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</si>
  <si>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</si>
  <si>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</si>
  <si>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</si>
  <si>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</si>
  <si>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</si>
  <si>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</si>
  <si>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</si>
  <si>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</si>
  <si>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</si>
  <si>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</si>
  <si>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</si>
  <si>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</si>
  <si>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</si>
  <si>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</si>
  <si>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</si>
  <si>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</si>
  <si>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</si>
  <si>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</si>
  <si>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</si>
  <si>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</si>
  <si>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</si>
  <si>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</si>
  <si>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</si>
  <si>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</si>
  <si>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</si>
  <si>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</si>
  <si>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</si>
  <si>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</si>
  <si>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</si>
  <si>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</si>
  <si>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</si>
  <si>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</si>
  <si>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</si>
  <si>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</si>
  <si>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</si>
  <si>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</si>
  <si>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</si>
  <si>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</si>
  <si>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</si>
  <si>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</si>
  <si>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</si>
  <si>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</si>
  <si>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</si>
  <si>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</si>
  <si>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</si>
  <si>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</si>
  <si>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</si>
  <si>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</si>
  <si>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</si>
  <si>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</si>
  <si>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</si>
  <si>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</si>
  <si>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</si>
  <si>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</si>
  <si>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</si>
  <si>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</si>
  <si>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</si>
  <si>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</si>
  <si>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</si>
  <si>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</si>
  <si>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</si>
  <si>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</si>
  <si>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</si>
  <si>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</si>
  <si>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</si>
  <si>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</si>
  <si>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</si>
  <si>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</si>
  <si>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</si>
  <si>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</si>
  <si>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</si>
  <si>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</si>
  <si>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</si>
  <si>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</si>
  <si>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</si>
  <si>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</si>
  <si>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</si>
  <si>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</si>
  <si>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</si>
  <si>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</si>
  <si>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</si>
  <si>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</si>
  <si>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</si>
  <si>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</si>
  <si>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</si>
  <si>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</si>
  <si>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</si>
  <si>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</si>
  <si>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</si>
  <si>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</si>
  <si>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</si>
  <si>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</si>
  <si>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</si>
  <si>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</si>
  <si>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</si>
  <si>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</si>
  <si>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</si>
  <si>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</si>
  <si>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</si>
  <si>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</si>
  <si>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</si>
  <si>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</si>
  <si>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</si>
  <si>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</si>
  <si>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</si>
  <si>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</si>
  <si>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</si>
  <si>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</si>
  <si>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</si>
  <si>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</si>
  <si>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</si>
  <si>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</si>
  <si>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</si>
  <si>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</si>
  <si>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</si>
  <si>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</si>
  <si>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</si>
  <si>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</si>
  <si>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</si>
  <si>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</si>
  <si>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</si>
  <si>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</si>
  <si>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</si>
  <si>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</si>
  <si>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</si>
  <si>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</si>
  <si>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</si>
  <si>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</si>
  <si>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</si>
  <si>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</si>
  <si>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</si>
  <si>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</si>
  <si>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</si>
  <si>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</si>
  <si>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</si>
  <si>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</si>
  <si>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</si>
  <si>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</si>
  <si>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</si>
  <si>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</si>
  <si>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</si>
  <si>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</si>
  <si>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</si>
  <si>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</si>
  <si>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</si>
  <si>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</si>
  <si>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</si>
  <si>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</si>
  <si>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</si>
  <si>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</si>
  <si>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</si>
  <si>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</si>
  <si>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</si>
  <si>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</si>
  <si>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</si>
  <si>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</si>
  <si>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</si>
  <si>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</si>
  <si>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</si>
  <si>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</si>
  <si>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</si>
  <si>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</si>
  <si>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</si>
  <si>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</si>
  <si>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</si>
  <si>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</si>
  <si>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</si>
  <si>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</si>
  <si>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</si>
  <si>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</si>
  <si>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</si>
  <si>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</si>
  <si>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</si>
  <si>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</si>
  <si>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</si>
  <si>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</si>
  <si>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</si>
  <si>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</si>
  <si>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</si>
  <si>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</si>
  <si>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</si>
  <si>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</si>
  <si>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</si>
  <si>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</si>
  <si>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</si>
  <si>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</si>
  <si>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</si>
  <si>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</si>
  <si>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</si>
  <si>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</si>
  <si>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</si>
  <si>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</si>
  <si>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</si>
  <si>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</si>
  <si>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</si>
  <si>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</si>
  <si>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</si>
  <si>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</si>
  <si>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</si>
  <si>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</si>
  <si>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</si>
  <si>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</si>
  <si>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</si>
  <si>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</si>
  <si>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</si>
  <si>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</si>
  <si>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</si>
  <si>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</si>
  <si>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</si>
  <si>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</si>
  <si>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</si>
  <si>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</si>
  <si>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</si>
  <si>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</si>
  <si>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</si>
  <si>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</si>
  <si>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</si>
  <si>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</si>
  <si>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</si>
  <si>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</si>
  <si>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</si>
  <si>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</si>
  <si>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</si>
  <si>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</si>
  <si>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</si>
  <si>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</si>
  <si>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</si>
  <si>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</si>
  <si>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</si>
  <si>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</si>
  <si>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</si>
  <si>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</si>
  <si>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</si>
  <si>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</si>
  <si>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</si>
  <si>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</si>
  <si>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patrol routing expression, execution, evaluation, and engagement</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</si>
  <si>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</si>
  <si>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</si>
  <si>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</si>
  <si>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</si>
  <si>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</si>
  <si>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</si>
  <si>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</si>
  <si>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</si>
  <si>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</si>
  <si>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</si>
  <si>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</si>
  <si>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</si>
  <si>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</si>
  <si>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</si>
  <si>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</si>
  <si>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</si>
  <si>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</si>
  <si>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</si>
  <si>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</si>
  <si>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</si>
  <si>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</si>
  <si>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</si>
  <si>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</si>
  <si>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</si>
  <si>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</si>
  <si>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</si>
  <si>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</si>
  <si>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</si>
  <si>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</si>
  <si>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</si>
  <si>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</si>
  <si>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</si>
  <si>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</si>
  <si>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</si>
  <si>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</si>
  <si>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</si>
  <si>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</si>
  <si>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</si>
  <si>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</si>
  <si>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</si>
  <si>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</si>
  <si>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</si>
  <si>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</si>
  <si>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</si>
  <si>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</si>
  <si>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</si>
  <si>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</si>
  <si>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</si>
  <si>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</si>
  <si>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</si>
  <si>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</si>
  <si>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</si>
  <si>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</si>
  <si>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</si>
  <si>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</si>
  <si>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</si>
  <si>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</si>
  <si>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</si>
  <si>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</si>
  <si>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</si>
  <si>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</si>
  <si>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</si>
  <si>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</si>
  <si>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</si>
  <si>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</si>
  <si>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</si>
  <si>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</si>
  <si>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</si>
  <si>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</si>
  <si>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</si>
  <si>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</si>
  <si>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</si>
  <si>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</si>
  <si>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</si>
  <si>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</si>
  <si>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</si>
  <si>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</si>
  <si>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</si>
  <si>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</si>
  <si>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</si>
  <si>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</si>
  <si>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</si>
  <si>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</si>
  <si>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</si>
  <si>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</si>
  <si>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</si>
  <si>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</si>
  <si>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</si>
  <si>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</si>
  <si>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</si>
  <si>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</si>
  <si>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</si>
  <si>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</si>
  <si>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</si>
  <si>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</si>
  <si>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</si>
  <si>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</si>
  <si>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</si>
  <si>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</si>
  <si>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</si>
  <si>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</si>
  <si>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</si>
  <si>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</si>
  <si>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</si>
  <si>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</si>
  <si>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</si>
  <si>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</si>
  <si>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</si>
  <si>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</si>
  <si>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</si>
  <si>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</si>
  <si>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</si>
  <si>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</si>
  <si>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</si>
  <si>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</si>
  <si>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</si>
  <si>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</si>
  <si>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</si>
  <si>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</si>
  <si>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</si>
  <si>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</si>
  <si>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</si>
  <si>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</si>
  <si>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</si>
  <si>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</si>
  <si>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</si>
  <si>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</si>
  <si>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</si>
  <si>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</si>
  <si>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</si>
  <si>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</si>
  <si>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</si>
  <si>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</si>
  <si>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</si>
  <si>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</si>
  <si>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</si>
  <si>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</si>
  <si>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</si>
  <si>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</si>
  <si>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</si>
  <si>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</si>
  <si>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</si>
  <si>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</si>
  <si>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</si>
  <si>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</si>
  <si>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</si>
  <si>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</si>
  <si>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</si>
  <si>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</si>
  <si>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</si>
  <si>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</si>
  <si>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</si>
  <si>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</si>
  <si>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</si>
  <si>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</si>
  <si>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</si>
  <si>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</si>
  <si>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</si>
  <si>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</si>
  <si>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</si>
  <si>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</si>
  <si>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</si>
  <si>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</si>
  <si>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</si>
  <si>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</si>
  <si>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</si>
  <si>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</si>
  <si>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</si>
  <si>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</si>
  <si>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</si>
  <si>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</si>
  <si>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</si>
  <si>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</si>
  <si>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</si>
  <si>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</si>
  <si>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</si>
  <si>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</si>
  <si>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</si>
  <si>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</si>
  <si>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</si>
  <si>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</si>
  <si>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</si>
  <si>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</si>
  <si>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</si>
  <si>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</si>
  <si>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</si>
  <si>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</si>
  <si>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</si>
  <si>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</si>
  <si>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</si>
  <si>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</si>
  <si>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</si>
  <si>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</si>
  <si>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</si>
  <si>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</si>
  <si>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</si>
  <si>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</si>
  <si>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</si>
  <si>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</si>
  <si>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</si>
  <si>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</si>
  <si>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</si>
  <si>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</si>
  <si>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</si>
  <si>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</si>
  <si>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</si>
  <si>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</si>
  <si>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</si>
  <si>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</si>
  <si>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</si>
  <si>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</si>
  <si>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</si>
  <si>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</si>
  <si>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</si>
  <si>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</si>
  <si>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</si>
  <si>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</si>
  <si>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</si>
  <si>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</si>
  <si>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</si>
  <si>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</si>
  <si>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</si>
  <si>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</si>
  <si>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</si>
  <si>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</si>
  <si>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</si>
  <si>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</si>
  <si>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</si>
  <si>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</si>
  <si>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</si>
  <si>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</si>
  <si>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</si>
  <si>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</si>
  <si>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</si>
  <si>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</si>
  <si>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</si>
  <si>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</si>
  <si>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</si>
  <si>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</si>
  <si>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</si>
  <si>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</si>
  <si>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</si>
  <si>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</si>
  <si>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</si>
  <si>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</si>
  <si>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</si>
  <si>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</si>
  <si>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</si>
  <si>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</si>
  <si>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</si>
  <si>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</si>
  <si>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</si>
  <si>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</si>
  <si>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</si>
  <si>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</si>
  <si>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</si>
  <si>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</si>
  <si>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</si>
  <si>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</si>
  <si>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</si>
  <si>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</si>
  <si>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</si>
  <si>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</si>
  <si>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</si>
  <si>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</si>
  <si>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</si>
  <si>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</si>
  <si>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</si>
  <si>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</si>
  <si>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</si>
  <si>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</si>
  <si>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</si>
  <si>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</si>
  <si>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</si>
  <si>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</si>
  <si>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</si>
  <si>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</si>
  <si>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</si>
  <si>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</si>
  <si>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</si>
  <si>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</si>
  <si>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</si>
  <si>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</si>
  <si>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</si>
  <si>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</si>
  <si>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</si>
  <si>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</si>
  <si>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</si>
  <si>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</si>
  <si>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</si>
  <si>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</si>
  <si>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</si>
  <si>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</si>
  <si>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</si>
  <si>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</si>
  <si>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</si>
  <si>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</si>
  <si>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</si>
  <si>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</si>
  <si>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</si>
  <si>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</si>
  <si>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</si>
  <si>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</si>
  <si>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</si>
  <si>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</si>
  <si>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</si>
  <si>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</si>
  <si>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</si>
  <si>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</si>
  <si>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</si>
  <si>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</si>
  <si>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</si>
  <si>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</si>
  <si>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</si>
  <si>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</si>
  <si>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</si>
  <si>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</si>
  <si>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</si>
  <si>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</si>
  <si>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</si>
  <si>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</si>
  <si>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</si>
  <si>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</si>
  <si>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</si>
  <si>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</si>
  <si>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</si>
  <si>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</si>
  <si>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</si>
  <si>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</si>
  <si>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</si>
  <si>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</si>
  <si>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</si>
  <si>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</si>
  <si>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</si>
  <si>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</si>
  <si>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</si>
  <si>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</si>
  <si>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</si>
  <si>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</si>
  <si>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</si>
  <si>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</si>
  <si>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</si>
  <si>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</si>
  <si>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</si>
  <si>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</si>
  <si>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</si>
  <si>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</si>
  <si>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</si>
  <si>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</si>
  <si>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</si>
  <si>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</si>
  <si>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</si>
  <si>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</si>
  <si>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</si>
  <si>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</si>
  <si>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</si>
  <si>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</si>
  <si>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</si>
  <si>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</si>
  <si>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</si>
  <si>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</si>
  <si>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</si>
  <si>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</si>
  <si>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</si>
  <si>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</si>
  <si>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</si>
  <si>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</si>
  <si>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</si>
  <si>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</si>
  <si>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</si>
  <si>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</si>
  <si>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</si>
  <si>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</si>
  <si>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</si>
  <si>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</si>
  <si>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</si>
  <si>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</si>
  <si>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</si>
  <si>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</si>
  <si>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</si>
  <si>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</si>
  <si>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</si>
  <si>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</si>
  <si>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</si>
  <si>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</si>
  <si>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</si>
  <si>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</si>
  <si>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</si>
  <si>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</si>
  <si>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</si>
  <si>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</si>
  <si>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</si>
  <si>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</si>
  <si>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</si>
  <si>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</si>
  <si>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</si>
  <si>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</si>
  <si>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</si>
  <si>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</si>
  <si>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</si>
  <si>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</si>
  <si>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</si>
  <si>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</si>
  <si>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</si>
  <si>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</si>
  <si>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</si>
  <si>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</si>
  <si>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</si>
  <si>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</si>
  <si>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</si>
  <si>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</si>
  <si>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</si>
  <si>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</si>
  <si>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</si>
  <si>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</si>
  <si>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</si>
  <si>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</si>
  <si>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</si>
  <si>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</si>
  <si>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</si>
  <si>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</si>
  <si>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</si>
  <si>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</si>
  <si>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</si>
  <si>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</si>
  <si>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</si>
  <si>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</si>
  <si>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</si>
  <si>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</si>
  <si>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</si>
  <si>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</si>
  <si>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</si>
  <si>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</si>
  <si>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</si>
  <si>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</si>
  <si>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</si>
  <si>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</si>
  <si>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</si>
  <si>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</si>
  <si>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</si>
  <si>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</si>
  <si>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</si>
  <si>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</si>
  <si>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</si>
  <si>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</si>
  <si>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</si>
  <si>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</si>
  <si>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</si>
  <si>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</si>
  <si>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</si>
  <si>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</si>
  <si>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</si>
  <si>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</si>
  <si>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</si>
  <si>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</si>
  <si>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</si>
  <si>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</si>
  <si>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</si>
  <si>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</si>
  <si>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</si>
  <si>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</si>
  <si>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</si>
  <si>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</si>
  <si>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</si>
  <si>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</si>
  <si>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</si>
  <si>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</si>
  <si>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</si>
  <si>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</si>
  <si>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</si>
  <si>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</si>
  <si>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</si>
  <si>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</si>
  <si>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</si>
  <si>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</si>
  <si>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</si>
  <si>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</si>
  <si>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</si>
  <si>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</si>
  <si>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</si>
  <si>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</si>
  <si>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</si>
  <si>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</si>
  <si>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</si>
  <si>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</si>
  <si>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</si>
  <si>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</si>
  <si>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</si>
  <si>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</si>
  <si>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</si>
  <si>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</si>
  <si>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</si>
  <si>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</si>
  <si>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</si>
  <si>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</si>
  <si>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</si>
  <si>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</si>
  <si>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</si>
  <si>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</si>
  <si>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</si>
  <si>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</si>
  <si>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</si>
  <si>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</si>
  <si>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</si>
  <si>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</si>
  <si>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</si>
  <si>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</si>
  <si>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</si>
  <si>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</si>
  <si>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</si>
  <si>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</si>
  <si>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</si>
  <si>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</si>
  <si>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</si>
  <si>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</si>
  <si>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</si>
  <si>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</si>
  <si>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</si>
  <si>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</si>
  <si>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</si>
  <si>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</si>
  <si>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</si>
  <si>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</si>
  <si>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</si>
  <si>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</si>
  <si>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</si>
  <si>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</si>
  <si>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</si>
  <si>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</si>
  <si>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</si>
  <si>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</si>
  <si>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</si>
  <si>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</si>
  <si>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</si>
  <si>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</si>
  <si>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</si>
  <si>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</si>
  <si>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</si>
  <si>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</si>
  <si>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</si>
  <si>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</si>
  <si>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</si>
  <si>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</si>
  <si>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</si>
  <si>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</si>
  <si>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</si>
  <si>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</si>
  <si>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</si>
  <si>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</si>
  <si>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</si>
  <si>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</si>
  <si>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</si>
  <si>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</si>
  <si>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</si>
  <si>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</si>
  <si>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</si>
  <si>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</si>
  <si>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</si>
  <si>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</si>
  <si>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</si>
  <si>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</si>
  <si>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</si>
  <si>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</si>
  <si>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</si>
  <si>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</si>
  <si>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</si>
  <si>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</si>
  <si>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</si>
  <si>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</si>
  <si>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</si>
  <si>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</si>
  <si>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</si>
  <si>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</si>
  <si>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</si>
  <si>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</si>
  <si>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</si>
  <si>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</si>
  <si>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</si>
  <si>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</si>
  <si>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</si>
  <si>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</si>
  <si>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</si>
  <si>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</si>
  <si>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</si>
  <si>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</si>
  <si>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</si>
  <si>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</si>
  <si>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</si>
  <si>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</si>
  <si>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</si>
  <si>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</si>
  <si>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</si>
  <si>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</si>
  <si>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</si>
  <si>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</si>
  <si>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</si>
  <si>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</si>
  <si>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</si>
  <si>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</si>
  <si>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</si>
  <si>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</si>
  <si>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</si>
  <si>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</si>
  <si>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</si>
  <si>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</si>
  <si>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</si>
  <si>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</si>
  <si>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</si>
  <si>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</si>
  <si>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</si>
  <si>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</si>
  <si>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</si>
  <si>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</si>
  <si>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</si>
  <si>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</si>
  <si>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</si>
  <si>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</si>
  <si>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</si>
  <si>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</si>
  <si>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</si>
  <si>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</si>
  <si>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</si>
  <si>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</si>
  <si>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</si>
  <si>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</si>
  <si>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</si>
  <si>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</si>
  <si>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</si>
  <si>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</si>
  <si>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</si>
  <si>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</si>
  <si>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</si>
  <si>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</si>
  <si>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</si>
  <si>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</si>
  <si>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</si>
  <si>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</si>
  <si>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</si>
  <si>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</si>
  <si>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</si>
  <si>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</si>
  <si>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</si>
  <si>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</si>
  <si>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</si>
  <si>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</si>
  <si>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</si>
  <si>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</si>
  <si>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</si>
  <si>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</si>
  <si>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</si>
  <si>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</si>
  <si>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</si>
  <si>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</si>
  <si>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</si>
  <si>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</si>
  <si>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</si>
  <si>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</si>
  <si>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</si>
  <si>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</si>
  <si>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</si>
  <si>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</si>
  <si>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</si>
  <si>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</si>
  <si>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</si>
  <si>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</si>
  <si>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</si>
  <si>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</si>
  <si>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</si>
  <si>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</si>
  <si>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</si>
  <si>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</si>
  <si>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</si>
  <si>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</si>
  <si>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</si>
  <si>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</si>
  <si>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</si>
  <si>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</si>
  <si>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</si>
  <si>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</si>
  <si>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</si>
  <si>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</si>
  <si>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</si>
  <si>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</si>
  <si>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</si>
  <si>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</si>
  <si>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</si>
  <si>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</si>
  <si>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</si>
  <si>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</si>
  <si>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</si>
  <si>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</si>
  <si>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</si>
  <si>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</si>
  <si>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</si>
  <si>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</si>
  <si>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</si>
  <si>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</si>
  <si>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</si>
  <si>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</si>
  <si>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</si>
  <si>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</si>
  <si>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</si>
  <si>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</si>
  <si>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</si>
  <si>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</si>
  <si>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</si>
  <si>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</si>
  <si>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</si>
  <si>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</si>
  <si>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</si>
  <si>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</si>
  <si>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</si>
  <si>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</si>
  <si>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</si>
  <si>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</si>
  <si>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</si>
  <si>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</si>
  <si>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</si>
  <si>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</si>
  <si>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</si>
  <si>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</si>
  <si>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</si>
  <si>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</si>
  <si>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</si>
  <si>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</si>
  <si>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</si>
  <si>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</si>
  <si>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</si>
  <si>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</si>
  <si>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</si>
  <si>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</si>
  <si>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</si>
  <si>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</si>
  <si>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</si>
  <si>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</si>
  <si>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</si>
  <si>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</si>
  <si>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</si>
  <si>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</si>
  <si>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</si>
  <si>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</si>
  <si>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</si>
  <si>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</si>
  <si>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</si>
  <si>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</si>
  <si>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</si>
  <si>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</si>
  <si>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</si>
  <si>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</si>
  <si>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</si>
  <si>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</si>
  <si>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</si>
  <si>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</si>
  <si>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</si>
  <si>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</si>
  <si>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</si>
  <si>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</si>
  <si>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</si>
  <si>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</si>
  <si>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</si>
  <si>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</si>
  <si>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</si>
  <si>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</si>
  <si>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</si>
  <si>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</si>
  <si>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</si>
  <si>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</si>
  <si>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</si>
  <si>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</si>
  <si>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</si>
  <si>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</si>
  <si>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</si>
  <si>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</si>
  <si>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</si>
  <si>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</si>
  <si>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</si>
  <si>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</si>
  <si>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</si>
  <si>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</si>
  <si>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</si>
  <si>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</si>
  <si>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</si>
  <si>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</si>
  <si>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</si>
  <si>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</si>
  <si>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</si>
  <si>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</si>
  <si>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</si>
  <si>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</si>
  <si>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</si>
  <si>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</si>
  <si>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</si>
  <si>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</si>
  <si>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</si>
  <si>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</si>
  <si>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</si>
  <si>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</si>
  <si>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</si>
  <si>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</si>
  <si>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</si>
  <si>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</si>
  <si>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</si>
  <si>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</si>
  <si>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</si>
  <si>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</si>
  <si>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</si>
  <si>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automated transformation of component-based software architecture models to queueing petri nets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</si>
  <si>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</si>
  <si>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</si>
  <si>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</si>
  <si>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</si>
  <si>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</si>
  <si>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</si>
  <si>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</si>
  <si>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</si>
  <si>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</si>
  <si>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</si>
  <si>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</si>
  <si>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</si>
  <si>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</si>
  <si>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</si>
  <si>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</si>
  <si>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</si>
  <si>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</si>
  <si>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</si>
  <si>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</si>
  <si>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</si>
  <si>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</si>
  <si>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</si>
  <si>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</si>
  <si>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</si>
  <si>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</si>
  <si>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</si>
  <si>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</si>
  <si>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</si>
  <si>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</si>
  <si>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</si>
  <si>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</si>
  <si>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</si>
  <si>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</si>
  <si>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</si>
  <si>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</si>
  <si>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</si>
  <si>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</si>
  <si>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</si>
  <si>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</si>
  <si>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</si>
  <si>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</si>
  <si>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</si>
  <si>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</si>
  <si>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</si>
  <si>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</si>
  <si>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</si>
  <si>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</si>
  <si>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</si>
  <si>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</si>
  <si>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</si>
  <si>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</si>
  <si>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</si>
  <si>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</si>
  <si>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</si>
  <si>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</si>
  <si>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</si>
  <si>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</si>
  <si>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</si>
  <si>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</si>
  <si>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</si>
  <si>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</si>
  <si>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</si>
  <si>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</si>
  <si>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</si>
  <si>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</si>
  <si>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</si>
  <si>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</si>
  <si>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</si>
  <si>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</si>
  <si>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</si>
  <si>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</si>
  <si>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</si>
  <si>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</si>
  <si>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</si>
  <si>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</si>
  <si>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</si>
  <si>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</si>
  <si>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</si>
  <si>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</si>
  <si>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</si>
  <si>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</si>
  <si>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</si>
  <si>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</si>
  <si>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</si>
  <si>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</si>
  <si>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</si>
  <si>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</si>
  <si>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</si>
  <si>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</si>
  <si>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</si>
  <si>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</si>
  <si>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</si>
  <si>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</si>
  <si>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</si>
  <si>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</si>
  <si>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</si>
  <si>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</si>
  <si>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</si>
  <si>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</si>
  <si>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</si>
  <si>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</si>
  <si>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</si>
  <si>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</si>
  <si>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</si>
  <si>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</si>
  <si>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</si>
  <si>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</si>
  <si>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</si>
  <si>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</si>
  <si>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</si>
  <si>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</si>
  <si>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</si>
  <si>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</si>
  <si>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</si>
  <si>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</si>
  <si>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</si>
  <si>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</si>
  <si>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</si>
  <si>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</si>
  <si>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</si>
  <si>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</si>
  <si>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</si>
  <si>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</si>
  <si>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</si>
  <si>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</si>
  <si>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</si>
  <si>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</si>
  <si>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</si>
  <si>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</si>
  <si>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</si>
  <si>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</si>
  <si>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</si>
  <si>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</si>
  <si>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</si>
  <si>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</si>
  <si>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</si>
  <si>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</si>
  <si>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</si>
  <si>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</si>
  <si>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</si>
  <si>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</si>
  <si>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</si>
  <si>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</si>
  <si>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</si>
  <si>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</si>
  <si>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</si>
  <si>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</si>
  <si>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</si>
  <si>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</si>
  <si>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</si>
  <si>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</si>
  <si>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</si>
  <si>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</si>
  <si>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</si>
  <si>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</si>
  <si>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</si>
  <si>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</si>
  <si>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</si>
  <si>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</si>
  <si>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</si>
  <si>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</si>
  <si>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</si>
  <si>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</si>
  <si>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</si>
  <si>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</si>
  <si>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</si>
  <si>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</si>
  <si>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</si>
  <si>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</si>
  <si>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</si>
  <si>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</si>
  <si>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</si>
  <si>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</si>
  <si>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</si>
  <si>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</si>
  <si>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</si>
  <si>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</si>
  <si>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</si>
  <si>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</si>
  <si>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</si>
  <si>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</si>
  <si>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</si>
  <si>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</si>
  <si>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</si>
  <si>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</si>
  <si>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</si>
  <si>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</si>
  <si>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</si>
  <si>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</si>
  <si>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</si>
  <si>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</si>
  <si>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</si>
  <si>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</si>
  <si>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</si>
  <si>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</si>
  <si>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</si>
  <si>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</si>
  <si>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</si>
  <si>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</si>
  <si>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</si>
  <si>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</si>
  <si>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</si>
  <si>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</si>
  <si>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</si>
  <si>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</si>
  <si>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</si>
  <si>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</si>
  <si>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</si>
  <si>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</si>
  <si>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</si>
  <si>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</si>
  <si>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</si>
  <si>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</si>
  <si>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</si>
  <si>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</si>
  <si>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</si>
  <si>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</si>
  <si>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</si>
  <si>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</si>
  <si>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</si>
  <si>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</si>
  <si>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</si>
  <si>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</si>
  <si>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</si>
  <si>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</si>
  <si>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</si>
  <si>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</si>
  <si>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</si>
  <si>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</si>
  <si>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</si>
  <si>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</si>
  <si>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</si>
  <si>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</si>
  <si>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</si>
  <si>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</si>
  <si>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</si>
  <si>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</si>
  <si>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</si>
  <si>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</si>
  <si>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</si>
  <si>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</si>
  <si>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</si>
  <si>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</si>
  <si>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</si>
  <si>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</si>
  <si>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</si>
  <si>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</si>
  <si>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</si>
  <si>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</si>
  <si>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</si>
  <si>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</si>
  <si>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</si>
  <si>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</si>
  <si>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</si>
  <si>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</si>
  <si>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</si>
  <si>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</si>
  <si>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</si>
  <si>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</si>
  <si>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</si>
  <si>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</si>
  <si>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</si>
  <si>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</si>
  <si>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</si>
  <si>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</si>
  <si>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</si>
  <si>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</si>
  <si>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</si>
  <si>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</si>
  <si>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</si>
  <si>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</si>
  <si>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</si>
  <si>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</si>
  <si>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</si>
  <si>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</si>
  <si>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</si>
  <si>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</si>
  <si>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</si>
  <si>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</si>
  <si>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</si>
  <si>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</si>
  <si>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</si>
  <si>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</si>
  <si>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</si>
  <si>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</si>
  <si>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</si>
  <si>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</si>
  <si>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</si>
  <si>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</si>
  <si>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</si>
  <si>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</si>
  <si>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</si>
  <si>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</si>
  <si>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</si>
  <si>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</si>
  <si>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</si>
  <si>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</si>
  <si>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</si>
  <si>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</si>
  <si>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</si>
  <si>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</si>
  <si>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</si>
  <si>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</si>
  <si>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</si>
  <si>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</si>
  <si>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</si>
  <si>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</si>
  <si>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</si>
  <si>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</si>
  <si>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</si>
  <si>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</si>
  <si>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</si>
  <si>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</si>
  <si>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</si>
  <si>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</si>
  <si>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</si>
  <si>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</si>
  <si>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</si>
  <si>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</si>
  <si>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</si>
  <si>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</si>
  <si>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</si>
  <si>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</si>
  <si>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</si>
  <si>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</si>
  <si>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</si>
  <si>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</si>
  <si>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</si>
  <si>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</si>
  <si>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</si>
  <si>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</si>
  <si>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</si>
  <si>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</si>
  <si>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</si>
  <si>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</si>
  <si>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</si>
  <si>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</si>
  <si>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</si>
  <si>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</si>
  <si>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</si>
  <si>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</si>
  <si>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</si>
  <si>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</si>
  <si>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</si>
  <si>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</si>
  <si>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</si>
  <si>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</si>
  <si>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</si>
  <si>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</si>
  <si>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</si>
  <si>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</si>
  <si>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</si>
  <si>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</si>
  <si>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</si>
  <si>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</si>
  <si>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</si>
  <si>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</si>
  <si>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</si>
  <si>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</si>
  <si>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</si>
  <si>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</si>
  <si>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</si>
  <si>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</si>
  <si>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</si>
  <si>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</si>
  <si>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</si>
  <si>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</si>
  <si>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</si>
  <si>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</si>
  <si>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</si>
  <si>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</si>
  <si>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</si>
  <si>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</si>
  <si>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</si>
  <si>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</si>
  <si>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</si>
  <si>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</si>
  <si>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</si>
  <si>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</si>
  <si>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</si>
  <si>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</si>
  <si>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</si>
  <si>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</si>
  <si>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</si>
  <si>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</si>
  <si>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</si>
  <si>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</si>
  <si>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</si>
  <si>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</si>
  <si>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</si>
  <si>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</si>
  <si>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</si>
  <si>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</si>
  <si>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</si>
  <si>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</si>
  <si>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</si>
  <si>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</si>
  <si>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</si>
  <si>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</si>
  <si>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</si>
  <si>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</si>
  <si>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</si>
  <si>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</si>
  <si>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</si>
  <si>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</si>
  <si>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</si>
  <si>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</si>
  <si>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</si>
  <si>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</si>
  <si>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</si>
  <si>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</si>
  <si>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</si>
  <si>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</si>
  <si>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</si>
  <si>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</si>
  <si>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</si>
  <si>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</si>
  <si>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</si>
  <si>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</si>
  <si>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</si>
  <si>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</si>
  <si>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</si>
  <si>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</si>
  <si>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</si>
  <si>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</si>
  <si>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</si>
  <si>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</si>
  <si>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</si>
  <si>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</si>
  <si>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</si>
  <si>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</si>
  <si>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</si>
  <si>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</si>
  <si>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</si>
  <si>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</si>
  <si>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</si>
  <si>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</si>
  <si>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</si>
  <si>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</si>
  <si>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</si>
  <si>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</si>
  <si>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</si>
  <si>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</si>
  <si>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</si>
  <si>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</si>
  <si>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</si>
  <si>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</si>
  <si>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</si>
  <si>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</si>
  <si>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</si>
  <si>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</si>
  <si>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</si>
  <si>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</si>
  <si>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</si>
  <si>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</si>
  <si>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</si>
  <si>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</si>
  <si>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</si>
  <si>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</si>
  <si>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</si>
  <si>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</si>
  <si>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</si>
  <si>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</si>
  <si>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</si>
  <si>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</si>
  <si>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</si>
  <si>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</si>
  <si>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</si>
  <si>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</si>
  <si>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</si>
  <si>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</si>
  <si>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</si>
  <si>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</si>
  <si>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</si>
  <si>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</si>
  <si>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</si>
  <si>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</si>
  <si>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</si>
  <si>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</si>
  <si>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</si>
  <si>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</si>
  <si>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</si>
  <si>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</si>
  <si>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</si>
  <si>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</si>
  <si>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</si>
  <si>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</si>
  <si>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</si>
  <si>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</si>
  <si>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</si>
  <si>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</si>
  <si>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</si>
  <si>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</si>
  <si>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</si>
  <si>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</si>
  <si>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</si>
  <si>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</si>
  <si>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</si>
  <si>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</si>
  <si>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</si>
  <si>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</si>
  <si>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</si>
  <si>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</si>
  <si>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</si>
  <si>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</si>
  <si>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</si>
  <si>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</si>
  <si>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</si>
  <si>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</si>
  <si>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</si>
  <si>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</si>
  <si>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</si>
  <si>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</si>
  <si>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</si>
  <si>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</si>
  <si>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</si>
  <si>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</si>
  <si>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</si>
  <si>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</si>
  <si>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</si>
  <si>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</si>
  <si>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</si>
  <si>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</si>
  <si>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</si>
  <si>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</si>
  <si>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</si>
  <si>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</si>
  <si>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</si>
  <si>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</si>
  <si>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</si>
  <si>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</si>
  <si>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</si>
  <si>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</si>
  <si>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</si>
  <si>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</si>
  <si>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</si>
  <si>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</si>
  <si>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</si>
  <si>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</si>
  <si>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</si>
  <si>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</si>
  <si>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</si>
  <si>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</si>
  <si>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</si>
  <si>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</si>
  <si>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</si>
  <si>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</si>
  <si>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</si>
  <si>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</si>
  <si>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</si>
  <si>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</si>
  <si>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</si>
  <si>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</si>
  <si>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</si>
  <si>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</si>
  <si>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</si>
  <si>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</si>
  <si>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</si>
  <si>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</si>
  <si>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</si>
  <si>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</si>
  <si>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</si>
  <si>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</si>
  <si>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</si>
  <si>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</si>
  <si>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</si>
  <si>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</si>
  <si>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</si>
  <si>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</si>
  <si>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</si>
  <si>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</si>
  <si>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</si>
  <si>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</si>
  <si>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</si>
  <si>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</si>
  <si>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</si>
  <si>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</si>
  <si>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</si>
  <si>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hadl: hums architectural description language</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</si>
  <si>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</si>
  <si>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</si>
  <si>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</si>
  <si>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</si>
  <si>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</si>
  <si>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</si>
  <si>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</si>
  <si>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</si>
  <si>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</si>
  <si>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</si>
  <si>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</si>
  <si>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</si>
  <si>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</si>
  <si>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</si>
  <si>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</si>
  <si>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</si>
  <si>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</si>
  <si>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</si>
  <si>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</si>
  <si>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</si>
  <si>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</si>
  <si>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</si>
  <si>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</si>
  <si>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</si>
  <si>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</si>
  <si>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</si>
  <si>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</si>
  <si>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</si>
  <si>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</si>
  <si>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</si>
  <si>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</si>
  <si>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</si>
  <si>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</si>
  <si>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</si>
  <si>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</si>
  <si>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</si>
  <si>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</si>
  <si>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</si>
  <si>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</si>
  <si>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</si>
  <si>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</si>
  <si>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</si>
  <si>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</si>
  <si>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</si>
  <si>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</si>
  <si>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</si>
  <si>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</si>
  <si>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</si>
  <si>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</si>
  <si>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</si>
  <si>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</si>
  <si>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</si>
  <si>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</si>
  <si>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</si>
  <si>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</si>
  <si>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</si>
  <si>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</si>
  <si>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</si>
  <si>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</si>
  <si>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</si>
  <si>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</si>
  <si>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</si>
  <si>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</si>
  <si>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</si>
  <si>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</si>
  <si>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</si>
  <si>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</si>
  <si>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</si>
  <si>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</si>
  <si>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</si>
  <si>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</si>
  <si>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</si>
  <si>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</si>
  <si>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</si>
  <si>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</si>
  <si>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</si>
  <si>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</si>
  <si>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</si>
  <si>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</si>
  <si>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</si>
  <si>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</si>
  <si>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</si>
  <si>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</si>
  <si>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</si>
  <si>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</si>
  <si>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</si>
  <si>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</si>
  <si>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</si>
  <si>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</si>
  <si>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</si>
  <si>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</si>
  <si>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</si>
  <si>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</si>
  <si>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</si>
  <si>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</si>
  <si>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</si>
  <si>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</si>
  <si>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</si>
  <si>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</si>
  <si>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</si>
  <si>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</si>
  <si>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</si>
  <si>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</si>
  <si>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</si>
  <si>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</si>
  <si>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</si>
  <si>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</si>
  <si>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</si>
  <si>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</si>
  <si>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domain-independent, composable web services policy assertions</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</si>
  <si>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</si>
  <si>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</si>
  <si>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</si>
  <si>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</si>
  <si>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</si>
  <si>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</si>
  <si>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</si>
  <si>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</si>
  <si>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</si>
  <si>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</si>
  <si>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</si>
  <si>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</si>
  <si>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</si>
  <si>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</si>
  <si>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</si>
  <si>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</si>
  <si>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</si>
  <si>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</si>
  <si>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</si>
  <si>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</si>
  <si>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</si>
  <si>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</si>
  <si>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</si>
  <si>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</si>
  <si>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</si>
  <si>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</si>
  <si>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</si>
  <si>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</si>
  <si>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</si>
  <si>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</si>
  <si>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</si>
  <si>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</si>
  <si>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</si>
  <si>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</si>
  <si>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</si>
  <si>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</si>
  <si>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</si>
  <si>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</si>
  <si>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</si>
  <si>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</si>
  <si>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</si>
  <si>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</si>
  <si>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</si>
  <si>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</si>
  <si>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</si>
  <si>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</si>
  <si>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arsanjani, a.</t>
  </si>
  <si>
    <t>a domain-language approach to designing dynamic enterprise component-based architectures to support business services</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</si>
  <si>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</si>
  <si>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</si>
  <si>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</si>
  <si>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</si>
  <si>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</si>
  <si>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</si>
  <si>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</si>
  <si>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</si>
  <si>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</si>
  <si>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</si>
  <si>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</si>
  <si>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</si>
  <si>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</si>
  <si>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</si>
  <si>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</si>
  <si>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</si>
  <si>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</si>
  <si>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</si>
  <si>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</si>
  <si>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</si>
  <si>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</si>
  <si>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</si>
  <si>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</si>
  <si>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</si>
  <si>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</si>
  <si>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</si>
  <si>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400 gb/s programmable packet parsing on a single fpga</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</si>
  <si>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</si>
  <si>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</si>
  <si>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</si>
  <si>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</si>
  <si>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</si>
  <si>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</si>
  <si>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</si>
  <si>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</si>
  <si>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</si>
  <si>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</si>
  <si>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</si>
  <si>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</si>
  <si>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</si>
  <si>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</si>
  <si>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</si>
  <si>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an automated domain specific stop word generation method for natural language text classification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</si>
  <si>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</si>
  <si>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</si>
  <si>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</si>
  <si>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</si>
  <si>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</si>
  <si>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</si>
  <si>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</si>
  <si>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</si>
  <si>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</si>
  <si>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</si>
  <si>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</si>
  <si>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</si>
  <si>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</si>
  <si>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</si>
  <si>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</si>
  <si>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</si>
  <si>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</si>
  <si>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</si>
  <si>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</si>
  <si>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</si>
  <si>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</si>
  <si>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</si>
  <si>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</si>
  <si>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</si>
  <si>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</si>
  <si>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</si>
  <si>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</si>
  <si>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</si>
  <si>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</si>
  <si>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</si>
  <si>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</si>
  <si>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</si>
  <si>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</si>
  <si>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</si>
  <si>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</si>
  <si>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</si>
  <si>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</si>
  <si>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</si>
  <si>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</si>
  <si>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</si>
  <si>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</si>
  <si>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</si>
  <si>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</si>
  <si>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</si>
  <si>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</si>
  <si>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</si>
  <si>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</si>
  <si>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</si>
  <si>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</si>
  <si>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</si>
  <si>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</si>
  <si>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</si>
  <si>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</si>
  <si>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</si>
  <si>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</si>
  <si>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</si>
  <si>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</si>
  <si>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</si>
  <si>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</si>
  <si>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</si>
  <si>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</si>
  <si>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</si>
  <si>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</si>
  <si>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</si>
  <si>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</si>
  <si>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</si>
  <si>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</si>
  <si>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</si>
  <si>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</si>
  <si>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</si>
  <si>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</si>
  <si>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</si>
  <si>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</si>
  <si>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</si>
  <si>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</si>
  <si>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</si>
  <si>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</si>
  <si>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</si>
  <si>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</si>
  <si>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</si>
  <si>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</si>
  <si>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</si>
  <si>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</si>
  <si>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</si>
  <si>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</si>
  <si>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</si>
  <si>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</si>
  <si>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</si>
  <si>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</si>
  <si>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</si>
  <si>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</si>
  <si>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</si>
  <si>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</si>
  <si>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</si>
  <si>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</si>
  <si>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</si>
  <si>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</si>
  <si>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</si>
  <si>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</si>
  <si>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</si>
  <si>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</si>
  <si>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</si>
  <si>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</si>
  <si>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</si>
  <si>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</si>
  <si>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</si>
  <si>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</si>
  <si>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</si>
  <si>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</si>
  <si>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</si>
  <si>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</si>
  <si>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</si>
  <si>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</si>
  <si>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</si>
  <si>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</si>
  <si>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</si>
  <si>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</si>
  <si>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</si>
  <si>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</si>
  <si>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</si>
  <si>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</si>
  <si>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</si>
  <si>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</si>
  <si>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</si>
  <si>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</si>
  <si>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</si>
  <si>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</si>
  <si>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</si>
  <si>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</si>
  <si>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</si>
  <si>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</si>
  <si>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</si>
  <si>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</si>
  <si>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</si>
  <si>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</si>
  <si>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</si>
  <si>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</si>
  <si>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</si>
  <si>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</si>
  <si>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</si>
  <si>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</si>
  <si>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</si>
  <si>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</si>
  <si>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</si>
  <si>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</si>
  <si>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</si>
  <si>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</si>
  <si>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</si>
  <si>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</si>
  <si>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</si>
  <si>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</si>
  <si>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</si>
  <si>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</si>
  <si>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</si>
  <si>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</si>
  <si>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</si>
  <si>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</si>
  <si>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</si>
  <si>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</si>
  <si>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</si>
  <si>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</si>
  <si>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</si>
  <si>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</si>
  <si>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</si>
  <si>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</si>
  <si>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</si>
  <si>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</si>
  <si>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</si>
  <si>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</si>
  <si>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</si>
  <si>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</si>
  <si>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</si>
  <si>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</si>
  <si>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</si>
  <si>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</si>
  <si>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</si>
  <si>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</si>
  <si>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</si>
  <si>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</si>
  <si>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</si>
  <si>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</si>
  <si>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</si>
  <si>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</si>
  <si>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</si>
  <si>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</si>
  <si>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</si>
  <si>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</si>
  <si>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</si>
  <si>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</si>
  <si>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state management for distributed python applications</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</si>
  <si>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</si>
  <si>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</si>
  <si>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</si>
  <si>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</si>
  <si>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</si>
  <si>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</si>
  <si>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</si>
  <si>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</si>
  <si>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</si>
  <si>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</si>
  <si>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</si>
  <si>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</si>
  <si>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</si>
  <si>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</si>
  <si>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</si>
  <si>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</si>
  <si>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bezivin, j.</t>
  </si>
  <si>
    <t>principles, standards and tools for model engineering</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</si>
  <si>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</si>
  <si>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</si>
  <si>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</si>
  <si>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</si>
  <si>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</si>
  <si>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</si>
  <si>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</si>
  <si>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</si>
  <si>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</si>
  <si>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</si>
  <si>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</si>
  <si>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</si>
  <si>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</si>
  <si>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</si>
  <si>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</si>
  <si>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</si>
  <si>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</si>
  <si>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</si>
  <si>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</si>
  <si>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</si>
  <si>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</si>
  <si>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</si>
  <si>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</si>
  <si>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requirements engineering, expectations management, and the two cultures</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</si>
  <si>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</si>
  <si>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</si>
  <si>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</si>
  <si>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</si>
  <si>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</si>
  <si>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</si>
  <si>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</si>
  <si>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</si>
  <si>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</si>
  <si>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</si>
  <si>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</si>
  <si>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</si>
  <si>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</si>
  <si>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</si>
  <si>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</si>
  <si>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</si>
  <si>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</si>
  <si>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</si>
  <si>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</si>
  <si>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</si>
  <si>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</si>
  <si>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</si>
  <si>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</si>
  <si>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</si>
  <si>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</si>
  <si>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</si>
  <si>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</si>
  <si>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</si>
  <si>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</si>
  <si>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</si>
  <si>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</si>
  <si>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</si>
  <si>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van der storm, t.</t>
  </si>
  <si>
    <t>protovis: a graphical toolkit for visualization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</si>
  <si>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</si>
  <si>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</si>
  <si>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</si>
  <si>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</si>
  <si>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</si>
  <si>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</si>
  <si>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</si>
  <si>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</si>
  <si>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</si>
  <si>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</si>
  <si>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</si>
  <si>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</si>
  <si>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</si>
  <si>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</si>
  <si>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</si>
  <si>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</si>
  <si>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</si>
  <si>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</si>
  <si>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</si>
  <si>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</si>
  <si>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</si>
  <si>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</si>
  <si>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</si>
  <si>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</si>
  <si>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</si>
  <si>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</si>
  <si>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</si>
  <si>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</si>
  <si>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</si>
  <si>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</si>
  <si>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</si>
  <si>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</si>
  <si>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</si>
  <si>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</si>
  <si>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</si>
  <si>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</si>
  <si>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</si>
  <si>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</si>
  <si>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</si>
  <si>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</si>
  <si>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</si>
  <si>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</si>
  <si>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</si>
  <si>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</si>
  <si>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</si>
  <si>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</si>
  <si>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</si>
  <si>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</si>
  <si>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</si>
  <si>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</si>
  <si>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</si>
  <si>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</si>
  <si>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</si>
  <si>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</si>
  <si>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</si>
  <si>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</si>
  <si>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</si>
  <si>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</si>
  <si>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</si>
  <si>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</si>
  <si>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</si>
  <si>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</si>
  <si>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</si>
  <si>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</si>
  <si>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</si>
  <si>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</si>
  <si>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</si>
  <si>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</si>
  <si>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</si>
  <si>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</si>
  <si>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</si>
  <si>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</si>
  <si>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</si>
  <si>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</si>
  <si>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</si>
  <si>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</si>
  <si>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</si>
  <si>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</si>
  <si>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</si>
  <si>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</si>
  <si>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</si>
  <si>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</si>
  <si>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</si>
  <si>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</si>
  <si>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</si>
  <si>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</si>
  <si>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</si>
  <si>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</si>
  <si>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</si>
  <si>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</si>
  <si>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</si>
  <si>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</si>
  <si>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</si>
  <si>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</si>
  <si>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</si>
  <si>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</si>
  <si>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</si>
  <si>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</si>
  <si>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</si>
  <si>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</si>
  <si>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</si>
  <si>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</si>
  <si>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</si>
  <si>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</si>
  <si>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</si>
  <si>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experiments with fractal on modular reflection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</si>
  <si>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</si>
  <si>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</si>
  <si>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</si>
  <si>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</si>
  <si>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</si>
  <si>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</si>
  <si>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</si>
  <si>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</si>
  <si>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</si>
  <si>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</si>
  <si>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</si>
  <si>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</si>
  <si>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</si>
  <si>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</si>
  <si>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</si>
  <si>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</si>
  <si>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</si>
  <si>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</si>
  <si>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</si>
  <si>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</si>
  <si>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</si>
  <si>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</si>
  <si>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</si>
  <si>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</si>
  <si>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</si>
  <si>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</si>
  <si>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</si>
  <si>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</si>
  <si>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</si>
  <si>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</si>
  <si>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</si>
  <si>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</si>
  <si>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</si>
  <si>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</si>
  <si>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not available</t>
  </si>
  <si>
    <t>butler, g.</t>
  </si>
  <si>
    <t>eisenecker, u.</t>
  </si>
  <si>
    <t>domain-specific representations in the kbsa concept demo</t>
  </si>
  <si>
    <t>debellis, m.</t>
  </si>
  <si>
    <t>privacy domain-specific ontology building and consistency analysis</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</si>
  <si>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</si>
  <si>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</si>
  <si>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</si>
  <si>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</si>
  <si>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</si>
  <si>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</si>
  <si>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</si>
  <si>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</si>
  <si>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</si>
  <si>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</si>
  <si>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</si>
  <si>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</si>
  <si>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</si>
  <si>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</si>
  <si>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</si>
  <si>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</si>
  <si>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</si>
  <si>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</si>
  <si>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</si>
  <si>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generic and domain-specific aspects of the waxholm nlp and dialog modules</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</si>
  <si>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</si>
  <si>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</si>
  <si>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</si>
  <si>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</si>
  <si>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</si>
  <si>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</si>
  <si>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</si>
  <si>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</si>
  <si>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</si>
  <si>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</si>
  <si>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</si>
  <si>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</si>
  <si>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</si>
  <si>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</si>
  <si>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</si>
  <si>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</si>
  <si>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</si>
  <si>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</si>
  <si>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</si>
  <si>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</si>
  <si>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celikovic, milan</t>
  </si>
  <si>
    <t>aleksic, slavica</t>
  </si>
  <si>
    <t>ivancevic, Vladimir</t>
  </si>
  <si>
    <t>chinese term recognition and extraction based on hidden markov model</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</si>
  <si>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</si>
  <si>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</si>
  <si>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</si>
  <si>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</si>
  <si>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</si>
  <si>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</si>
  <si>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</si>
  <si>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</si>
  <si>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</si>
  <si>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</si>
  <si>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</si>
  <si>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</si>
  <si>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</si>
  <si>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</si>
  <si>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</si>
  <si>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</si>
  <si>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</si>
  <si>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</si>
  <si>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</si>
  <si>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</si>
  <si>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</si>
  <si>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</si>
  <si>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</si>
  <si>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</si>
  <si>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</si>
  <si>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</si>
  <si>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</si>
  <si>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</si>
  <si>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</si>
  <si>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</si>
  <si>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</si>
  <si>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</si>
  <si>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</si>
  <si>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</si>
  <si>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</si>
  <si>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</si>
  <si>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</si>
  <si>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chavez, n.r.</t>
  </si>
  <si>
    <t>hartley, r.t.</t>
  </si>
  <si>
    <t>a new algorithm for mapping xml schema to xml schema</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</si>
  <si>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</si>
  <si>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</si>
  <si>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</si>
  <si>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</si>
  <si>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</si>
  <si>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</si>
  <si>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</si>
  <si>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</si>
  <si>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</si>
  <si>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</si>
  <si>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</si>
  <si>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</si>
  <si>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</si>
  <si>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</si>
  <si>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</si>
  <si>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</si>
  <si>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</si>
  <si>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</si>
  <si>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</si>
  <si>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</si>
  <si>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</si>
  <si>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</si>
  <si>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</si>
  <si>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</si>
  <si>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</si>
  <si>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</si>
  <si>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</si>
  <si>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</si>
  <si>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</si>
  <si>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</si>
  <si>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</si>
  <si>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</si>
  <si>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</si>
  <si>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</si>
  <si>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</si>
  <si>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</si>
  <si>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</si>
  <si>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</si>
  <si>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</si>
  <si>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</si>
  <si>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</si>
  <si>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</si>
  <si>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a framework for voip speech data generation using asterisk</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</si>
  <si>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</si>
  <si>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</si>
  <si>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</si>
  <si>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</si>
  <si>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</si>
  <si>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</si>
  <si>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</si>
  <si>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</si>
  <si>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</si>
  <si>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</si>
  <si>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</si>
  <si>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</si>
  <si>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</si>
  <si>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</si>
  <si>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</si>
  <si>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</si>
  <si>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</si>
  <si>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</si>
  <si>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</si>
  <si>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</si>
  <si>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</si>
  <si>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</si>
  <si>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</si>
  <si>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</si>
  <si>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</si>
  <si>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</si>
  <si>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</si>
  <si>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</si>
  <si>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</si>
  <si>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</si>
  <si>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</si>
  <si>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</si>
  <si>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</si>
  <si>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</si>
  <si>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presents a collection of slides that discusses the following; aviation data; domain specific languages; ultra-large scale systems; and data management.</t>
  </si>
  <si>
    <t>comitz, p.</t>
  </si>
  <si>
    <t>high-level synthesis for fpgas: from prototyping to deployment</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</si>
  <si>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</si>
  <si>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</si>
  <si>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</si>
  <si>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</si>
  <si>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</si>
  <si>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</si>
  <si>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</si>
  <si>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</si>
  <si>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</si>
  <si>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</si>
  <si>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</si>
  <si>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</si>
  <si>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</si>
  <si>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</si>
  <si>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</si>
  <si>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</si>
  <si>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sketch grammars: a formalism for describing and recognizing diagrammatic sketch languages</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</si>
  <si>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</si>
  <si>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</si>
  <si>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</si>
  <si>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</si>
  <si>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</si>
  <si>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</si>
  <si>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</si>
  <si>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</si>
  <si>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</si>
  <si>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</si>
  <si>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</si>
  <si>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</si>
  <si>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</si>
  <si>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</si>
  <si>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</si>
  <si>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</si>
  <si>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</si>
  <si>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</si>
  <si>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</si>
  <si>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</si>
  <si>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</si>
  <si>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</si>
  <si>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</si>
  <si>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</si>
  <si>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</si>
  <si>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</si>
  <si>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</si>
  <si>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</si>
  <si>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</si>
  <si>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</si>
  <si>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</si>
  <si>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</si>
  <si>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</si>
  <si>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</si>
  <si>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</si>
  <si>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</si>
  <si>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</si>
  <si>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</si>
  <si>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</si>
  <si>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</si>
  <si>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</si>
  <si>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</si>
  <si>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</si>
  <si>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</si>
  <si>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</si>
  <si>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</si>
  <si>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</si>
  <si>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</si>
  <si>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</si>
  <si>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</si>
  <si>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</si>
  <si>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</si>
  <si>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</si>
  <si>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</si>
  <si>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</si>
  <si>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</si>
  <si>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</si>
  <si>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</si>
  <si>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</si>
  <si>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application of uml for hardware design based on design process model</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</si>
  <si>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</si>
  <si>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</si>
  <si>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</si>
  <si>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</si>
  <si>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</si>
  <si>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</si>
  <si>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</si>
  <si>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</si>
  <si>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</si>
  <si>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</si>
  <si>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</si>
  <si>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</si>
  <si>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</si>
  <si>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</si>
  <si>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</si>
  <si>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</si>
  <si>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</si>
  <si>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</si>
  <si>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</si>
  <si>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</si>
  <si>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</si>
  <si>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</si>
  <si>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</si>
  <si>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</si>
  <si>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</si>
  <si>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</si>
  <si>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</si>
  <si>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</si>
  <si>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</si>
  <si>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</si>
  <si>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</si>
  <si>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</si>
  <si>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</si>
  <si>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</si>
  <si>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</si>
  <si>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</si>
  <si>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</si>
  <si>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</si>
  <si>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</si>
  <si>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</si>
  <si>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</si>
  <si>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</si>
  <si>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</si>
  <si>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</si>
  <si>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</si>
  <si>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</si>
  <si>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</si>
  <si>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</si>
  <si>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</si>
  <si>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</si>
  <si>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</si>
  <si>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</si>
  <si>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</si>
  <si>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</si>
  <si>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</si>
  <si>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</si>
  <si>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</si>
  <si>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</si>
  <si>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</si>
  <si>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</si>
  <si>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</si>
  <si>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</si>
  <si>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</si>
  <si>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</si>
  <si>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</si>
  <si>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</si>
  <si>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</si>
  <si>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</si>
  <si>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</si>
  <si>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</si>
  <si>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</si>
  <si>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</si>
  <si>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</si>
  <si>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</si>
  <si>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</si>
  <si>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</si>
  <si>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</si>
  <si>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</si>
  <si>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</si>
  <si>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</si>
  <si>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</si>
  <si>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</si>
  <si>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</si>
  <si>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</si>
  <si>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</si>
  <si>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</si>
  <si>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</si>
  <si>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</si>
  <si>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</si>
  <si>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</si>
  <si>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</si>
  <si>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</si>
  <si>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</si>
  <si>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</si>
  <si>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a model-driven approach for the visual specification of role-based Access Control policies in web systems</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</si>
  <si>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</si>
  <si>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</si>
  <si>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</si>
  <si>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</si>
  <si>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</si>
  <si>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</si>
  <si>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</si>
  <si>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</si>
  <si>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</si>
  <si>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</si>
  <si>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</si>
  <si>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</si>
  <si>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</si>
  <si>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</si>
  <si>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</si>
  <si>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</si>
  <si>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</si>
  <si>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</si>
  <si>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</si>
  <si>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</si>
  <si>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</si>
  <si>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</si>
  <si>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</si>
  <si>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</si>
  <si>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</si>
  <si>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</si>
  <si>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</si>
  <si>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</si>
  <si>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</si>
  <si>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</si>
  <si>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</si>
  <si>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</si>
  <si>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</si>
  <si>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</si>
  <si>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</si>
  <si>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</si>
  <si>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</si>
  <si>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</si>
  <si>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</si>
  <si>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</si>
  <si>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</si>
  <si>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</si>
  <si>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</si>
  <si>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</si>
  <si>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</si>
  <si>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</si>
  <si>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</si>
  <si>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</si>
  <si>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</si>
  <si>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</si>
  <si>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</si>
  <si>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</si>
  <si>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</si>
  <si>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</si>
  <si>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</si>
  <si>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</si>
  <si>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</si>
  <si>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</si>
  <si>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</si>
  <si>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</si>
  <si>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</si>
  <si>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</si>
  <si>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</si>
  <si>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</si>
  <si>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</si>
  <si>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</si>
  <si>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</si>
  <si>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</si>
  <si>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</si>
  <si>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</si>
  <si>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</si>
  <si>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</si>
  <si>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</si>
  <si>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</si>
  <si>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</si>
  <si>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</si>
  <si>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</si>
  <si>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</si>
  <si>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</si>
  <si>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</si>
  <si>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</si>
  <si>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</si>
  <si>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</si>
  <si>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</si>
  <si>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</si>
  <si>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</si>
  <si>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</si>
  <si>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</si>
  <si>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</si>
  <si>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</si>
  <si>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</si>
  <si>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</si>
  <si>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</si>
  <si>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</si>
  <si>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</si>
  <si>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</si>
  <si>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</si>
  <si>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</si>
  <si>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</si>
  <si>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</si>
  <si>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</si>
  <si>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</si>
  <si>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</si>
  <si>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</si>
  <si>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</si>
  <si>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</si>
  <si>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</si>
  <si>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</si>
  <si>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</si>
  <si>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</si>
  <si>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</si>
  <si>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</si>
  <si>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</si>
  <si>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</si>
  <si>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</si>
  <si>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</si>
  <si>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</si>
  <si>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</si>
  <si>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</si>
  <si>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</si>
  <si>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</si>
  <si>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</si>
  <si>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</si>
  <si>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</si>
  <si>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</si>
  <si>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</si>
  <si>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</si>
  <si>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</si>
  <si>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</si>
  <si>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</si>
  <si>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</si>
  <si>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</si>
  <si>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</si>
  <si>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</si>
  <si>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</si>
  <si>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</si>
  <si>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</si>
  <si>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</si>
  <si>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</si>
  <si>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</si>
  <si>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</si>
  <si>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</si>
  <si>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</si>
  <si>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</si>
  <si>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</si>
  <si>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</si>
  <si>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</si>
  <si>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</si>
  <si>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</si>
  <si>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</si>
  <si>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</si>
  <si>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</si>
  <si>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</si>
  <si>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</si>
  <si>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</si>
  <si>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</si>
  <si>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</si>
  <si>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</si>
  <si>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</si>
  <si>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</si>
  <si>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</si>
  <si>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</si>
  <si>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</si>
  <si>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</si>
  <si>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</si>
  <si>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</si>
  <si>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</si>
  <si>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</si>
  <si>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</si>
  <si>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</si>
  <si>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</si>
  <si>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</si>
  <si>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</si>
  <si>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</si>
  <si>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</si>
  <si>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</si>
  <si>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</si>
  <si>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</si>
  <si>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</si>
  <si>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</si>
  <si>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</si>
  <si>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</si>
  <si>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</si>
  <si>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</si>
  <si>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</si>
  <si>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</si>
  <si>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</si>
  <si>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</si>
  <si>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</si>
  <si>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</si>
  <si>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</si>
  <si>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</si>
  <si>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</si>
  <si>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</si>
  <si>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</si>
  <si>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</si>
  <si>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</si>
  <si>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</si>
  <si>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</si>
  <si>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</si>
  <si>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</si>
  <si>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</si>
  <si>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</si>
  <si>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</si>
  <si>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</si>
  <si>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</si>
  <si>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</si>
  <si>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</si>
  <si>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</si>
  <si>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</si>
  <si>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</si>
  <si>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</si>
  <si>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</si>
  <si>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</si>
  <si>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</si>
  <si>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</si>
  <si>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</si>
  <si>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</si>
  <si>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</si>
  <si>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</si>
  <si>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</si>
  <si>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</si>
  <si>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</si>
  <si>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</si>
  <si>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</si>
  <si>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</si>
  <si>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</si>
  <si>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</si>
  <si>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</si>
  <si>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</si>
  <si>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</si>
  <si>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</si>
  <si>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</si>
  <si>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</si>
  <si>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</si>
  <si>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</si>
  <si>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</si>
  <si>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</si>
  <si>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</si>
  <si>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</si>
  <si>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</si>
  <si>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</si>
  <si>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</si>
  <si>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</si>
  <si>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</si>
  <si>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</si>
  <si>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</si>
  <si>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</si>
  <si>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</si>
  <si>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</si>
  <si>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</si>
  <si>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</si>
  <si>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</si>
  <si>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</si>
  <si>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</si>
  <si>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</si>
  <si>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</si>
  <si>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</si>
  <si>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</si>
  <si>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</si>
  <si>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</si>
  <si>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</si>
  <si>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</si>
  <si>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</si>
  <si>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</si>
  <si>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</si>
  <si>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</si>
  <si>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</si>
  <si>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</si>
  <si>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</si>
  <si>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</si>
  <si>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</si>
  <si>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</si>
  <si>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</si>
  <si>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</si>
  <si>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</si>
  <si>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</si>
  <si>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</si>
  <si>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</si>
  <si>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</si>
  <si>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</si>
  <si>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</si>
  <si>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</si>
  <si>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</si>
  <si>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</si>
  <si>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</si>
  <si>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</si>
  <si>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</si>
  <si>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</si>
  <si>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</si>
  <si>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</si>
  <si>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</si>
  <si>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</si>
  <si>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</si>
  <si>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</si>
  <si>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</si>
  <si>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</si>
  <si>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</si>
  <si>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</si>
  <si>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</si>
  <si>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</si>
  <si>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</si>
  <si>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</si>
  <si>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</si>
  <si>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</si>
  <si>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</si>
  <si>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</si>
  <si>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</si>
  <si>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</si>
  <si>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</si>
  <si>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</si>
  <si>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</si>
  <si>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</si>
  <si>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</si>
  <si>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</si>
  <si>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</si>
  <si>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</si>
  <si>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</si>
  <si>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</si>
  <si>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</si>
  <si>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</si>
  <si>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</si>
  <si>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</si>
  <si>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</si>
  <si>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</si>
  <si>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</si>
  <si>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</si>
  <si>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</si>
  <si>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</si>
  <si>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</si>
  <si>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</si>
  <si>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</si>
  <si>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</si>
  <si>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</si>
  <si>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</si>
  <si>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</si>
  <si>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</si>
  <si>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</si>
  <si>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</si>
  <si>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</si>
  <si>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</si>
  <si>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</si>
  <si>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</si>
  <si>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</si>
  <si>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</si>
  <si>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</si>
  <si>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</si>
  <si>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</si>
  <si>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</si>
  <si>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</si>
  <si>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</si>
  <si>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</si>
  <si>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</si>
  <si>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</si>
  <si>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</si>
  <si>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</si>
  <si>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</si>
  <si>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</si>
  <si>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</si>
  <si>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</si>
  <si>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</si>
  <si>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</si>
  <si>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</si>
  <si>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</si>
  <si>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</si>
  <si>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</si>
  <si>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</si>
  <si>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</si>
  <si>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</si>
  <si>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</si>
  <si>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</si>
  <si>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</si>
  <si>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</si>
  <si>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</si>
  <si>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</si>
  <si>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</si>
  <si>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</si>
  <si>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</si>
  <si>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</si>
  <si>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</si>
  <si>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</si>
  <si>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</si>
  <si>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</si>
  <si>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</si>
  <si>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</si>
  <si>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</si>
  <si>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</si>
  <si>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</si>
  <si>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</si>
  <si>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</si>
  <si>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</si>
  <si>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</si>
  <si>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</si>
  <si>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</si>
  <si>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</si>
  <si>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</si>
  <si>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</si>
  <si>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</si>
  <si>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</si>
  <si>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</si>
  <si>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</si>
  <si>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</si>
  <si>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</si>
  <si>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</si>
  <si>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</si>
  <si>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</si>
  <si>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</si>
  <si>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</si>
  <si>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</si>
  <si>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</si>
  <si>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</si>
  <si>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</si>
  <si>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</si>
  <si>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</si>
  <si>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</si>
  <si>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</si>
  <si>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</si>
  <si>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</si>
  <si>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</si>
  <si>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</si>
  <si>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</si>
  <si>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</si>
  <si>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</si>
  <si>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</si>
  <si>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</si>
  <si>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</si>
  <si>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</si>
  <si>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</si>
  <si>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</si>
  <si>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</si>
  <si>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</si>
  <si>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</si>
  <si>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</si>
  <si>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</si>
  <si>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</si>
  <si>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</si>
  <si>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</si>
  <si>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</si>
  <si>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</si>
  <si>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</si>
  <si>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</si>
  <si>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</si>
  <si>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</si>
  <si>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</si>
  <si>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</si>
  <si>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</si>
  <si>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</si>
  <si>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</si>
  <si>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</si>
  <si>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</si>
  <si>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</si>
  <si>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</si>
  <si>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</si>
  <si>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</si>
  <si>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</si>
  <si>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</si>
  <si>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</si>
  <si>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</si>
  <si>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</si>
  <si>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</si>
  <si>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</si>
  <si>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</si>
  <si>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</si>
  <si>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</si>
  <si>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</si>
  <si>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</si>
  <si>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</si>
  <si>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</si>
  <si>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</si>
  <si>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</si>
  <si>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</si>
  <si>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</si>
  <si>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</si>
  <si>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</si>
  <si>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</si>
  <si>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</si>
  <si>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</si>
  <si>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</si>
  <si>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</si>
  <si>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</si>
  <si>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</si>
  <si>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</si>
  <si>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</si>
  <si>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</si>
  <si>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</si>
  <si>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</si>
  <si>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</si>
  <si>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</si>
  <si>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</si>
  <si>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</si>
  <si>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</si>
  <si>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</si>
  <si>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</si>
  <si>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</si>
  <si>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</si>
  <si>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</si>
  <si>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</si>
  <si>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</si>
  <si>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</si>
  <si>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</si>
  <si>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</si>
  <si>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agile engineering of internal domain-specific languages with dynamic Programming Languages</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</si>
  <si>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</si>
  <si>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</si>
  <si>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</si>
  <si>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</si>
  <si>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</si>
  <si>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</si>
  <si>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</si>
  <si>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</si>
  <si>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</si>
  <si>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</si>
  <si>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</si>
  <si>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</si>
  <si>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</si>
  <si>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</si>
  <si>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</si>
  <si>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</si>
  <si>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</si>
  <si>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</si>
  <si>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</si>
  <si>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</si>
  <si>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</si>
  <si>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</si>
  <si>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</si>
  <si>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</si>
  <si>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</si>
  <si>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</si>
  <si>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</si>
  <si>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</si>
  <si>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</si>
  <si>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</si>
  <si>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</si>
  <si>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</si>
  <si>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</si>
  <si>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</si>
  <si>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</si>
  <si>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</si>
  <si>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</si>
  <si>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</si>
  <si>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</si>
  <si>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</si>
  <si>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</si>
  <si>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</si>
  <si>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</si>
  <si>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</si>
  <si>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</si>
  <si>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</si>
  <si>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</si>
  <si>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</si>
  <si>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</si>
  <si>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</si>
  <si>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</si>
  <si>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</si>
  <si>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</si>
  <si>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</si>
  <si>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</si>
  <si>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</si>
  <si>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</si>
  <si>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</si>
  <si>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</si>
  <si>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</si>
  <si>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</si>
  <si>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</si>
  <si>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</si>
  <si>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</si>
  <si>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</si>
  <si>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</si>
  <si>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</si>
  <si>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</si>
  <si>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</si>
  <si>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</si>
  <si>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</si>
  <si>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</si>
  <si>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</si>
  <si>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</si>
  <si>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</si>
  <si>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</si>
  <si>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</si>
  <si>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</si>
  <si>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</si>
  <si>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</si>
  <si>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</si>
  <si>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</si>
  <si>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</si>
  <si>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</si>
  <si>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</si>
  <si>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</si>
  <si>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</si>
  <si>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</si>
  <si>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</si>
  <si>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</si>
  <si>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</si>
  <si>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</si>
  <si>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</si>
  <si>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</si>
  <si>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</si>
  <si>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</si>
  <si>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</si>
  <si>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</si>
  <si>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</si>
  <si>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</si>
  <si>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</si>
  <si>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</si>
  <si>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</si>
  <si>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</si>
  <si>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</si>
  <si>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</si>
  <si>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</si>
  <si>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</si>
  <si>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</si>
  <si>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</si>
  <si>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</si>
  <si>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</si>
  <si>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</si>
  <si>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</si>
  <si>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</si>
  <si>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</si>
  <si>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</si>
  <si>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</si>
  <si>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</si>
  <si>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</si>
  <si>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</si>
  <si>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</si>
  <si>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</si>
  <si>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</si>
  <si>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</si>
  <si>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</si>
  <si>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</si>
  <si>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</si>
  <si>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</si>
  <si>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</si>
  <si>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</si>
  <si>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</si>
  <si>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</si>
  <si>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</si>
  <si>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</si>
  <si>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</si>
  <si>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</si>
  <si>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</si>
  <si>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</si>
  <si>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</si>
  <si>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</si>
  <si>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</si>
  <si>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</si>
  <si>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</si>
  <si>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</si>
  <si>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</si>
  <si>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</si>
  <si>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</si>
  <si>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</si>
  <si>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</si>
  <si>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</si>
  <si>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</si>
  <si>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</si>
  <si>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</si>
  <si>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</si>
  <si>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</si>
  <si>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</si>
  <si>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</si>
  <si>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</si>
  <si>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</si>
  <si>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</si>
  <si>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</si>
  <si>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</si>
  <si>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</si>
  <si>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</si>
  <si>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</si>
  <si>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</si>
  <si>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</si>
  <si>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</si>
  <si>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</si>
  <si>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</si>
  <si>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</si>
  <si>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</si>
  <si>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</si>
  <si>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</si>
  <si>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</si>
  <si>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</si>
  <si>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</si>
  <si>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</si>
  <si>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</si>
  <si>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</si>
  <si>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</si>
  <si>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</si>
  <si>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</si>
  <si>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</si>
  <si>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hill, j.h.</t>
  </si>
  <si>
    <t>the pundit natural-language processing system</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</si>
  <si>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</si>
  <si>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</si>
  <si>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</si>
  <si>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</si>
  <si>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</si>
  <si>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</si>
  <si>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</si>
  <si>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</si>
  <si>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</si>
  <si>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</si>
  <si>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</si>
  <si>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</si>
  <si>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</si>
  <si>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</si>
  <si>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</si>
  <si>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</si>
  <si>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</si>
  <si>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</si>
  <si>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</si>
  <si>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</si>
  <si>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</si>
  <si>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</si>
  <si>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</si>
  <si>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</si>
  <si>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</si>
  <si>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</si>
  <si>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</si>
  <si>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</si>
  <si>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</si>
  <si>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</si>
  <si>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</si>
  <si>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</si>
  <si>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</si>
  <si>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</si>
  <si>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</si>
  <si>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</si>
  <si>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</si>
  <si>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</si>
  <si>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</si>
  <si>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</si>
  <si>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</si>
  <si>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</si>
  <si>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</si>
  <si>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</si>
  <si>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</si>
  <si>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</si>
  <si>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</si>
  <si>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</si>
  <si>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</si>
  <si>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</si>
  <si>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</si>
  <si>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</si>
  <si>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</si>
  <si>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</si>
  <si>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</si>
  <si>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</si>
  <si>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</si>
  <si>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</si>
  <si>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</si>
  <si>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</si>
  <si>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</si>
  <si>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</si>
  <si>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</si>
  <si>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</si>
  <si>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</si>
  <si>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</si>
  <si>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</si>
  <si>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</si>
  <si>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</si>
  <si>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</si>
  <si>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</si>
  <si>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</si>
  <si>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</si>
  <si>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</si>
  <si>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</si>
  <si>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</si>
  <si>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</si>
  <si>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</si>
  <si>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</si>
  <si>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</si>
  <si>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</si>
  <si>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</si>
  <si>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</si>
  <si>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</si>
  <si>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</si>
  <si>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</si>
  <si>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</si>
  <si>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</si>
  <si>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</si>
  <si>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</si>
  <si>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</si>
  <si>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</si>
  <si>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</si>
  <si>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</si>
  <si>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</si>
  <si>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</si>
  <si>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</si>
  <si>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</si>
  <si>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</si>
  <si>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</si>
  <si>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</si>
  <si>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</si>
  <si>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</si>
  <si>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</si>
  <si>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</si>
  <si>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</si>
  <si>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</si>
  <si>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</si>
  <si>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</si>
  <si>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</si>
  <si>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</si>
  <si>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</si>
  <si>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</si>
  <si>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</si>
  <si>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</si>
  <si>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</si>
  <si>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</si>
  <si>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</si>
  <si>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</si>
  <si>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</si>
  <si>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</si>
  <si>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</si>
  <si>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</si>
  <si>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</si>
  <si>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</si>
  <si>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</si>
  <si>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</si>
  <si>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</si>
  <si>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</si>
  <si>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</si>
  <si>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</si>
  <si>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</si>
  <si>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</si>
  <si>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</si>
  <si>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</si>
  <si>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</si>
  <si>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</si>
  <si>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</si>
  <si>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</si>
  <si>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</si>
  <si>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</si>
  <si>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</si>
  <si>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</si>
  <si>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</si>
  <si>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</si>
  <si>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</si>
  <si>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</si>
  <si>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</si>
  <si>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</si>
  <si>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</si>
  <si>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</si>
  <si>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</si>
  <si>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</si>
  <si>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</si>
  <si>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</si>
  <si>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</si>
  <si>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</si>
  <si>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</si>
  <si>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</si>
  <si>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</si>
  <si>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</si>
  <si>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</si>
  <si>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</si>
  <si>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</si>
  <si>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</si>
  <si>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</si>
  <si>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</si>
  <si>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</si>
  <si>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</si>
  <si>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</si>
  <si>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</si>
  <si>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</si>
  <si>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</si>
  <si>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</si>
  <si>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</si>
  <si>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</si>
  <si>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</si>
  <si>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</si>
  <si>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</si>
  <si>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</si>
  <si>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</si>
  <si>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</si>
  <si>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</si>
  <si>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</si>
  <si>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</si>
  <si>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</si>
  <si>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</si>
  <si>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</si>
  <si>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</si>
  <si>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</si>
  <si>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</si>
  <si>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</si>
  <si>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</si>
  <si>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</si>
  <si>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</si>
  <si>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</si>
  <si>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</si>
  <si>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</si>
  <si>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</si>
  <si>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</si>
  <si>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</si>
  <si>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</si>
  <si>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</si>
  <si>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</si>
  <si>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</si>
  <si>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</si>
  <si>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</si>
  <si>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</si>
  <si>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</si>
  <si>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</si>
  <si>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</si>
  <si>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</si>
  <si>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</si>
  <si>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</si>
  <si>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</si>
  <si>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</si>
  <si>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</si>
  <si>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</si>
  <si>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</si>
  <si>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</si>
  <si>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</si>
  <si>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</si>
  <si>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</si>
  <si>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</si>
  <si>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</si>
  <si>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</si>
  <si>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</si>
  <si>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</si>
  <si>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</si>
  <si>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</si>
  <si>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</si>
  <si>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</si>
  <si>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</si>
  <si>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</si>
  <si>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</si>
  <si>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</si>
  <si>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</si>
  <si>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</si>
  <si>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</si>
  <si>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</si>
  <si>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</si>
  <si>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</si>
  <si>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</si>
  <si>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</si>
  <si>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</si>
  <si>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</si>
  <si>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</si>
  <si>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</si>
  <si>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</si>
  <si>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</si>
  <si>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</si>
  <si>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</si>
  <si>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</si>
  <si>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</si>
  <si>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</si>
  <si>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</si>
  <si>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</si>
  <si>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</si>
  <si>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</si>
  <si>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</si>
  <si>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</si>
  <si>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</si>
  <si>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</si>
  <si>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</si>
  <si>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</si>
  <si>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</si>
  <si>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</si>
  <si>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</si>
  <si>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</si>
  <si>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</si>
  <si>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</si>
  <si>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</si>
  <si>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</si>
  <si>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</si>
  <si>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</si>
  <si>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</si>
  <si>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</si>
  <si>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</si>
  <si>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</si>
  <si>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</si>
  <si>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</si>
  <si>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</si>
  <si>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</si>
  <si>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</si>
  <si>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</si>
  <si>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</si>
  <si>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</si>
  <si>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</si>
  <si>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</si>
  <si>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</si>
  <si>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</si>
  <si>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</si>
  <si>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</si>
  <si>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</si>
  <si>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</si>
  <si>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</si>
  <si>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</si>
  <si>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</si>
  <si>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</si>
  <si>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</si>
  <si>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</si>
  <si>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</si>
  <si>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</si>
  <si>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</si>
  <si>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</si>
  <si>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</si>
  <si>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</si>
  <si>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</si>
  <si>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</si>
  <si>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</si>
  <si>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</si>
  <si>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</si>
  <si>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</si>
  <si>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</si>
  <si>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</si>
  <si>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</si>
  <si>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</si>
  <si>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</si>
  <si>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</si>
  <si>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</si>
  <si>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</si>
  <si>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</si>
  <si>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</si>
  <si>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</si>
  <si>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</si>
  <si>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</si>
  <si>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</si>
  <si>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</si>
  <si>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</si>
  <si>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</si>
  <si>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</si>
  <si>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</si>
  <si>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</si>
  <si>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</si>
  <si>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</si>
  <si>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</si>
  <si>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</si>
  <si>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</si>
  <si>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</si>
  <si>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</si>
  <si>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</si>
  <si>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</si>
  <si>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</si>
  <si>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</si>
  <si>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</si>
  <si>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</si>
  <si>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</si>
  <si>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</si>
  <si>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</si>
  <si>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</si>
  <si>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</si>
  <si>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</si>
  <si>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</si>
  <si>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</si>
  <si>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</si>
  <si>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</si>
  <si>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</si>
  <si>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</si>
  <si>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</si>
  <si>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</si>
  <si>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</si>
  <si>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</si>
  <si>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</si>
  <si>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</si>
  <si>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</si>
  <si>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</si>
  <si>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</si>
  <si>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</si>
  <si>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</si>
  <si>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</si>
  <si>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</si>
  <si>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</si>
  <si>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</si>
  <si>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</si>
  <si>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</si>
  <si>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</si>
  <si>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</si>
  <si>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</si>
  <si>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</si>
  <si>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</si>
  <si>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</si>
  <si>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visual language framework for lisa</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</si>
  <si>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</si>
  <si>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</si>
  <si>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</si>
  <si>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</si>
  <si>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</si>
  <si>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</si>
  <si>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</si>
  <si>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</si>
  <si>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</si>
  <si>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</si>
  <si>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</si>
  <si>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</si>
  <si>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</si>
  <si>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</si>
  <si>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</si>
  <si>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</si>
  <si>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</si>
  <si>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</si>
  <si>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</si>
  <si>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</si>
  <si>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</si>
  <si>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</si>
  <si>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</si>
  <si>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</si>
  <si>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</si>
  <si>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</si>
  <si>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</si>
  <si>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</si>
  <si>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</si>
  <si>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</si>
  <si>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</si>
  <si>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</si>
  <si>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</si>
  <si>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</si>
  <si>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</si>
  <si>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</si>
  <si>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</si>
  <si>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</si>
  <si>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</si>
  <si>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</si>
  <si>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</si>
  <si>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</si>
  <si>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</si>
  <si>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</si>
  <si>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</si>
  <si>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a declarative approach to hardening services against qos vulnerabilities</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</si>
  <si>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</si>
  <si>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</si>
  <si>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</si>
  <si>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</si>
  <si>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</si>
  <si>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</si>
  <si>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</si>
  <si>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</si>
  <si>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</si>
  <si>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</si>
  <si>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</si>
  <si>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</si>
  <si>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</si>
  <si>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</si>
  <si>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</si>
  <si>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</si>
  <si>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</si>
  <si>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</si>
  <si>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</si>
  <si>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</si>
  <si>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</si>
  <si>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</si>
  <si>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</si>
  <si>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</si>
  <si>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</si>
  <si>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</si>
  <si>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</si>
  <si>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</si>
  <si>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</si>
  <si>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</si>
  <si>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</si>
  <si>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</si>
  <si>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</si>
  <si>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</si>
  <si>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</si>
  <si>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</si>
  <si>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</si>
  <si>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</si>
  <si>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</si>
  <si>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</si>
  <si>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</si>
  <si>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</si>
  <si>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</si>
  <si>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</si>
  <si>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</si>
  <si>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</si>
  <si>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</si>
  <si>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</si>
  <si>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</si>
  <si>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</si>
  <si>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</si>
  <si>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</si>
  <si>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</si>
  <si>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</si>
  <si>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</si>
  <si>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</si>
  <si>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</si>
  <si>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</si>
  <si>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</si>
  <si>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</si>
  <si>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</si>
  <si>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</si>
  <si>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</si>
  <si>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</si>
  <si>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</si>
  <si>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</si>
  <si>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</si>
  <si>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</si>
  <si>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</si>
  <si>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</si>
  <si>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</si>
  <si>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</si>
  <si>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</si>
  <si>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</si>
  <si>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</si>
  <si>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</si>
  <si>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</si>
  <si>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</si>
  <si>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</si>
  <si>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</si>
  <si>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</si>
  <si>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</si>
  <si>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</si>
  <si>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</si>
  <si>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</si>
  <si>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</si>
  <si>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</si>
  <si>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</si>
  <si>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</si>
  <si>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</si>
  <si>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</si>
  <si>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</si>
  <si>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</si>
  <si>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</si>
  <si>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</si>
  <si>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</si>
  <si>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</si>
  <si>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</si>
  <si>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</si>
  <si>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</si>
  <si>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</si>
  <si>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</si>
  <si>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</si>
  <si>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</si>
  <si>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</si>
  <si>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</si>
  <si>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</si>
  <si>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</si>
  <si>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</si>
  <si>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</si>
  <si>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</si>
  <si>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</si>
  <si>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</si>
  <si>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</si>
  <si>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</si>
  <si>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</si>
  <si>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</si>
  <si>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</si>
  <si>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</si>
  <si>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</si>
  <si>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</si>
  <si>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</si>
  <si>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</si>
  <si>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</si>
  <si>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</si>
  <si>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</si>
  <si>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</si>
  <si>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</si>
  <si>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</si>
  <si>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</si>
  <si>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</si>
  <si>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</si>
  <si>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</si>
  <si>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</si>
  <si>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</si>
  <si>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</si>
  <si>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</si>
  <si>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</si>
  <si>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</si>
  <si>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</si>
  <si>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</si>
  <si>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</si>
  <si>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</si>
  <si>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</si>
  <si>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</si>
  <si>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</si>
  <si>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</si>
  <si>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</si>
  <si>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</si>
  <si>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</si>
  <si>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</si>
  <si>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</si>
  <si>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</si>
  <si>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</si>
  <si>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</si>
  <si>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</si>
  <si>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</si>
  <si>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</si>
  <si>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</si>
  <si>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</si>
  <si>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</si>
  <si>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</si>
  <si>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</si>
  <si>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</si>
  <si>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</si>
  <si>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</si>
  <si>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</si>
  <si>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</si>
  <si>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</si>
  <si>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</si>
  <si>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</si>
  <si>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</si>
  <si>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</si>
  <si>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</si>
  <si>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</si>
  <si>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</si>
  <si>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</si>
  <si>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</si>
  <si>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</si>
  <si>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</si>
  <si>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</si>
  <si>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</si>
  <si>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</si>
  <si>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</si>
  <si>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</si>
  <si>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</si>
  <si>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</si>
  <si>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</si>
  <si>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</si>
  <si>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</si>
  <si>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</si>
  <si>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</si>
  <si>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</si>
  <si>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</si>
  <si>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</si>
  <si>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</si>
  <si>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</si>
  <si>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</si>
  <si>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</si>
  <si>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</si>
  <si>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</si>
  <si>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</si>
  <si>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</si>
  <si>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</si>
  <si>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</si>
  <si>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</si>
  <si>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</si>
  <si>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</si>
  <si>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</si>
  <si>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</si>
  <si>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</si>
  <si>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</si>
  <si>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gautier, t.</t>
  </si>
  <si>
    <t>talpin, j.-p.</t>
  </si>
  <si>
    <t>declarative, domain-specific languages - elegant simplicity or a Hammer in Search of a Nail?</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</si>
  <si>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</si>
  <si>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</si>
  <si>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</si>
  <si>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</si>
  <si>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</si>
  <si>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</si>
  <si>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</si>
  <si>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</si>
  <si>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</si>
  <si>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</si>
  <si>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</si>
  <si>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</si>
  <si>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</si>
  <si>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</si>
  <si>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</si>
  <si>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</si>
  <si>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</si>
  <si>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</si>
  <si>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</si>
  <si>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</si>
  <si>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</si>
  <si>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</si>
  <si>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</si>
  <si>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</si>
  <si>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</si>
  <si>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</si>
  <si>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</si>
  <si>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</si>
  <si>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</si>
  <si>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</si>
  <si>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</si>
  <si>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</si>
  <si>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</si>
  <si>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</si>
  <si>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</si>
  <si>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</si>
  <si>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</si>
  <si>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</si>
  <si>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</si>
  <si>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</si>
  <si>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</si>
  <si>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</si>
  <si>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</si>
  <si>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</si>
  <si>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</si>
  <si>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</si>
  <si>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</si>
  <si>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</si>
  <si>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</si>
  <si>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</si>
  <si>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</si>
  <si>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</si>
  <si>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</si>
  <si>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</si>
  <si>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</si>
  <si>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</si>
  <si>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</si>
  <si>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</si>
  <si>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</si>
  <si>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</si>
  <si>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</si>
  <si>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</si>
  <si>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</si>
  <si>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</si>
  <si>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</si>
  <si>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</si>
  <si>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</si>
  <si>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</si>
  <si>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</si>
  <si>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</si>
  <si>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</si>
  <si>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</si>
  <si>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</si>
  <si>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</si>
  <si>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</si>
  <si>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</si>
  <si>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</si>
  <si>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</si>
  <si>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</si>
  <si>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</si>
  <si>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</si>
  <si>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</si>
  <si>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</si>
  <si>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</si>
  <si>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</si>
  <si>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</si>
  <si>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</si>
  <si>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</si>
  <si>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</si>
  <si>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</si>
  <si>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</si>
  <si>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</si>
  <si>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</si>
  <si>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</si>
  <si>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</si>
  <si>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</si>
  <si>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</si>
  <si>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</si>
  <si>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</si>
  <si>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</si>
  <si>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</si>
  <si>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</si>
  <si>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</si>
  <si>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</si>
  <si>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</si>
  <si>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</si>
  <si>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</si>
  <si>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</si>
  <si>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</si>
  <si>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</si>
  <si>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</si>
  <si>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</si>
  <si>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</si>
  <si>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</si>
  <si>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</si>
  <si>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</si>
  <si>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</si>
  <si>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</si>
  <si>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</si>
  <si>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</si>
  <si>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</si>
  <si>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</si>
  <si>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</si>
  <si>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</si>
  <si>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</si>
  <si>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</si>
  <si>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</si>
  <si>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</si>
  <si>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</si>
  <si>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</si>
  <si>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</si>
  <si>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</si>
  <si>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</si>
  <si>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</si>
  <si>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</si>
  <si>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</si>
  <si>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</si>
  <si>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</si>
  <si>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</si>
  <si>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</si>
  <si>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</si>
  <si>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</si>
  <si>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</si>
  <si>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</si>
  <si>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</si>
  <si>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</si>
  <si>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</si>
  <si>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</si>
  <si>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</si>
  <si>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</si>
  <si>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</si>
  <si>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</si>
  <si>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</si>
  <si>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</si>
  <si>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</si>
  <si>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</si>
  <si>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</si>
  <si>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</si>
  <si>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</si>
  <si>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</si>
  <si>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</si>
  <si>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</si>
  <si>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</si>
  <si>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</si>
  <si>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</si>
  <si>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</si>
  <si>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</si>
  <si>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</si>
  <si>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</si>
  <si>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</si>
  <si>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</si>
  <si>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</si>
  <si>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</si>
  <si>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</si>
  <si>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</si>
  <si>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</si>
  <si>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</si>
  <si>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</si>
  <si>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</si>
  <si>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</si>
  <si>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</si>
  <si>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</si>
  <si>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</si>
  <si>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</si>
  <si>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</si>
  <si>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</si>
  <si>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</si>
  <si>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</si>
  <si>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</si>
  <si>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</si>
  <si>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</si>
  <si>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</si>
  <si>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</si>
  <si>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</si>
  <si>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</si>
  <si>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</si>
  <si>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</si>
  <si>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</si>
  <si>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</si>
  <si>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</si>
  <si>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</si>
  <si>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</si>
  <si>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</si>
  <si>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</si>
  <si>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</si>
  <si>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</si>
  <si>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</si>
  <si>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</si>
  <si>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</si>
  <si>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</si>
  <si>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</si>
  <si>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</si>
  <si>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</si>
  <si>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</si>
  <si>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</si>
  <si>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</si>
  <si>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</si>
  <si>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</si>
  <si>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</si>
  <si>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</si>
  <si>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</si>
  <si>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</si>
  <si>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</si>
  <si>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</si>
  <si>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</si>
  <si>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</si>
  <si>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</si>
  <si>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</si>
  <si>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</si>
  <si>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</si>
  <si>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</si>
  <si>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</si>
  <si>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</si>
  <si>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</si>
  <si>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</si>
  <si>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</si>
  <si>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</si>
  <si>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</si>
  <si>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</si>
  <si>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</si>
  <si>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</si>
  <si>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</si>
  <si>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</si>
  <si>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</si>
  <si>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</si>
  <si>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</si>
  <si>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</si>
  <si>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</si>
  <si>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</si>
  <si>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</si>
  <si>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</si>
  <si>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</si>
  <si>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</si>
  <si>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</si>
  <si>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</si>
  <si>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</si>
  <si>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</si>
  <si>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</si>
  <si>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</si>
  <si>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</si>
  <si>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</si>
  <si>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</si>
  <si>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</si>
  <si>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</si>
  <si>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</si>
  <si>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</si>
  <si>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</si>
  <si>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</si>
  <si>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</si>
  <si>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</si>
  <si>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</si>
  <si>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</si>
  <si>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</si>
  <si>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</si>
  <si>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</si>
  <si>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</si>
  <si>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</si>
  <si>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</si>
  <si>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</si>
  <si>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</si>
  <si>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</si>
  <si>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</si>
  <si>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</si>
  <si>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</si>
  <si>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</si>
  <si>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</si>
  <si>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</si>
  <si>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</si>
  <si>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</si>
  <si>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pawlak, r.</t>
  </si>
  <si>
    <t>ontology-based inference for information-seeking in natural language dialog system</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</si>
  <si>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</si>
  <si>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</si>
  <si>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</si>
  <si>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</si>
  <si>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</si>
  <si>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</si>
  <si>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</si>
  <si>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</si>
  <si>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</si>
  <si>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</si>
  <si>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</si>
  <si>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</si>
  <si>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</si>
  <si>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</si>
  <si>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</si>
  <si>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</si>
  <si>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</si>
  <si>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</si>
  <si>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</si>
  <si>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</si>
  <si>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</si>
  <si>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</si>
  <si>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</si>
  <si>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</si>
  <si>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</si>
  <si>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</si>
  <si>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</si>
  <si>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</si>
  <si>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</si>
  <si>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</si>
  <si>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</si>
  <si>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</si>
  <si>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</si>
  <si>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</si>
  <si>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</si>
  <si>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</si>
  <si>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</si>
  <si>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</si>
  <si>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</si>
  <si>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</si>
  <si>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</si>
  <si>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</si>
  <si>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</si>
  <si>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</si>
  <si>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</si>
  <si>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</si>
  <si>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</si>
  <si>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</si>
  <si>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</si>
  <si>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</si>
  <si>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</si>
  <si>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</si>
  <si>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</si>
  <si>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</si>
  <si>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</si>
  <si>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</si>
  <si>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</si>
  <si>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</si>
  <si>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</si>
  <si>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</si>
  <si>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</si>
  <si>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</si>
  <si>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</si>
  <si>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</si>
  <si>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</si>
  <si>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</si>
  <si>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</si>
  <si>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</si>
  <si>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</si>
  <si>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</si>
  <si>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</si>
  <si>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</si>
  <si>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</si>
  <si>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</si>
  <si>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</si>
  <si>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</si>
  <si>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</si>
  <si>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</si>
  <si>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</si>
  <si>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</si>
  <si>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</si>
  <si>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</si>
  <si>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</si>
  <si>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</si>
  <si>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pakin, s.</t>
  </si>
  <si>
    <t>conceptual: a network correctness and performance testing language</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</si>
  <si>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</si>
  <si>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</si>
  <si>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</si>
  <si>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</si>
  <si>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</si>
  <si>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</si>
  <si>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</si>
  <si>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</si>
  <si>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</si>
  <si>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</si>
  <si>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</si>
  <si>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</si>
  <si>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</si>
  <si>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</si>
  <si>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</si>
  <si>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</si>
  <si>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</si>
  <si>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</si>
  <si>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</si>
  <si>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</si>
  <si>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</si>
  <si>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</si>
  <si>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</si>
  <si>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</si>
  <si>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</si>
  <si>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</si>
  <si>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</si>
  <si>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</si>
  <si>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</si>
  <si>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</si>
  <si>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</si>
  <si>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</si>
  <si>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</si>
  <si>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</si>
  <si>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</si>
  <si>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</si>
  <si>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</si>
  <si>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</si>
  <si>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</si>
  <si>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</si>
  <si>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</si>
  <si>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</si>
  <si>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</si>
  <si>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</si>
  <si>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</si>
  <si>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</si>
  <si>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</si>
  <si>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</si>
  <si>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</si>
  <si>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</si>
  <si>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</si>
  <si>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</si>
  <si>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</si>
  <si>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</si>
  <si>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</si>
  <si>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</si>
  <si>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</si>
  <si>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</si>
  <si>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</si>
  <si>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</si>
  <si>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</si>
  <si>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</si>
  <si>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</si>
  <si>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</si>
  <si>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</si>
  <si>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</si>
  <si>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</si>
  <si>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</si>
  <si>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</si>
  <si>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</si>
  <si>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</si>
  <si>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</si>
  <si>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</si>
  <si>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</si>
  <si>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</si>
  <si>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</si>
  <si>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</si>
  <si>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</si>
  <si>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</si>
  <si>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</si>
  <si>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</si>
  <si>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</si>
  <si>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</si>
  <si>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</si>
  <si>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</si>
  <si>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</si>
  <si>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</si>
  <si>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</si>
  <si>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</si>
  <si>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</si>
  <si>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</si>
  <si>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</si>
  <si>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</si>
  <si>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</si>
  <si>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</si>
  <si>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</si>
  <si>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</si>
  <si>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</si>
  <si>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</si>
  <si>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</si>
  <si>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</si>
  <si>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</si>
  <si>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</si>
  <si>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</si>
  <si>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</si>
  <si>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</si>
  <si>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</si>
  <si>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</si>
  <si>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</si>
  <si>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</si>
  <si>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</si>
  <si>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</si>
  <si>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</si>
  <si>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serjentov, a.</t>
  </si>
  <si>
    <t>an mde approach to design enterprise architecture viewpoints</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</si>
  <si>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</si>
  <si>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</si>
  <si>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</si>
  <si>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</si>
  <si>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</si>
  <si>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</si>
  <si>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</si>
  <si>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</si>
  <si>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</si>
  <si>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</si>
  <si>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</si>
  <si>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</si>
  <si>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</si>
  <si>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</si>
  <si>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</si>
  <si>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</si>
  <si>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</si>
  <si>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</si>
  <si>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</si>
  <si>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</si>
  <si>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</si>
  <si>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</si>
  <si>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</si>
  <si>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</si>
  <si>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</si>
  <si>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</si>
  <si>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</si>
  <si>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</si>
  <si>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</si>
  <si>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</si>
  <si>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</si>
  <si>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</si>
  <si>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</si>
  <si>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</si>
  <si>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</si>
  <si>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</si>
  <si>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</si>
  <si>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</si>
  <si>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</si>
  <si>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</si>
  <si>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</si>
  <si>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</si>
  <si>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</si>
  <si>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</si>
  <si>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</si>
  <si>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</si>
  <si>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</si>
  <si>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</si>
  <si>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</si>
  <si>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</si>
  <si>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</si>
  <si>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</si>
  <si>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</si>
  <si>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</si>
  <si>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</si>
  <si>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</si>
  <si>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</si>
  <si>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</si>
  <si>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</si>
  <si>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</si>
  <si>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</si>
  <si>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</si>
  <si>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</si>
  <si>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</si>
  <si>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</si>
  <si>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</si>
  <si>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</si>
  <si>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</si>
  <si>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</si>
  <si>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</si>
  <si>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</si>
  <si>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</si>
  <si>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</si>
  <si>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</si>
  <si>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</si>
  <si>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</si>
  <si>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</si>
  <si>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</si>
  <si>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</si>
  <si>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</si>
  <si>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</si>
  <si>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</si>
  <si>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</si>
  <si>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</si>
  <si>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</si>
  <si>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</si>
  <si>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</si>
  <si>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</si>
  <si>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</si>
  <si>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</si>
  <si>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</si>
  <si>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</si>
  <si>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</si>
  <si>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</si>
  <si>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</si>
  <si>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</si>
  <si>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</si>
  <si>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</si>
  <si>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</si>
  <si>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</si>
  <si>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</si>
  <si>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</si>
  <si>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</si>
  <si>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</si>
  <si>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</si>
  <si>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</si>
  <si>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</si>
  <si>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</si>
  <si>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</si>
  <si>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</si>
  <si>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</si>
  <si>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</si>
  <si>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</si>
  <si>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</si>
  <si>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</si>
  <si>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</si>
  <si>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</si>
  <si>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</si>
  <si>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</si>
  <si>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</si>
  <si>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</si>
  <si>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</si>
  <si>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</si>
  <si>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</si>
  <si>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</si>
  <si>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</si>
  <si>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</si>
  <si>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</si>
  <si>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</si>
  <si>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</si>
  <si>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</si>
  <si>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</si>
  <si>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</si>
  <si>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</si>
  <si>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</si>
  <si>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</si>
  <si>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</si>
  <si>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</si>
  <si>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</si>
  <si>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</si>
  <si>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</si>
  <si>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</si>
  <si>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</si>
  <si>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</si>
  <si>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</si>
  <si>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</si>
  <si>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</si>
  <si>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</si>
  <si>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</si>
  <si>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</si>
  <si>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</si>
  <si>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</si>
  <si>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</si>
  <si>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</si>
  <si>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</si>
  <si>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</si>
  <si>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</si>
  <si>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</si>
  <si>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</si>
  <si>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</si>
  <si>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</si>
  <si>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</si>
  <si>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</si>
  <si>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</si>
  <si>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</si>
  <si>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</si>
  <si>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</si>
  <si>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</si>
  <si>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</si>
  <si>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</si>
  <si>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</si>
  <si>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</si>
  <si>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</si>
  <si>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</si>
  <si>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</si>
  <si>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</si>
  <si>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</si>
  <si>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</si>
  <si>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</si>
  <si>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</si>
  <si>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</si>
  <si>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</si>
  <si>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</si>
  <si>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</si>
  <si>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</si>
  <si>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</si>
  <si>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</si>
  <si>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</si>
  <si>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</si>
  <si>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</si>
  <si>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</si>
  <si>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</si>
  <si>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</si>
  <si>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</si>
  <si>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</si>
  <si>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</si>
  <si>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</si>
  <si>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</si>
  <si>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</si>
  <si>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</si>
  <si>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</si>
  <si>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</si>
  <si>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</si>
  <si>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</si>
  <si>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</si>
  <si>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</si>
  <si>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</si>
  <si>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</si>
  <si>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</si>
  <si>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</si>
  <si>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</si>
  <si>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</si>
  <si>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</si>
  <si>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</si>
  <si>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</si>
  <si>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</si>
  <si>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</si>
  <si>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</si>
  <si>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</si>
  <si>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</si>
  <si>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</si>
  <si>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</si>
  <si>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</si>
  <si>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</si>
  <si>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</si>
  <si>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</si>
  <si>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</si>
  <si>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</si>
  <si>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</si>
  <si>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</si>
  <si>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</si>
  <si>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</si>
  <si>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</si>
  <si>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</si>
  <si>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</si>
  <si>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</si>
  <si>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</si>
  <si>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</si>
  <si>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</si>
  <si>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</si>
  <si>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</si>
  <si>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</si>
  <si>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</si>
  <si>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</si>
  <si>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</si>
  <si>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</si>
  <si>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</si>
  <si>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</si>
  <si>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</si>
  <si>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</si>
  <si>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</si>
  <si>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</si>
  <si>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</si>
  <si>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</si>
  <si>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</si>
  <si>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</si>
  <si>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</si>
  <si>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</si>
  <si>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</si>
  <si>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</si>
  <si>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</si>
  <si>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</si>
  <si>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</si>
  <si>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</si>
  <si>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</si>
  <si>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</si>
  <si>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</si>
  <si>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</si>
  <si>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</si>
  <si>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</si>
  <si>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</si>
  <si>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</si>
  <si>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</si>
  <si>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</si>
  <si>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</si>
  <si>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</si>
  <si>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</si>
  <si>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</si>
  <si>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</si>
  <si>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</si>
  <si>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</si>
  <si>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</si>
  <si>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</si>
  <si>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</si>
  <si>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</si>
  <si>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</si>
  <si>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</si>
  <si>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</si>
  <si>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</si>
  <si>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</si>
  <si>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</si>
  <si>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</si>
  <si>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</si>
  <si>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</si>
  <si>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</si>
  <si>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</si>
  <si>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</si>
  <si>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</si>
  <si>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</si>
  <si>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</si>
  <si>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</si>
  <si>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</si>
  <si>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</si>
  <si>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</si>
  <si>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</si>
  <si>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</si>
  <si>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</si>
  <si>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</si>
  <si>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</si>
  <si>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</si>
  <si>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</si>
  <si>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</si>
  <si>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</si>
  <si>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</si>
  <si>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</si>
  <si>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</si>
  <si>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</si>
  <si>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</si>
  <si>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</si>
  <si>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</si>
  <si>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</si>
  <si>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</si>
  <si>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</si>
  <si>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</si>
  <si>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</si>
  <si>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</si>
  <si>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</si>
  <si>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</si>
  <si>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</si>
  <si>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</si>
  <si>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</si>
  <si>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</si>
  <si>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</si>
  <si>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</si>
  <si>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</si>
  <si>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</si>
  <si>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</si>
  <si>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</si>
  <si>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</si>
  <si>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</si>
  <si>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</si>
  <si>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</si>
  <si>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</si>
  <si>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</si>
  <si>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</si>
  <si>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</si>
  <si>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</si>
  <si>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</si>
  <si>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</si>
  <si>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</si>
  <si>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</si>
  <si>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</si>
  <si>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</si>
  <si>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</si>
  <si>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</si>
  <si>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</si>
  <si>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</si>
  <si>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</si>
  <si>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</si>
  <si>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</si>
  <si>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</si>
  <si>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</si>
  <si>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</si>
  <si>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</si>
  <si>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</si>
  <si>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</si>
  <si>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</si>
  <si>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</si>
  <si>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</si>
  <si>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</si>
  <si>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</si>
  <si>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</si>
  <si>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</si>
  <si>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</si>
  <si>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</si>
  <si>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</si>
  <si>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</si>
  <si>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</si>
  <si>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</si>
  <si>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</si>
  <si>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</si>
  <si>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</si>
  <si>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</si>
  <si>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</si>
  <si>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</si>
  <si>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</si>
  <si>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</si>
  <si>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</si>
  <si>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</si>
  <si>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</si>
  <si>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</si>
  <si>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</si>
  <si>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</si>
  <si>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</si>
  <si>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</si>
  <si>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</si>
  <si>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</si>
  <si>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</si>
  <si>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</si>
  <si>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</si>
  <si>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</si>
  <si>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</si>
  <si>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</si>
  <si>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</si>
  <si>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</si>
  <si>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</si>
  <si>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</si>
  <si>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</si>
  <si>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</si>
  <si>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</si>
  <si>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</si>
  <si>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</si>
  <si>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</si>
  <si>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</si>
  <si>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</si>
  <si>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</si>
  <si>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</si>
  <si>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</si>
  <si>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</si>
  <si>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</si>
  <si>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</si>
  <si>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</si>
  <si>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</si>
  <si>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</si>
  <si>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</si>
  <si>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</si>
  <si>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</si>
  <si>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</si>
  <si>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</si>
  <si>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</si>
  <si>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</si>
  <si>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</si>
  <si>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</si>
  <si>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</si>
  <si>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</si>
  <si>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</si>
  <si>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</si>
  <si>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</si>
  <si>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</si>
  <si>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</si>
  <si>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</si>
  <si>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</si>
  <si>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</si>
  <si>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</si>
  <si>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</si>
  <si>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</si>
  <si>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</si>
  <si>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</si>
  <si>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</si>
  <si>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</si>
  <si>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</si>
  <si>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</si>
  <si>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</si>
  <si>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</si>
  <si>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</si>
  <si>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</si>
  <si>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</si>
  <si>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</si>
  <si>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</si>
  <si>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</si>
  <si>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</si>
  <si>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</si>
  <si>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</si>
  <si>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</si>
  <si>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</si>
  <si>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</si>
  <si>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</si>
  <si>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</si>
  <si>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</si>
  <si>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</si>
  <si>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</si>
  <si>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</si>
  <si>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</si>
  <si>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</si>
  <si>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</si>
  <si>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</si>
  <si>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</si>
  <si>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</si>
  <si>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</si>
  <si>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</si>
  <si>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</si>
  <si>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</si>
  <si>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</si>
  <si>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</si>
  <si>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</si>
  <si>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</si>
  <si>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</si>
  <si>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</si>
  <si>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</si>
  <si>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</si>
  <si>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</si>
  <si>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</si>
  <si>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</si>
  <si>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</si>
  <si>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</si>
  <si>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</si>
  <si>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</si>
  <si>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</si>
  <si>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</si>
  <si>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</si>
  <si>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</si>
  <si>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</si>
  <si>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</si>
  <si>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</si>
  <si>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</si>
  <si>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</si>
  <si>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</si>
  <si>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</si>
  <si>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</si>
  <si>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</si>
  <si>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</si>
  <si>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</si>
  <si>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</si>
  <si>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</si>
  <si>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</si>
  <si>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</si>
  <si>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</si>
  <si>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</si>
  <si>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</si>
  <si>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</si>
  <si>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</si>
  <si>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</si>
  <si>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</si>
  <si>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</si>
  <si>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</si>
  <si>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</si>
  <si>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</si>
  <si>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</si>
  <si>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</si>
  <si>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</si>
  <si>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</si>
  <si>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</si>
  <si>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</si>
  <si>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</si>
  <si>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</si>
  <si>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</si>
  <si>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</si>
  <si>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</si>
  <si>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</si>
  <si>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</si>
  <si>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</si>
  <si>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</si>
  <si>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</si>
  <si>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</si>
  <si>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</si>
  <si>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</si>
  <si>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</si>
  <si>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</si>
  <si>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</si>
  <si>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</si>
  <si>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</si>
  <si>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</si>
  <si>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</si>
  <si>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</si>
  <si>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</si>
  <si>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</si>
  <si>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</si>
  <si>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</si>
  <si>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</si>
  <si>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</si>
  <si>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</si>
  <si>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</si>
  <si>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</si>
  <si>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</si>
  <si>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</si>
  <si>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</si>
  <si>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</si>
  <si>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</si>
  <si>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</si>
  <si>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</si>
  <si>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</si>
  <si>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</si>
  <si>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</si>
  <si>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</si>
  <si>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</si>
  <si>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</si>
  <si>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</si>
  <si>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</si>
  <si>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</si>
  <si>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</si>
  <si>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</si>
  <si>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</si>
  <si>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</si>
  <si>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</si>
  <si>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</si>
  <si>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</si>
  <si>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</si>
  <si>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</si>
  <si>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</si>
  <si>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</si>
  <si>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</si>
  <si>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</si>
  <si>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</si>
  <si>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</si>
  <si>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</si>
  <si>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</si>
  <si>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</si>
  <si>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</si>
  <si>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</si>
  <si>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</si>
  <si>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</si>
  <si>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</si>
  <si>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</si>
  <si>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</si>
  <si>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</si>
  <si>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</si>
  <si>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</si>
  <si>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</si>
  <si>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</si>
  <si>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</si>
  <si>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</si>
  <si>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</si>
  <si>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</si>
  <si>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</si>
  <si>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</si>
  <si>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</si>
  <si>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</si>
  <si>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</si>
  <si>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</si>
  <si>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</si>
  <si>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</si>
  <si>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</si>
  <si>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</si>
  <si>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</si>
  <si>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</si>
  <si>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</si>
  <si>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</si>
  <si>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</si>
  <si>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</si>
  <si>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</si>
  <si>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</si>
  <si>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</si>
  <si>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</si>
  <si>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</si>
  <si>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</si>
  <si>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</si>
  <si>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</si>
  <si>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</si>
  <si>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</si>
  <si>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</si>
  <si>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</si>
  <si>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</si>
  <si>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</si>
  <si>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</si>
  <si>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</si>
  <si>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</si>
  <si>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</si>
  <si>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</si>
  <si>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</si>
  <si>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</si>
  <si>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</si>
  <si>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</si>
  <si>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</si>
  <si>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</si>
  <si>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</si>
  <si>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</si>
  <si>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</si>
  <si>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</si>
  <si>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</si>
  <si>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</si>
  <si>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</si>
  <si>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</si>
  <si>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</si>
  <si>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</si>
  <si>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</si>
  <si>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</si>
  <si>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</si>
  <si>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</si>
  <si>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</si>
  <si>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</si>
  <si>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</si>
  <si>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</si>
  <si>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</si>
  <si>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</si>
  <si>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</si>
  <si>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</si>
  <si>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</si>
  <si>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</si>
  <si>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</si>
  <si>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</si>
  <si>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</si>
  <si>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</si>
  <si>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</si>
  <si>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</si>
  <si>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</si>
  <si>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</si>
  <si>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</si>
  <si>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</si>
  <si>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</si>
  <si>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</si>
  <si>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</si>
  <si>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</si>
  <si>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</si>
  <si>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chalamalasetti, s. r.</t>
  </si>
  <si>
    <t>Purohit, S.</t>
  </si>
  <si>
    <t>a high-level language for programming a noc-based dynamic reconfiguration Infrastructure</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</si>
  <si>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</si>
  <si>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</si>
  <si>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</si>
  <si>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</si>
  <si>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</si>
  <si>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</si>
  <si>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</si>
  <si>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</si>
  <si>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</si>
  <si>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</si>
  <si>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</si>
  <si>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</si>
  <si>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</si>
  <si>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</si>
  <si>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</si>
  <si>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</si>
  <si>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</si>
  <si>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</si>
  <si>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</si>
  <si>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</si>
  <si>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</si>
  <si>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</si>
  <si>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</si>
  <si>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</si>
  <si>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</si>
  <si>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</si>
  <si>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</si>
  <si>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</si>
  <si>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</si>
  <si>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</si>
  <si>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</si>
  <si>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</si>
  <si>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</si>
  <si>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</si>
  <si>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</si>
  <si>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</si>
  <si>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</si>
  <si>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</si>
  <si>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</si>
  <si>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</si>
  <si>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</si>
  <si>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</si>
  <si>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</si>
  <si>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</si>
  <si>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</si>
  <si>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</si>
  <si>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</si>
  <si>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</si>
  <si>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</si>
  <si>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</si>
  <si>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</si>
  <si>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</si>
  <si>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</si>
  <si>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</si>
  <si>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</si>
  <si>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</si>
  <si>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</si>
  <si>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</si>
  <si>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</si>
  <si>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</si>
  <si>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</si>
  <si>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</si>
  <si>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</si>
  <si>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</si>
  <si>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</si>
  <si>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</si>
  <si>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</si>
  <si>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</si>
  <si>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</si>
  <si>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</si>
  <si>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</si>
  <si>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</si>
  <si>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</si>
  <si>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</si>
  <si>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</si>
  <si>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</si>
  <si>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</si>
  <si>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</si>
  <si>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</si>
  <si>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</si>
  <si>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</si>
  <si>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</si>
  <si>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</si>
  <si>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</si>
  <si>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</si>
  <si>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</si>
  <si>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</si>
  <si>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</si>
  <si>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</si>
  <si>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</si>
  <si>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</si>
  <si>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</si>
  <si>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</si>
  <si>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</si>
  <si>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</si>
  <si>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</si>
  <si>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</si>
  <si>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</si>
  <si>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</si>
  <si>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</si>
  <si>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</si>
  <si>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</si>
  <si>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</si>
  <si>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</si>
  <si>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</si>
  <si>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</si>
  <si>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</si>
  <si>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</si>
  <si>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</si>
  <si>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</si>
  <si>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</si>
  <si>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</si>
  <si>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</si>
  <si>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</si>
  <si>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</si>
  <si>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</si>
  <si>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</si>
  <si>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</si>
  <si>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</si>
  <si>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</si>
  <si>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</si>
  <si>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</si>
  <si>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</si>
  <si>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</si>
  <si>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</si>
  <si>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</si>
  <si>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</si>
  <si>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</si>
  <si>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</si>
  <si>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</si>
  <si>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</si>
  <si>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</si>
  <si>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</si>
  <si>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</si>
  <si>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</si>
  <si>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</si>
  <si>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</si>
  <si>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</si>
  <si>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</si>
  <si>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</si>
  <si>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</si>
  <si>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</si>
  <si>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</si>
  <si>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</si>
  <si>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</si>
  <si>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</si>
  <si>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</si>
  <si>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</si>
  <si>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</si>
  <si>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</si>
  <si>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</si>
  <si>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</si>
  <si>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</si>
  <si>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</si>
  <si>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</si>
  <si>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</si>
  <si>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</si>
  <si>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</si>
  <si>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</si>
  <si>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</si>
  <si>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</si>
  <si>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</si>
  <si>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</si>
  <si>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</si>
  <si>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</si>
  <si>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</si>
  <si>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</si>
  <si>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</si>
  <si>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</si>
  <si>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</si>
  <si>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</si>
  <si>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</si>
  <si>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</si>
  <si>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</si>
  <si>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</si>
  <si>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</si>
  <si>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</si>
  <si>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</si>
  <si>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</si>
  <si>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</si>
  <si>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</si>
  <si>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</si>
  <si>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</si>
  <si>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</si>
  <si>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</si>
  <si>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</si>
  <si>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</si>
  <si>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</si>
  <si>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</si>
  <si>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</si>
  <si>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</si>
  <si>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</si>
  <si>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</si>
  <si>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</si>
  <si>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</si>
  <si>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</si>
  <si>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</si>
  <si>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</si>
  <si>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</si>
  <si>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</si>
  <si>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</si>
  <si>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</si>
  <si>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</si>
  <si>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</si>
  <si>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</si>
  <si>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</si>
  <si>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</si>
  <si>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</si>
  <si>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</si>
  <si>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</si>
  <si>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</si>
  <si>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</si>
  <si>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</si>
  <si>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</si>
  <si>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</si>
  <si>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</si>
  <si>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</si>
  <si>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</si>
  <si>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</si>
  <si>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automatic programming technologies for avionics software (aptas)</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</si>
  <si>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</si>
  <si>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</si>
  <si>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</si>
  <si>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</si>
  <si>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</si>
  <si>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</si>
  <si>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</si>
  <si>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</si>
  <si>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</si>
  <si>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</si>
  <si>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</si>
  <si>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</si>
  <si>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</si>
  <si>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</si>
  <si>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</si>
  <si>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</si>
  <si>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</si>
  <si>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</si>
  <si>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</si>
  <si>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</si>
  <si>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</si>
  <si>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</si>
  <si>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</si>
  <si>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</si>
  <si>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</si>
  <si>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</si>
  <si>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</si>
  <si>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</si>
  <si>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</si>
  <si>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</si>
  <si>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</si>
  <si>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</si>
  <si>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</si>
  <si>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</si>
  <si>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</si>
  <si>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</si>
  <si>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</si>
  <si>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</si>
  <si>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</si>
  <si>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</si>
  <si>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</si>
  <si>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</si>
  <si>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</si>
  <si>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</si>
  <si>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</si>
  <si>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</si>
  <si>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</si>
  <si>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</si>
  <si>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</si>
  <si>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</si>
  <si>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</si>
  <si>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</si>
  <si>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</si>
  <si>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</si>
  <si>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</si>
  <si>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</si>
  <si>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</si>
  <si>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</si>
  <si>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</si>
  <si>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</si>
  <si>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</si>
  <si>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</si>
  <si>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</si>
  <si>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</si>
  <si>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</si>
  <si>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</si>
  <si>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</si>
  <si>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</si>
  <si>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</si>
  <si>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</si>
  <si>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</si>
  <si>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</si>
  <si>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</si>
  <si>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</si>
  <si>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</si>
  <si>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</si>
  <si>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</si>
  <si>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</si>
  <si>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</si>
  <si>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</si>
  <si>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</si>
  <si>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</si>
  <si>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</si>
  <si>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</si>
  <si>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</si>
  <si>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</si>
  <si>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</si>
  <si>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</si>
  <si>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</si>
  <si>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</si>
  <si>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</si>
  <si>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</si>
  <si>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</si>
  <si>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</si>
  <si>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</si>
  <si>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</si>
  <si>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</si>
  <si>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</si>
  <si>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</si>
  <si>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</si>
  <si>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</si>
  <si>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</si>
  <si>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</si>
  <si>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</si>
  <si>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</si>
  <si>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</si>
  <si>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</si>
  <si>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</si>
  <si>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</si>
  <si>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</si>
  <si>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</si>
  <si>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</si>
  <si>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</si>
  <si>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</si>
  <si>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</si>
  <si>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</si>
  <si>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</si>
  <si>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</si>
  <si>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</si>
  <si>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</si>
  <si>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</si>
  <si>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</si>
  <si>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</si>
  <si>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</si>
  <si>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</si>
  <si>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</si>
  <si>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</si>
  <si>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</si>
  <si>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</si>
  <si>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</si>
  <si>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</si>
  <si>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</si>
  <si>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</si>
  <si>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</si>
  <si>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</si>
  <si>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</si>
  <si>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</si>
  <si>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</si>
  <si>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</si>
  <si>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</si>
  <si>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</si>
  <si>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</si>
  <si>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</si>
  <si>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</si>
  <si>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</si>
  <si>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</si>
  <si>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</si>
  <si>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</si>
  <si>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</si>
  <si>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</si>
  <si>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</si>
  <si>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</si>
  <si>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</si>
  <si>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</si>
  <si>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</si>
  <si>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</si>
  <si>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</si>
  <si>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</si>
  <si>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</si>
  <si>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</si>
  <si>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</si>
  <si>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</si>
  <si>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</si>
  <si>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</si>
  <si>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</si>
  <si>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</si>
  <si>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</si>
  <si>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</si>
  <si>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</si>
  <si>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</si>
  <si>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</si>
  <si>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</si>
  <si>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</si>
  <si>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</si>
  <si>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</si>
  <si>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</si>
  <si>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</si>
  <si>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</si>
  <si>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</si>
  <si>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</si>
  <si>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</si>
  <si>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</si>
  <si>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</si>
  <si>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</si>
  <si>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</si>
  <si>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</si>
  <si>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</si>
  <si>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</si>
  <si>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</si>
  <si>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</si>
  <si>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</si>
  <si>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</si>
  <si>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</si>
  <si>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</si>
  <si>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</si>
  <si>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</si>
  <si>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</si>
  <si>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</si>
  <si>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</si>
  <si>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</si>
  <si>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</si>
  <si>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</si>
  <si>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</si>
  <si>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</si>
  <si>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</si>
  <si>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</si>
  <si>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</si>
  <si>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</si>
  <si>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</si>
  <si>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</si>
  <si>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</si>
  <si>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</si>
  <si>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</si>
  <si>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</si>
  <si>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</si>
  <si>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</si>
  <si>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</si>
  <si>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</si>
  <si>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</si>
  <si>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</si>
  <si>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</si>
  <si>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</si>
  <si>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</si>
  <si>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</si>
  <si>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</si>
  <si>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</si>
  <si>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</si>
  <si>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</si>
  <si>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</si>
  <si>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</si>
  <si>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</si>
  <si>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</si>
  <si>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</si>
  <si>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</si>
  <si>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</si>
  <si>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</si>
  <si>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</si>
  <si>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</si>
  <si>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</si>
  <si>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</si>
  <si>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</si>
  <si>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</si>
  <si>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</si>
  <si>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</si>
  <si>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</si>
  <si>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</si>
  <si>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</si>
  <si>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</si>
  <si>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</si>
  <si>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</si>
  <si>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</si>
  <si>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</si>
  <si>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</si>
  <si>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</si>
  <si>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</si>
  <si>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</si>
  <si>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</si>
  <si>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</si>
  <si>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</si>
  <si>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</si>
  <si>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</si>
  <si>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</si>
  <si>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</si>
  <si>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</si>
  <si>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</si>
  <si>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</si>
  <si>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</si>
  <si>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</si>
  <si>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</si>
  <si>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</si>
  <si>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</si>
  <si>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</si>
  <si>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</si>
  <si>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</si>
  <si>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</si>
  <si>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</si>
  <si>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</si>
  <si>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</si>
  <si>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</si>
  <si>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</si>
  <si>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</si>
  <si>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</si>
  <si>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</si>
  <si>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</si>
  <si>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</si>
  <si>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</si>
  <si>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</si>
  <si>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</si>
  <si>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</si>
  <si>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</si>
  <si>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</si>
  <si>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</si>
  <si>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</si>
  <si>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</si>
  <si>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</si>
  <si>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</si>
  <si>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</si>
  <si>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</si>
  <si>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</si>
  <si>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</si>
  <si>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</si>
  <si>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</si>
  <si>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</si>
  <si>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</si>
  <si>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</si>
  <si>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</si>
  <si>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</si>
  <si>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</si>
  <si>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</si>
  <si>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</si>
  <si>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</si>
  <si>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</si>
  <si>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</si>
  <si>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</si>
  <si>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</si>
  <si>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</si>
  <si>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</si>
  <si>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</si>
  <si>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</si>
  <si>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</si>
  <si>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</si>
  <si>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</si>
  <si>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</si>
  <si>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</si>
  <si>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</si>
  <si>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</si>
  <si>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</si>
  <si>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</si>
  <si>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</si>
  <si>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</si>
  <si>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</si>
  <si>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</si>
  <si>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</si>
  <si>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</si>
  <si>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</si>
  <si>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</si>
  <si>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</si>
  <si>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</si>
  <si>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</si>
  <si>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</si>
  <si>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</si>
  <si>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</si>
  <si>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</si>
  <si>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</si>
  <si>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</si>
  <si>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</si>
  <si>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</si>
  <si>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</si>
  <si>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</si>
  <si>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</si>
  <si>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</si>
  <si>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</si>
  <si>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</si>
  <si>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</si>
  <si>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</si>
  <si>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</si>
  <si>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</si>
  <si>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</si>
  <si>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</si>
  <si>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</si>
  <si>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</si>
  <si>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</si>
  <si>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</si>
  <si>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</si>
  <si>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</si>
  <si>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</si>
  <si>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</si>
  <si>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</si>
  <si>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</si>
  <si>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</si>
  <si>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</si>
  <si>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</si>
  <si>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</si>
  <si>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</si>
  <si>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</si>
  <si>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</si>
  <si>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</si>
  <si>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</si>
  <si>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</si>
  <si>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</si>
  <si>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</si>
  <si>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</si>
  <si>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</si>
  <si>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</si>
  <si>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</si>
  <si>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</si>
  <si>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</si>
  <si>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</si>
  <si>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</si>
  <si>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</si>
  <si>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</si>
  <si>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</si>
  <si>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</si>
  <si>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</si>
  <si>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</si>
  <si>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</si>
  <si>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</si>
  <si>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</si>
  <si>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</si>
  <si>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</si>
  <si>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</si>
  <si>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</si>
  <si>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</si>
  <si>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</si>
  <si>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</si>
  <si>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</si>
  <si>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</si>
  <si>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</si>
  <si>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</si>
  <si>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</si>
  <si>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</si>
  <si>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</si>
  <si>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</si>
  <si>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</si>
  <si>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</si>
  <si>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</si>
  <si>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</si>
  <si>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</si>
  <si>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</si>
  <si>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</si>
  <si>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</si>
  <si>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</si>
  <si>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</si>
  <si>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</si>
  <si>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</si>
  <si>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</si>
  <si>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</si>
  <si>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</si>
  <si>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</si>
  <si>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</si>
  <si>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</si>
  <si>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</si>
  <si>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</si>
  <si>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</si>
  <si>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</si>
  <si>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</si>
  <si>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</si>
  <si>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</si>
  <si>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</si>
  <si>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</si>
  <si>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</si>
  <si>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</si>
  <si>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</si>
  <si>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</si>
  <si>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</si>
  <si>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</si>
  <si>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</si>
  <si>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</si>
  <si>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</si>
  <si>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</si>
  <si>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</si>
  <si>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</si>
  <si>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</si>
  <si>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</si>
  <si>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</si>
  <si>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</si>
  <si>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</si>
  <si>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</si>
  <si>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</si>
  <si>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</si>
  <si>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</si>
  <si>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</si>
  <si>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feature modularity in software product lines</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</si>
  <si>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</si>
  <si>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</si>
  <si>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</si>
  <si>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</si>
  <si>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</si>
  <si>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</si>
  <si>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</si>
  <si>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</si>
  <si>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</si>
  <si>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</si>
  <si>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</si>
  <si>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</si>
  <si>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</si>
  <si>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</si>
  <si>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</si>
  <si>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</si>
  <si>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</si>
  <si>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</si>
  <si>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</si>
  <si>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</si>
  <si>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</si>
  <si>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</si>
  <si>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</si>
  <si>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</si>
  <si>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</si>
  <si>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</si>
  <si>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</si>
  <si>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</si>
  <si>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</si>
  <si>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</si>
  <si>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</si>
  <si>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</si>
  <si>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</si>
  <si>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</si>
  <si>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</si>
  <si>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</si>
  <si>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</si>
  <si>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</si>
  <si>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</si>
  <si>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</si>
  <si>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</si>
  <si>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</si>
  <si>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</si>
  <si>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</si>
  <si>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</si>
  <si>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</si>
  <si>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</si>
  <si>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</si>
  <si>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</si>
  <si>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</si>
  <si>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</si>
  <si>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</si>
  <si>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</si>
  <si>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</si>
  <si>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</si>
  <si>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</si>
  <si>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</si>
  <si>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</si>
  <si>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</si>
  <si>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</si>
  <si>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</si>
  <si>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</si>
  <si>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</si>
  <si>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</si>
  <si>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</si>
  <si>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</si>
  <si>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</si>
  <si>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</si>
  <si>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</si>
  <si>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</si>
  <si>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</si>
  <si>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</si>
  <si>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</si>
  <si>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</si>
  <si>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</si>
  <si>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</si>
  <si>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</si>
  <si>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</si>
  <si>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</si>
  <si>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</si>
  <si>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</si>
  <si>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</si>
  <si>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</si>
  <si>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</si>
  <si>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</si>
  <si>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</si>
  <si>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</si>
  <si>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</si>
  <si>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</si>
  <si>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</si>
  <si>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</si>
  <si>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</si>
  <si>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</si>
  <si>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</si>
  <si>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</si>
  <si>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</si>
  <si>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</si>
  <si>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</si>
  <si>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</si>
  <si>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</si>
  <si>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</si>
  <si>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</si>
  <si>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</si>
  <si>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</si>
  <si>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</si>
  <si>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</si>
  <si>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</si>
  <si>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</si>
  <si>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</si>
  <si>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</si>
  <si>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</si>
  <si>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</si>
  <si>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</si>
  <si>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</si>
  <si>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</si>
  <si>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</si>
  <si>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</si>
  <si>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</si>
  <si>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</si>
  <si>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</si>
  <si>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</si>
  <si>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</si>
  <si>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</si>
  <si>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</si>
  <si>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</si>
  <si>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</si>
  <si>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</si>
  <si>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</si>
  <si>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</si>
  <si>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</si>
  <si>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</si>
  <si>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</si>
  <si>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</si>
  <si>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</si>
  <si>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</si>
  <si>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</si>
  <si>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</si>
  <si>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</si>
  <si>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</si>
  <si>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</si>
  <si>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</si>
  <si>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</si>
  <si>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</si>
  <si>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</si>
  <si>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</si>
  <si>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</si>
  <si>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</si>
  <si>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</si>
  <si>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</si>
  <si>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</si>
  <si>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</si>
  <si>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</si>
  <si>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</si>
  <si>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</si>
  <si>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</si>
  <si>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</si>
  <si>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</si>
  <si>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</si>
  <si>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</si>
  <si>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</si>
  <si>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</si>
  <si>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</si>
  <si>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</si>
  <si>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</si>
  <si>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</si>
  <si>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</si>
  <si>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</si>
  <si>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</si>
  <si>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</si>
  <si>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</si>
  <si>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</si>
  <si>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</si>
  <si>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</si>
  <si>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</si>
  <si>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</si>
  <si>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</si>
  <si>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</si>
  <si>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</si>
  <si>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</si>
  <si>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</si>
  <si>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</si>
  <si>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</si>
  <si>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</si>
  <si>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</si>
  <si>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</si>
  <si>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</si>
  <si>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</si>
  <si>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</si>
  <si>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</si>
  <si>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</si>
  <si>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</si>
  <si>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</si>
  <si>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</si>
  <si>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</si>
  <si>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</si>
  <si>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</si>
  <si>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</si>
  <si>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</si>
  <si>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</si>
  <si>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</si>
  <si>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</si>
  <si>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</si>
  <si>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</si>
  <si>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</si>
  <si>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</si>
  <si>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</si>
  <si>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</si>
  <si>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</si>
  <si>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</si>
  <si>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</si>
  <si>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</si>
  <si>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</si>
  <si>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</si>
  <si>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</si>
  <si>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</si>
  <si>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</si>
  <si>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</si>
  <si>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</si>
  <si>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</si>
  <si>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</si>
  <si>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</si>
  <si>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</si>
  <si>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</si>
  <si>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</si>
  <si>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</si>
  <si>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</si>
  <si>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</si>
  <si>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</si>
  <si>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</si>
  <si>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</si>
  <si>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</si>
  <si>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</si>
  <si>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</si>
  <si>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</si>
  <si>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</si>
  <si>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</si>
  <si>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</si>
  <si>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</si>
  <si>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</si>
  <si>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</si>
  <si>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</si>
  <si>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</si>
  <si>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</si>
  <si>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</si>
  <si>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</si>
  <si>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</si>
  <si>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</si>
  <si>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</si>
  <si>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</si>
  <si>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</si>
  <si>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</si>
  <si>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</si>
  <si>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</si>
  <si>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</si>
  <si>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</si>
  <si>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</si>
  <si>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</si>
  <si>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</si>
  <si>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</si>
  <si>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</si>
  <si>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</si>
  <si>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</si>
  <si>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</si>
  <si>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</si>
  <si>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</si>
  <si>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</si>
  <si>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</si>
  <si>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</si>
  <si>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</si>
  <si>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</si>
  <si>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</si>
  <si>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</si>
  <si>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</si>
  <si>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</si>
  <si>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</si>
  <si>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</si>
  <si>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</si>
  <si>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</si>
  <si>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</si>
  <si>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</si>
  <si>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</si>
  <si>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</si>
  <si>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</si>
  <si>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</si>
  <si>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</si>
  <si>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</si>
  <si>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</si>
  <si>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</si>
  <si>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</si>
  <si>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</si>
  <si>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</si>
  <si>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</si>
  <si>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</si>
  <si>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</si>
  <si>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</si>
  <si>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</si>
  <si>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</si>
  <si>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</si>
  <si>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</si>
  <si>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</si>
  <si>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</si>
  <si>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</si>
  <si>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</si>
  <si>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</si>
  <si>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</si>
  <si>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</si>
  <si>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</si>
  <si>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</si>
  <si>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</si>
  <si>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</si>
  <si>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</si>
  <si>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</si>
  <si>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</si>
  <si>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</si>
  <si>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</si>
  <si>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</si>
  <si>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</si>
  <si>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</si>
  <si>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</si>
  <si>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</si>
  <si>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</si>
  <si>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</si>
  <si>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</si>
  <si>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</si>
  <si>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</si>
  <si>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</si>
  <si>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</si>
  <si>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</si>
  <si>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</si>
  <si>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</si>
  <si>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</si>
  <si>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</si>
  <si>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</si>
  <si>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</si>
  <si>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</si>
  <si>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</si>
  <si>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</si>
  <si>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</si>
  <si>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</si>
  <si>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</si>
  <si>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</si>
  <si>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</si>
  <si>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</si>
  <si>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</si>
  <si>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</si>
  <si>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</si>
  <si>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</si>
  <si>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</si>
  <si>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</si>
  <si>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</si>
  <si>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</si>
  <si>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</si>
  <si>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</si>
  <si>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</si>
  <si>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</si>
  <si>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</si>
  <si>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</si>
  <si>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</si>
  <si>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</si>
  <si>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</si>
  <si>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</si>
  <si>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</si>
  <si>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</si>
  <si>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</si>
  <si>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</si>
  <si>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</si>
  <si>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</si>
  <si>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</si>
  <si>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</si>
  <si>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</si>
  <si>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</si>
  <si>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</si>
  <si>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</si>
  <si>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</si>
  <si>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</si>
  <si>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</si>
  <si>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</si>
  <si>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</si>
  <si>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</si>
  <si>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</si>
  <si>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</si>
  <si>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</si>
  <si>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</si>
  <si>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</si>
  <si>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</si>
  <si>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</si>
  <si>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</si>
  <si>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</si>
  <si>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</si>
  <si>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</si>
  <si>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</si>
  <si>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</si>
  <si>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</si>
  <si>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</si>
  <si>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</si>
  <si>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</si>
  <si>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</si>
  <si>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</si>
  <si>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</si>
  <si>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</si>
  <si>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</si>
  <si>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</si>
  <si>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</si>
  <si>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</si>
  <si>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</si>
  <si>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</si>
  <si>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</si>
  <si>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</si>
  <si>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</si>
  <si>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</si>
  <si>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</si>
  <si>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</si>
  <si>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</si>
  <si>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</si>
  <si>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</si>
  <si>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</si>
  <si>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</si>
  <si>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</si>
  <si>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</si>
  <si>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</si>
  <si>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</si>
  <si>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</si>
  <si>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</si>
  <si>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</si>
  <si>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</si>
  <si>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</si>
  <si>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</si>
  <si>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</si>
  <si>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</si>
  <si>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</si>
  <si>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</si>
  <si>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</si>
  <si>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</si>
  <si>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</si>
  <si>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</si>
  <si>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</si>
  <si>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</si>
  <si>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</si>
  <si>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</si>
  <si>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</si>
  <si>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</si>
  <si>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</si>
  <si>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</si>
  <si>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</si>
  <si>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</si>
  <si>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</si>
  <si>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</si>
  <si>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</si>
  <si>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</si>
  <si>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</si>
  <si>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</si>
  <si>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</si>
  <si>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</si>
  <si>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</si>
  <si>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</si>
  <si>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</si>
  <si>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</si>
  <si>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</si>
  <si>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</si>
  <si>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</si>
  <si>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</si>
  <si>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</si>
  <si>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</si>
  <si>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</si>
  <si>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</si>
  <si>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</si>
  <si>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</si>
  <si>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</si>
  <si>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</si>
  <si>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</si>
  <si>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</si>
  <si>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</si>
  <si>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</si>
  <si>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</si>
  <si>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</si>
  <si>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</si>
  <si>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</si>
  <si>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</si>
  <si>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</si>
  <si>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</si>
  <si>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</si>
  <si>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</si>
  <si>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</si>
  <si>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</si>
  <si>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</si>
  <si>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</si>
  <si>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</si>
  <si>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</si>
  <si>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</si>
  <si>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</si>
  <si>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</si>
  <si>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</si>
  <si>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</si>
  <si>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</si>
  <si>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</si>
  <si>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</si>
  <si>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</si>
  <si>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</si>
  <si>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</si>
  <si>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</si>
  <si>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</si>
  <si>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</si>
  <si>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</si>
  <si>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</si>
  <si>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</si>
  <si>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</si>
  <si>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</si>
  <si>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</si>
  <si>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</si>
  <si>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</si>
  <si>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</si>
  <si>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</si>
  <si>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</si>
  <si>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</si>
  <si>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</si>
  <si>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</si>
  <si>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</si>
  <si>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</si>
  <si>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</si>
  <si>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</si>
  <si>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</si>
  <si>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</si>
  <si>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</si>
  <si>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</si>
  <si>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</si>
  <si>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</si>
  <si>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</si>
  <si>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</si>
  <si>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</si>
  <si>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</si>
  <si>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</si>
  <si>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</si>
  <si>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</si>
  <si>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</si>
  <si>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</si>
  <si>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</si>
  <si>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</si>
  <si>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</si>
  <si>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</si>
  <si>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</si>
  <si>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</si>
  <si>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</si>
  <si>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</si>
  <si>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</si>
  <si>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</si>
  <si>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</si>
  <si>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</si>
  <si>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</si>
  <si>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</si>
  <si>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</si>
  <si>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</si>
  <si>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</si>
  <si>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</si>
  <si>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</si>
  <si>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</si>
  <si>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</si>
  <si>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</si>
  <si>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</si>
  <si>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</si>
  <si>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</si>
  <si>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</si>
  <si>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</si>
  <si>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</si>
  <si>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</si>
  <si>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</si>
  <si>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</si>
  <si>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</si>
  <si>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</si>
  <si>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</si>
  <si>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</si>
  <si>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</si>
  <si>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</si>
  <si>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</si>
  <si>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</si>
  <si>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</si>
  <si>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</si>
  <si>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</si>
  <si>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</si>
  <si>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</si>
  <si>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</si>
  <si>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</si>
  <si>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</si>
  <si>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</si>
  <si>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</si>
  <si>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</si>
  <si>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</si>
  <si>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</si>
  <si>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</si>
  <si>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</si>
  <si>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</si>
  <si>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</si>
  <si>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</si>
  <si>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</si>
  <si>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</si>
  <si>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</si>
  <si>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</si>
  <si>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</si>
  <si>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</si>
  <si>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</si>
  <si>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</si>
  <si>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</si>
  <si>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</si>
  <si>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</si>
  <si>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</si>
  <si>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</si>
  <si>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</si>
  <si>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</si>
  <si>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</si>
  <si>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</si>
  <si>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</si>
  <si>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</si>
  <si>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</si>
  <si>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</si>
  <si>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</si>
  <si>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</si>
  <si>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</si>
  <si>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</si>
  <si>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</si>
  <si>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</si>
  <si>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</si>
  <si>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</si>
  <si>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</si>
  <si>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</si>
  <si>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</si>
  <si>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</si>
  <si>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</si>
  <si>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</si>
  <si>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</si>
  <si>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</si>
  <si>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</si>
  <si>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</si>
  <si>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</si>
  <si>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</si>
  <si>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</si>
  <si>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</si>
  <si>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</si>
  <si>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</si>
  <si>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</si>
  <si>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</si>
  <si>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</si>
  <si>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</si>
  <si>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</si>
  <si>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</si>
  <si>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</si>
  <si>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</si>
  <si>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</si>
  <si>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</si>
  <si>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</si>
  <si>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</si>
  <si>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</si>
  <si>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</si>
  <si>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</si>
  <si>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</si>
  <si>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</si>
  <si>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</si>
  <si>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</si>
  <si>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</si>
  <si>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</si>
  <si>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</si>
  <si>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</si>
  <si>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</si>
  <si>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</si>
  <si>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</si>
  <si>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</si>
  <si>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</si>
  <si>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</si>
  <si>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</si>
  <si>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</si>
  <si>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</si>
  <si>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</si>
  <si>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</si>
  <si>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</si>
  <si>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</si>
  <si>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</si>
  <si>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</si>
  <si>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</si>
  <si>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</si>
  <si>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</si>
  <si>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</si>
  <si>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</si>
  <si>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</si>
  <si>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</si>
  <si>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</si>
  <si>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</si>
  <si>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</si>
  <si>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</si>
  <si>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</si>
  <si>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</si>
  <si>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</si>
  <si>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</si>
  <si>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</si>
  <si>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</si>
  <si>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</si>
  <si>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</si>
  <si>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</si>
  <si>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</si>
  <si>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</si>
  <si>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</si>
  <si>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</si>
  <si>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</si>
  <si>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</si>
  <si>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</si>
  <si>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</si>
  <si>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</si>
  <si>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</si>
  <si>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</si>
  <si>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</si>
  <si>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</si>
  <si>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</si>
  <si>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</si>
  <si>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</si>
  <si>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</si>
  <si>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</si>
  <si>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</si>
  <si>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</si>
  <si>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</si>
  <si>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</si>
  <si>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</si>
  <si>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</si>
  <si>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</si>
  <si>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</si>
  <si>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</si>
  <si>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</si>
  <si>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</si>
  <si>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</si>
  <si>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</si>
  <si>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</si>
  <si>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</si>
  <si>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</si>
  <si>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</si>
  <si>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</si>
  <si>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</si>
  <si>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</si>
  <si>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</si>
  <si>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</si>
  <si>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</si>
  <si>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</si>
  <si>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</si>
  <si>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</si>
  <si>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</si>
  <si>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</si>
  <si>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</si>
  <si>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</si>
  <si>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</si>
  <si>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</si>
  <si>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</si>
  <si>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</si>
  <si>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</si>
  <si>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</si>
  <si>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</si>
  <si>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</si>
  <si>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</si>
  <si>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</si>
  <si>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</si>
  <si>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</si>
  <si>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</si>
  <si>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</si>
  <si>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</si>
  <si>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</si>
  <si>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</si>
  <si>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</si>
  <si>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</si>
  <si>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</si>
  <si>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</si>
  <si>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</si>
  <si>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</si>
  <si>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</si>
  <si>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</si>
  <si>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</si>
  <si>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</si>
  <si>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</si>
  <si>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</si>
  <si>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</si>
  <si>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</si>
  <si>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</si>
  <si>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</si>
  <si>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</si>
  <si>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</si>
  <si>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</si>
  <si>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</si>
  <si>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</si>
  <si>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</si>
  <si>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</si>
  <si>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</si>
  <si>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</si>
  <si>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</si>
  <si>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</si>
  <si>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</si>
  <si>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</si>
  <si>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</si>
  <si>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</si>
  <si>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</si>
  <si>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</si>
  <si>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</si>
  <si>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</si>
  <si>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</si>
  <si>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</si>
  <si>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</si>
  <si>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</si>
  <si>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</si>
  <si>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</si>
  <si>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</si>
  <si>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</si>
  <si>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</si>
  <si>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</si>
  <si>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</si>
  <si>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</si>
  <si>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</si>
  <si>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</si>
  <si>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</si>
  <si>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</si>
  <si>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</si>
  <si>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</si>
  <si>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</si>
  <si>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</si>
  <si>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</si>
  <si>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</si>
  <si>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</si>
  <si>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</si>
  <si>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</si>
  <si>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</si>
  <si>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</si>
  <si>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</si>
  <si>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</si>
  <si>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</si>
  <si>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</si>
  <si>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</si>
  <si>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</si>
  <si>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</si>
  <si>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</si>
  <si>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</si>
  <si>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</si>
  <si>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</si>
  <si>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</si>
  <si>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</si>
  <si>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</si>
  <si>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</si>
  <si>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</si>
  <si>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</si>
  <si>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</si>
  <si>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</si>
  <si>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</si>
  <si>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</si>
  <si>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</si>
  <si>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</si>
  <si>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</si>
  <si>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</si>
  <si>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</si>
  <si>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</si>
  <si>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</si>
  <si>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</si>
  <si>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</si>
  <si>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</si>
  <si>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</si>
  <si>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</si>
  <si>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</si>
  <si>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</si>
  <si>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</si>
  <si>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</si>
  <si>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</si>
  <si>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</si>
  <si>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</si>
  <si>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</si>
  <si>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</si>
  <si>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</si>
  <si>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</si>
  <si>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</si>
  <si>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</si>
  <si>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</si>
  <si>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</si>
  <si>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</si>
  <si>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</si>
  <si>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</si>
  <si>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</si>
  <si>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</si>
  <si>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</si>
  <si>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</si>
  <si>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</si>
  <si>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</si>
  <si>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</si>
  <si>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</si>
  <si>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</si>
  <si>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</si>
  <si>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</si>
  <si>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</si>
  <si>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</si>
  <si>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</si>
  <si>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</si>
  <si>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</si>
  <si>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</si>
  <si>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</si>
  <si>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</si>
  <si>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</si>
  <si>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</si>
  <si>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</si>
  <si>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</si>
  <si>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</si>
  <si>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</si>
  <si>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</si>
  <si>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</si>
  <si>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</si>
  <si>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</si>
  <si>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</si>
  <si>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</si>
  <si>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</si>
  <si>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</si>
  <si>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</si>
  <si>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</si>
  <si>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</si>
  <si>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</si>
  <si>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</si>
  <si>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</si>
  <si>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</si>
  <si>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</si>
  <si>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</si>
  <si>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</si>
  <si>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</si>
  <si>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</si>
  <si>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</si>
  <si>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</si>
  <si>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</si>
  <si>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</si>
  <si>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</si>
  <si>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</si>
  <si>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</si>
  <si>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</si>
  <si>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</si>
  <si>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</si>
  <si>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</si>
  <si>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</si>
  <si>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</si>
  <si>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</si>
  <si>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</si>
  <si>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</si>
  <si>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</si>
  <si>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</si>
  <si>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</si>
  <si>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</si>
  <si>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</si>
  <si>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</si>
  <si>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</si>
  <si>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</si>
  <si>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</si>
  <si>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</si>
  <si>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</si>
  <si>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</si>
  <si>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</si>
  <si>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</si>
  <si>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</si>
  <si>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</si>
  <si>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</si>
  <si>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</si>
  <si>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</si>
  <si>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</si>
  <si>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</si>
  <si>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</si>
  <si>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</si>
  <si>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</si>
  <si>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</si>
  <si>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</si>
  <si>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</si>
  <si>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</si>
  <si>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</si>
  <si>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</si>
  <si>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</si>
  <si>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</si>
  <si>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</si>
  <si>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</si>
  <si>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</si>
  <si>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</si>
  <si>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</si>
  <si>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</si>
  <si>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</si>
  <si>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</si>
  <si>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</si>
  <si>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</si>
  <si>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</si>
  <si>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</si>
  <si>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</si>
  <si>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</si>
  <si>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</si>
  <si>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</si>
  <si>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</si>
  <si>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</si>
  <si>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</si>
  <si>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</si>
  <si>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</si>
  <si>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</si>
  <si>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</si>
  <si>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</si>
  <si>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</si>
  <si>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</si>
  <si>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</si>
  <si>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</si>
  <si>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</si>
  <si>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</si>
  <si>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</si>
  <si>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</si>
  <si>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</si>
  <si>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</si>
  <si>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</si>
  <si>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</si>
  <si>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</si>
  <si>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</si>
  <si>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</si>
  <si>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</si>
  <si>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</si>
  <si>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</si>
  <si>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</si>
  <si>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</si>
  <si>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</si>
  <si>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</si>
  <si>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</si>
  <si>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</si>
  <si>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</si>
  <si>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</si>
  <si>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</si>
  <si>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</si>
  <si>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</si>
  <si>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</si>
  <si>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</si>
  <si>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</si>
  <si>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</si>
  <si>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</si>
  <si>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</si>
  <si>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</si>
  <si>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</si>
  <si>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</si>
  <si>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</si>
  <si>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</si>
  <si>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</si>
  <si>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</si>
  <si>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</si>
  <si>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</si>
  <si>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</si>
  <si>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</si>
  <si>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</si>
  <si>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</si>
  <si>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</si>
  <si>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</si>
  <si>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</si>
  <si>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</si>
  <si>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</si>
  <si>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</si>
  <si>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</si>
  <si>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</si>
  <si>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</si>
  <si>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</si>
  <si>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</si>
  <si>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</si>
  <si>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</si>
  <si>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</si>
  <si>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</si>
  <si>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</si>
  <si>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</si>
  <si>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</si>
  <si>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</si>
  <si>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</si>
  <si>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</si>
  <si>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</si>
  <si>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</si>
  <si>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</si>
  <si>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</si>
  <si>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</si>
  <si>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</si>
  <si>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</si>
  <si>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</si>
  <si>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</si>
  <si>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</si>
  <si>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</si>
  <si>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</si>
  <si>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</si>
  <si>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</si>
  <si>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</si>
  <si>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</si>
  <si>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</si>
  <si>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</si>
  <si>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</si>
  <si>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</si>
  <si>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</si>
  <si>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</si>
  <si>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</si>
  <si>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</si>
  <si>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</si>
  <si>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</si>
  <si>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</si>
  <si>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</si>
  <si>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</si>
  <si>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</si>
  <si>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</si>
  <si>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</si>
  <si>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</si>
  <si>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</si>
  <si>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</si>
  <si>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</si>
  <si>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</si>
  <si>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</si>
  <si>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</si>
  <si>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</si>
  <si>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</si>
  <si>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</si>
  <si>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</si>
  <si>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</si>
  <si>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</si>
  <si>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</si>
  <si>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</si>
  <si>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</si>
  <si>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</si>
  <si>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</si>
  <si>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</si>
  <si>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</si>
  <si>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</si>
  <si>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</si>
  <si>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</si>
  <si>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</si>
  <si>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</si>
  <si>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</si>
  <si>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</si>
  <si>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</si>
  <si>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</si>
  <si>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</si>
  <si>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</si>
  <si>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</si>
  <si>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</si>
  <si>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</si>
  <si>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</si>
  <si>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</si>
  <si>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</si>
  <si>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</si>
  <si>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</si>
  <si>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</si>
  <si>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</si>
  <si>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</si>
  <si>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</si>
  <si>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</si>
  <si>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</si>
  <si>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</si>
  <si>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</si>
  <si>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</si>
  <si>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</si>
  <si>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</si>
  <si>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</si>
  <si>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</si>
  <si>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</si>
  <si>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</si>
  <si>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</si>
  <si>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</si>
  <si>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</si>
  <si>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</si>
  <si>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</si>
  <si>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</si>
  <si>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</si>
  <si>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</si>
  <si>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</si>
  <si>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</si>
  <si>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</si>
  <si>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</si>
  <si>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</si>
  <si>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</si>
  <si>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</si>
  <si>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</si>
  <si>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</si>
  <si>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</si>
  <si>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</si>
  <si>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</si>
  <si>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</si>
  <si>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</si>
  <si>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</si>
  <si>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</si>
  <si>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</si>
  <si>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</si>
  <si>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</si>
  <si>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</si>
  <si>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</si>
  <si>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</si>
  <si>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</si>
  <si>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</si>
  <si>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</si>
  <si>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</si>
  <si>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</si>
  <si>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</si>
  <si>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</si>
  <si>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</si>
  <si>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</si>
  <si>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</si>
  <si>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</si>
  <si>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</si>
  <si>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</si>
  <si>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</si>
  <si>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</si>
  <si>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</si>
  <si>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</si>
  <si>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</si>
  <si>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</si>
  <si>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</si>
  <si>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</si>
  <si>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</si>
  <si>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</si>
  <si>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</si>
  <si>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</si>
  <si>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</si>
  <si>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</si>
  <si>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</si>
  <si>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</si>
  <si>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</si>
  <si>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</si>
  <si>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</si>
  <si>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</si>
  <si>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</si>
  <si>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</si>
  <si>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</si>
  <si>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</si>
  <si>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</si>
  <si>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</si>
  <si>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</si>
  <si>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</si>
  <si>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</si>
  <si>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</si>
  <si>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</si>
  <si>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</si>
  <si>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</si>
  <si>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</si>
  <si>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</si>
  <si>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</si>
  <si>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</si>
  <si>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</si>
  <si>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</si>
  <si>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</si>
  <si>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</si>
  <si>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</si>
  <si>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</si>
  <si>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</si>
  <si>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</si>
  <si>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</si>
  <si>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</si>
  <si>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</si>
  <si>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</si>
  <si>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</si>
  <si>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</si>
  <si>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</si>
  <si>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</si>
  <si>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</si>
  <si>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</si>
  <si>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</si>
  <si>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</si>
  <si>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</si>
  <si>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</si>
  <si>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</si>
  <si>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</si>
  <si>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</si>
  <si>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</si>
  <si>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</si>
  <si>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</si>
  <si>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</si>
  <si>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</si>
  <si>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</si>
  <si>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</si>
  <si>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</si>
  <si>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</si>
  <si>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</si>
  <si>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</si>
  <si>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</si>
  <si>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</si>
  <si>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</si>
  <si>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</si>
  <si>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</si>
  <si>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</si>
  <si>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</si>
  <si>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</si>
  <si>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</si>
  <si>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</si>
  <si>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</si>
  <si>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</si>
  <si>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</si>
  <si>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</si>
  <si>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</si>
  <si>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</si>
  <si>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</si>
  <si>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</si>
  <si>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</si>
  <si>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</si>
  <si>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</si>
  <si>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</si>
  <si>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</si>
  <si>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</si>
  <si>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</si>
  <si>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</si>
  <si>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</si>
  <si>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</si>
  <si>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</si>
  <si>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</si>
  <si>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</si>
  <si>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</si>
  <si>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</si>
  <si>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</si>
  <si>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</si>
  <si>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</si>
  <si>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</si>
  <si>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</si>
  <si>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</si>
  <si>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</si>
  <si>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</si>
  <si>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</si>
  <si>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</si>
  <si>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</si>
  <si>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</si>
  <si>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</si>
  <si>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</si>
  <si>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</si>
  <si>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</si>
  <si>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</si>
  <si>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</si>
  <si>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</si>
  <si>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</si>
  <si>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</si>
  <si>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</si>
  <si>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</si>
  <si>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</si>
  <si>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</si>
  <si>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</si>
  <si>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</si>
  <si>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</si>
  <si>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</si>
  <si>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</si>
  <si>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</si>
  <si>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</si>
  <si>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</si>
  <si>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</si>
  <si>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</si>
  <si>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</si>
  <si>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</si>
  <si>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</si>
  <si>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</si>
  <si>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</si>
  <si>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</si>
  <si>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</si>
  <si>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</si>
  <si>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</si>
  <si>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</si>
  <si>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</si>
  <si>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</si>
  <si>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</si>
  <si>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</si>
  <si>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</si>
  <si>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</si>
  <si>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</si>
  <si>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</si>
  <si>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</si>
  <si>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</si>
  <si>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</si>
  <si>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</si>
  <si>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</si>
  <si>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</si>
  <si>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</si>
  <si>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</si>
  <si>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</si>
  <si>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</si>
  <si>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</si>
  <si>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</si>
  <si>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</si>
  <si>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</si>
  <si>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</si>
  <si>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</si>
  <si>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</si>
  <si>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</si>
  <si>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</si>
  <si>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</si>
  <si>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</si>
  <si>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</si>
  <si>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</si>
  <si>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</si>
  <si>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</si>
  <si>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</si>
  <si>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</si>
  <si>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</si>
  <si>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</si>
  <si>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</si>
  <si>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</si>
  <si>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</si>
  <si>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</si>
  <si>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</si>
  <si>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</si>
  <si>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</si>
  <si>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</si>
  <si>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</si>
  <si>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</si>
  <si>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</si>
  <si>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</si>
  <si>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</si>
  <si>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</si>
  <si>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</si>
  <si>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</si>
  <si>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</si>
  <si>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</si>
  <si>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</si>
  <si>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</si>
  <si>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</si>
  <si>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</si>
  <si>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</si>
  <si>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</si>
  <si>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</si>
  <si>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</si>
  <si>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</si>
  <si>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</si>
  <si>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</si>
  <si>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</si>
  <si>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</si>
  <si>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</si>
  <si>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</si>
  <si>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</si>
  <si>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</si>
  <si>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</si>
  <si>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</si>
  <si>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</si>
  <si>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</si>
  <si>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</si>
  <si>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</si>
  <si>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</si>
  <si>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</si>
  <si>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</si>
  <si>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</si>
  <si>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</si>
  <si>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</si>
  <si>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</si>
  <si>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</si>
  <si>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</si>
  <si>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</si>
  <si>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</si>
  <si>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</si>
  <si>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</si>
  <si>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</si>
  <si>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</si>
  <si>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</si>
  <si>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</si>
  <si>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</si>
  <si>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</si>
  <si>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</si>
  <si>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</si>
  <si>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</si>
  <si>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</si>
  <si>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</si>
  <si>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</si>
  <si>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</si>
  <si>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</si>
  <si>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</si>
  <si>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</si>
  <si>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</si>
  <si>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</si>
  <si>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</si>
  <si>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</si>
  <si>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</si>
  <si>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</si>
  <si>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</si>
  <si>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</si>
  <si>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</si>
  <si>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</si>
  <si>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</si>
  <si>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</si>
  <si>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</si>
  <si>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</si>
  <si>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</si>
  <si>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</si>
  <si>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</si>
  <si>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</si>
  <si>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</si>
  <si>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</si>
  <si>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</si>
  <si>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</si>
  <si>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</si>
  <si>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</si>
  <si>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</si>
  <si>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</si>
  <si>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</si>
  <si>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</si>
  <si>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</si>
  <si>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</si>
  <si>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</si>
  <si>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</si>
  <si>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</si>
  <si>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</si>
  <si>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</si>
  <si>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</si>
  <si>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</si>
  <si>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</si>
  <si>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</si>
  <si>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</si>
  <si>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</si>
  <si>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</si>
  <si>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</si>
  <si>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</si>
  <si>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</si>
  <si>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</si>
  <si>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</si>
  <si>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</si>
  <si>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</si>
  <si>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</si>
  <si>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</si>
  <si>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</si>
  <si>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</si>
  <si>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</si>
  <si>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</si>
  <si>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</si>
  <si>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</si>
  <si>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</si>
  <si>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</si>
  <si>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</si>
  <si>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</si>
  <si>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</si>
  <si>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</si>
  <si>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</si>
  <si>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</si>
  <si>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</si>
  <si>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</si>
  <si>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</si>
  <si>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</si>
  <si>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</si>
  <si>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</si>
  <si>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</si>
  <si>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</si>
  <si>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</si>
  <si>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</si>
  <si>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</si>
  <si>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</si>
  <si>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</si>
  <si>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</si>
  <si>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</si>
  <si>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</si>
  <si>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</si>
  <si>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</si>
  <si>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</si>
  <si>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</si>
  <si>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</si>
  <si>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</si>
  <si>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</si>
  <si>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</si>
  <si>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</si>
  <si>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</si>
  <si>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</si>
  <si>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</si>
  <si>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</si>
  <si>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</si>
  <si>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</si>
  <si>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</si>
  <si>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</si>
  <si>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</si>
  <si>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</si>
  <si>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</si>
  <si>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</si>
  <si>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</si>
  <si>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</si>
  <si>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</si>
  <si>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</si>
  <si>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</si>
  <si>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</si>
  <si>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</si>
  <si>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</si>
  <si>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</si>
  <si>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</si>
  <si>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</si>
  <si>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</si>
  <si>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</si>
  <si>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</si>
  <si>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</si>
  <si>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</si>
  <si>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</si>
  <si>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</si>
  <si>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</si>
  <si>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</si>
  <si>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</si>
  <si>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</si>
  <si>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</si>
  <si>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</si>
  <si>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</si>
  <si>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</si>
  <si>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</si>
  <si>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</si>
  <si>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</si>
  <si>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</si>
  <si>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</si>
  <si>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</si>
  <si>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</si>
  <si>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</si>
  <si>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</si>
  <si>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</si>
  <si>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</si>
  <si>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</si>
  <si>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</si>
  <si>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</si>
  <si>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</si>
  <si>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</si>
  <si>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</si>
  <si>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</si>
  <si>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</si>
  <si>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</si>
  <si>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</si>
  <si>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</si>
  <si>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</si>
  <si>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</si>
  <si>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</si>
  <si>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</si>
  <si>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</si>
  <si>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</si>
  <si>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</si>
  <si>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</si>
  <si>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</si>
  <si>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</si>
  <si>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</si>
  <si>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</si>
  <si>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</si>
  <si>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</si>
  <si>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</si>
  <si>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</si>
  <si>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</si>
  <si>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</si>
  <si>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</si>
  <si>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</si>
  <si>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</si>
  <si>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</si>
  <si>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</si>
  <si>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</si>
  <si>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</si>
  <si>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</si>
  <si>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</si>
  <si>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</si>
  <si>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</si>
  <si>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</si>
  <si>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</si>
  <si>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</si>
  <si>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</si>
  <si>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</si>
  <si>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</si>
  <si>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</si>
  <si>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</si>
  <si>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</si>
  <si>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</si>
  <si>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</si>
  <si>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</si>
  <si>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</si>
  <si>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</si>
  <si>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</si>
  <si>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</si>
  <si>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</si>
  <si>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</si>
  <si>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</si>
  <si>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</si>
  <si>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</si>
  <si>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</si>
  <si>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</si>
  <si>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</si>
  <si>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</si>
  <si>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</si>
  <si>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</si>
  <si>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</si>
  <si>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</si>
  <si>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</si>
  <si>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</si>
  <si>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</si>
  <si>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</si>
  <si>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</si>
  <si>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</si>
  <si>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</si>
  <si>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</si>
  <si>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</si>
  <si>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</si>
  <si>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</si>
  <si>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</si>
  <si>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</si>
  <si>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</si>
  <si>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</si>
  <si>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</si>
  <si>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</si>
  <si>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</si>
  <si>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</si>
  <si>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</si>
  <si>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</si>
  <si>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</si>
  <si>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</si>
  <si>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</si>
  <si>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</si>
  <si>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</si>
  <si>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</si>
  <si>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</si>
  <si>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</si>
  <si>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</si>
  <si>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</si>
  <si>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</si>
  <si>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</si>
  <si>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</si>
  <si>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</si>
  <si>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</si>
  <si>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</si>
  <si>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</si>
  <si>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</si>
  <si>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</si>
  <si>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</si>
  <si>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</si>
  <si>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</si>
  <si>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</si>
  <si>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</si>
  <si>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</si>
  <si>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</si>
  <si>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</si>
  <si>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</si>
  <si>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</si>
  <si>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</si>
  <si>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</si>
  <si>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</si>
  <si>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</si>
  <si>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</si>
  <si>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</si>
  <si>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</si>
  <si>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</si>
  <si>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</si>
  <si>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</si>
  <si>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</si>
  <si>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</si>
  <si>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</si>
  <si>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</si>
  <si>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</si>
  <si>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</si>
  <si>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</si>
  <si>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</si>
  <si>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</si>
  <si>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</si>
  <si>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</si>
  <si>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</si>
  <si>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</si>
  <si>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</si>
  <si>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</si>
  <si>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</si>
  <si>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</si>
  <si>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</si>
  <si>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</si>
  <si>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</si>
  <si>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</si>
  <si>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</si>
  <si>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</si>
  <si>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</si>
  <si>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</si>
  <si>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</si>
  <si>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</si>
  <si>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</si>
  <si>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</si>
  <si>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</si>
  <si>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</si>
  <si>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</si>
  <si>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</si>
  <si>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</si>
  <si>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</si>
  <si>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</si>
  <si>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</si>
  <si>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</si>
  <si>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</si>
  <si>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</si>
  <si>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</si>
  <si>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</si>
  <si>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</si>
  <si>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</si>
  <si>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</si>
  <si>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</si>
  <si>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</si>
  <si>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</si>
  <si>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</si>
  <si>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</si>
  <si>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</si>
  <si>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</si>
  <si>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</si>
  <si>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</si>
  <si>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</si>
  <si>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</si>
  <si>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</si>
  <si>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</si>
  <si>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</si>
  <si>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</si>
  <si>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</si>
  <si>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</si>
  <si>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</si>
  <si>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</si>
  <si>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</si>
  <si>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</si>
  <si>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</si>
  <si>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</si>
  <si>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</si>
  <si>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</si>
  <si>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</si>
  <si>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</si>
  <si>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</si>
  <si>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</si>
  <si>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</si>
  <si>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</si>
  <si>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</si>
  <si>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</si>
  <si>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</si>
  <si>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</si>
  <si>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</si>
  <si>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</si>
  <si>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</si>
  <si>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</si>
  <si>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</si>
  <si>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</si>
  <si>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</si>
  <si>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</si>
  <si>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</si>
  <si>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</si>
  <si>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</si>
  <si>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</si>
  <si>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</si>
  <si>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</si>
  <si>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</si>
  <si>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</si>
  <si>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</si>
  <si>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</si>
  <si>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</si>
  <si>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</si>
  <si>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</si>
  <si>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</si>
  <si>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</si>
  <si>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</si>
  <si>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</si>
  <si>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</si>
  <si>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</si>
  <si>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</si>
  <si>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</si>
  <si>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</si>
  <si>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</si>
  <si>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</si>
  <si>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</si>
  <si>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</si>
  <si>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</si>
  <si>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</si>
  <si>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</si>
  <si>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</si>
  <si>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</si>
  <si>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</si>
  <si>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</si>
  <si>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</si>
  <si>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</si>
  <si>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</si>
  <si>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</si>
  <si>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</si>
  <si>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</si>
  <si>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</si>
  <si>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</si>
  <si>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</si>
  <si>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</si>
  <si>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</si>
  <si>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</si>
  <si>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</si>
  <si>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</si>
  <si>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</si>
  <si>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</si>
  <si>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</si>
  <si>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</si>
  <si>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</si>
  <si>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</si>
  <si>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</si>
  <si>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</si>
  <si>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</si>
  <si>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</si>
  <si>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</si>
  <si>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</si>
  <si>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</si>
  <si>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</si>
  <si>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</si>
  <si>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</si>
  <si>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</si>
  <si>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</si>
  <si>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</si>
  <si>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</si>
  <si>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</si>
  <si>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</si>
  <si>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</si>
  <si>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</si>
  <si>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</si>
  <si>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</si>
  <si>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</si>
  <si>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</si>
  <si>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</si>
  <si>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</si>
  <si>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</si>
  <si>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</si>
  <si>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</si>
  <si>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</si>
  <si>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</si>
  <si>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</si>
  <si>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</si>
  <si>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</si>
  <si>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</si>
  <si>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</si>
  <si>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</si>
  <si>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</si>
  <si>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</si>
  <si>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</si>
  <si>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</si>
  <si>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</si>
  <si>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</si>
  <si>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</si>
  <si>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</si>
  <si>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</si>
  <si>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</si>
  <si>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</si>
  <si>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</si>
  <si>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</si>
  <si>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</si>
  <si>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</si>
  <si>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</si>
  <si>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</si>
  <si>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</si>
  <si>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</si>
  <si>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</si>
  <si>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</si>
  <si>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</si>
  <si>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</si>
  <si>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</si>
  <si>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</si>
  <si>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</si>
  <si>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</si>
  <si>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</si>
  <si>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</si>
  <si>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</si>
  <si>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</si>
  <si>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</si>
  <si>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</si>
  <si>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</si>
  <si>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SpringerLink</t>
  </si>
  <si>
    <t>managing large scale reuse across multiple software product lines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</si>
  <si>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</si>
  <si>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</si>
  <si>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</si>
  <si>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</si>
  <si>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</si>
  <si>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could an agile requirements analysis be automated?—lessons learned from the Successful Overhauling of an Industrial Automation System</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</si>
  <si>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</si>
  <si>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</si>
  <si>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</si>
  <si>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</si>
  <si>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</si>
  <si>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</si>
  <si>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</si>
  <si>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</si>
  <si>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</si>
  <si>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</si>
  <si>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</si>
  <si>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</si>
  <si>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</si>
  <si>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</si>
  <si>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</si>
  <si>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</si>
  <si>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</si>
  <si>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</si>
  <si>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</si>
  <si>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</si>
  <si>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</si>
  <si>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a science of software design</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</si>
  <si>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</si>
  <si>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</si>
  <si>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</si>
  <si>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</si>
  <si>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</si>
  <si>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</si>
  <si>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</si>
  <si>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</si>
  <si>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</si>
  <si>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</si>
  <si>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</si>
  <si>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</si>
  <si>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</si>
  <si>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</si>
  <si>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</si>
  <si>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</si>
  <si>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</si>
  <si>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</si>
  <si>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a characterization of generator and component reuse technologies</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</si>
  <si>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</si>
  <si>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</si>
  <si>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</si>
  <si>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</si>
  <si>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</si>
  <si>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</si>
  <si>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</si>
  <si>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</si>
  <si>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</si>
  <si>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</si>
  <si>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</si>
  <si>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</si>
  <si>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</si>
  <si>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</si>
  <si>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</si>
  <si>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</si>
  <si>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</si>
  <si>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</si>
  <si>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</si>
  <si>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</si>
  <si>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</si>
  <si>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</si>
  <si>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</si>
  <si>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</si>
  <si>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</si>
  <si>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</si>
  <si>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</si>
  <si>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</si>
  <si>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</si>
  <si>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</si>
  <si>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</si>
  <si>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</si>
  <si>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</si>
  <si>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</si>
  <si>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</si>
  <si>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</si>
  <si>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</si>
  <si>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</si>
  <si>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</si>
  <si>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</si>
  <si>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</si>
  <si>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</si>
  <si>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</si>
  <si>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</si>
  <si>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</si>
  <si>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</si>
  <si>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</si>
  <si>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</si>
  <si>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</si>
  <si>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</si>
  <si>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</si>
  <si>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</si>
  <si>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</si>
  <si>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</si>
  <si>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</si>
  <si>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</si>
  <si>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</si>
  <si>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</si>
  <si>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</si>
  <si>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</si>
  <si>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</si>
  <si>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</si>
  <si>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</si>
  <si>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</si>
  <si>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</si>
  <si>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</si>
  <si>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</si>
  <si>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</si>
  <si>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</si>
  <si>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</si>
  <si>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</si>
  <si>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</si>
  <si>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</si>
  <si>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</si>
  <si>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</si>
  <si>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</si>
  <si>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</si>
  <si>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</si>
  <si>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</si>
  <si>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</si>
  <si>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</si>
  <si>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</si>
  <si>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</si>
  <si>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</si>
  <si>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</si>
  <si>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</si>
  <si>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</si>
  <si>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</si>
  <si>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</si>
  <si>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</si>
  <si>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</si>
  <si>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</si>
  <si>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</si>
  <si>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</si>
  <si>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</si>
  <si>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</si>
  <si>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</si>
  <si>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</si>
  <si>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</si>
  <si>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</si>
  <si>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</si>
  <si>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</si>
  <si>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</si>
  <si>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</si>
  <si>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</si>
  <si>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</si>
  <si>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</si>
  <si>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</si>
  <si>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</si>
  <si>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</si>
  <si>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</si>
  <si>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</si>
  <si>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</si>
  <si>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</si>
  <si>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</si>
  <si>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</si>
  <si>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</si>
  <si>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</si>
  <si>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</si>
  <si>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</si>
  <si>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</si>
  <si>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</si>
  <si>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</si>
  <si>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</si>
  <si>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</si>
  <si>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</si>
  <si>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</si>
  <si>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</si>
  <si>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</si>
  <si>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</si>
  <si>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</si>
  <si>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</si>
  <si>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</si>
  <si>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</si>
  <si>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</si>
  <si>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</si>
  <si>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</si>
  <si>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</si>
  <si>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</si>
  <si>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</si>
  <si>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</si>
  <si>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</si>
  <si>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</si>
  <si>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</si>
  <si>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</si>
  <si>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</si>
  <si>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</si>
  <si>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</si>
  <si>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</si>
  <si>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</si>
  <si>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</si>
  <si>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</si>
  <si>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</si>
  <si>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</si>
  <si>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</si>
  <si>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</si>
  <si>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</si>
  <si>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</si>
  <si>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</si>
  <si>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</si>
  <si>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</si>
  <si>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</si>
  <si>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</si>
  <si>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</si>
  <si>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</si>
  <si>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</si>
  <si>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</si>
  <si>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</si>
  <si>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</si>
  <si>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</si>
  <si>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</si>
  <si>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</si>
  <si>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</si>
  <si>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</si>
  <si>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</si>
  <si>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</si>
  <si>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</si>
  <si>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</si>
  <si>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</si>
  <si>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</si>
  <si>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</si>
  <si>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</si>
  <si>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</si>
  <si>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</si>
  <si>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</si>
  <si>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</si>
  <si>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</si>
  <si>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</si>
  <si>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</si>
  <si>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</si>
  <si>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</si>
  <si>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</si>
  <si>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</si>
  <si>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</si>
  <si>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</si>
  <si>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</si>
  <si>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</si>
  <si>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</si>
  <si>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</si>
  <si>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</si>
  <si>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</si>
  <si>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</si>
  <si>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</si>
  <si>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</si>
  <si>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</si>
  <si>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</si>
  <si>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</si>
  <si>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</si>
  <si>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</si>
  <si>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</si>
  <si>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</si>
  <si>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</si>
  <si>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</si>
  <si>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</si>
  <si>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</si>
  <si>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</si>
  <si>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</si>
  <si>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</si>
  <si>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</si>
  <si>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</si>
  <si>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</si>
  <si>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</si>
  <si>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</si>
  <si>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</si>
  <si>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</si>
  <si>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</si>
  <si>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</si>
  <si>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</si>
  <si>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</si>
  <si>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</si>
  <si>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</si>
  <si>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</si>
  <si>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</si>
  <si>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</si>
  <si>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</si>
  <si>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</si>
  <si>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</si>
  <si>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</si>
  <si>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</si>
  <si>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</si>
  <si>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</si>
  <si>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</si>
  <si>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</si>
  <si>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</si>
  <si>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</si>
  <si>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</si>
  <si>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</si>
  <si>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</si>
  <si>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</si>
  <si>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</si>
  <si>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</si>
  <si>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</si>
  <si>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</si>
  <si>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</si>
  <si>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</si>
  <si>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</si>
  <si>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</si>
  <si>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</si>
  <si>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</si>
  <si>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</si>
  <si>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</si>
  <si>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</si>
  <si>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</si>
  <si>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</si>
  <si>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</si>
  <si>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</si>
  <si>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</si>
  <si>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</si>
  <si>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</si>
  <si>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</si>
  <si>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</si>
  <si>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</si>
  <si>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</si>
  <si>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</si>
  <si>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</si>
  <si>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</si>
  <si>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</si>
  <si>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</si>
  <si>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</si>
  <si>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</si>
  <si>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</si>
  <si>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</si>
  <si>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</si>
  <si>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</si>
  <si>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</si>
  <si>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</si>
  <si>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</si>
  <si>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</si>
  <si>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</si>
  <si>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</si>
  <si>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</si>
  <si>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</si>
  <si>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</si>
  <si>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</si>
  <si>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</si>
  <si>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</si>
  <si>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</si>
  <si>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</si>
  <si>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</si>
  <si>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</si>
  <si>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</si>
  <si>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</si>
  <si>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</si>
  <si>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</si>
  <si>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</si>
  <si>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</si>
  <si>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</si>
  <si>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</si>
  <si>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</si>
  <si>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</si>
  <si>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</si>
  <si>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</si>
  <si>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</si>
  <si>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</si>
  <si>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</si>
  <si>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</si>
  <si>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</si>
  <si>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</si>
  <si>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</si>
  <si>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</si>
  <si>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</si>
  <si>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</si>
  <si>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</si>
  <si>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</si>
  <si>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</si>
  <si>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</si>
  <si>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let’s modularize the data model specifications of the objectlens in VisualWorks/Smalltalk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</si>
  <si>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</si>
  <si>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</si>
  <si>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</si>
  <si>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</si>
  <si>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</si>
  <si>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</si>
  <si>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</si>
  <si>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</si>
  <si>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</si>
  <si>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</si>
  <si>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</si>
  <si>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</si>
  <si>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</si>
  <si>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</si>
  <si>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</si>
  <si>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</si>
  <si>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</si>
  <si>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</si>
  <si>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</si>
  <si>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</si>
  <si>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</si>
  <si>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</si>
  <si>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</si>
  <si>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</si>
  <si>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</si>
  <si>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</si>
  <si>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</si>
  <si>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</si>
  <si>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</si>
  <si>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</si>
  <si>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</si>
  <si>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</si>
  <si>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</si>
  <si>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</si>
  <si>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</si>
  <si>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</si>
  <si>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</si>
  <si>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</si>
  <si>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</si>
  <si>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</si>
  <si>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</si>
  <si>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</si>
  <si>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</si>
  <si>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</si>
  <si>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</si>
  <si>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</si>
  <si>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</si>
  <si>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</si>
  <si>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</si>
  <si>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</si>
  <si>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</si>
  <si>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</si>
  <si>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</si>
  <si>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</si>
  <si>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</si>
  <si>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</si>
  <si>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</si>
  <si>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</si>
  <si>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</si>
  <si>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</si>
  <si>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</si>
  <si>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</si>
  <si>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</si>
  <si>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</si>
  <si>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</si>
  <si>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</si>
  <si>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</si>
  <si>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</si>
  <si>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</si>
  <si>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</si>
  <si>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</si>
  <si>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</si>
  <si>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</si>
  <si>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</si>
  <si>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</si>
  <si>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</si>
  <si>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</si>
  <si>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</si>
  <si>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</si>
  <si>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</si>
  <si>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</si>
  <si>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</si>
  <si>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</si>
  <si>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</si>
  <si>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</si>
  <si>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</si>
  <si>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</si>
  <si>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</si>
  <si>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</si>
  <si>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</si>
  <si>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</si>
  <si>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</si>
  <si>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</si>
  <si>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</si>
  <si>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</si>
  <si>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</si>
  <si>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</si>
  <si>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</si>
  <si>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</si>
  <si>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</si>
  <si>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</si>
  <si>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</si>
  <si>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</si>
  <si>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</si>
  <si>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</si>
  <si>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</si>
  <si>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</si>
  <si>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</si>
  <si>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</si>
  <si>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</si>
  <si>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</si>
  <si>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</si>
  <si>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</si>
  <si>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</si>
  <si>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</si>
  <si>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</si>
  <si>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</si>
  <si>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</si>
  <si>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</si>
  <si>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</si>
  <si>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</si>
  <si>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</si>
  <si>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</si>
  <si>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</si>
  <si>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</si>
  <si>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</si>
  <si>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</si>
  <si>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</si>
  <si>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</si>
  <si>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</si>
  <si>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</si>
  <si>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</si>
  <si>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</si>
  <si>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</si>
  <si>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</si>
  <si>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education, dsl creation, compiler construction</t>
  </si>
  <si>
    <t>Journal of Computing Sciences in Colleges</t>
  </si>
  <si>
    <t>technique, dsl creation</t>
  </si>
  <si>
    <t>method, domain engineering</t>
  </si>
  <si>
    <t>DSML, UML Profile, web</t>
  </si>
  <si>
    <t>method, dsl creation, dsl frameworks</t>
  </si>
  <si>
    <t>DSML, distributed systems</t>
  </si>
  <si>
    <t>external dsl, low-level software, real time systems</t>
  </si>
  <si>
    <t>DSML, UML Profile, process</t>
  </si>
  <si>
    <t>tools, Meta-AspectJ, Java, method, AspectJ</t>
  </si>
  <si>
    <t>external dsl, web</t>
  </si>
  <si>
    <t>embedded dsl, haskell, textual dsl</t>
  </si>
  <si>
    <t>embedded dsl, haskell, Web</t>
  </si>
  <si>
    <t xml:space="preserve">external dsl, data processing </t>
  </si>
  <si>
    <t>external dsl, refactoring</t>
  </si>
  <si>
    <t>external dsl, parallel computing, embedded systems</t>
  </si>
  <si>
    <t>external dsl, graphics, gpu</t>
  </si>
  <si>
    <t>external dsl, domain testing</t>
  </si>
  <si>
    <t>external dsl, bioinformatics</t>
  </si>
  <si>
    <t>external dsl, math</t>
  </si>
  <si>
    <t>tools, technique, dsl testing, dsl debugging</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</si>
  <si>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</si>
  <si>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</si>
  <si>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</si>
  <si>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</si>
  <si>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</si>
  <si>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</si>
  <si>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</si>
  <si>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</si>
  <si>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</si>
  <si>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</si>
  <si>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</si>
  <si>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</si>
  <si>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</si>
  <si>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</si>
  <si>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</si>
  <si>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parallel computing, compiler construction</t>
  </si>
  <si>
    <t>embedded dsl, AspectJ, parallel computing, grid computing</t>
  </si>
  <si>
    <t>embedded dsl, haskell, real time systems, embedded systems</t>
  </si>
  <si>
    <t>external dsl, algorithms, functional languages</t>
  </si>
  <si>
    <t>embedded dsl, Clean, education, soccer</t>
  </si>
  <si>
    <t>external dsl, real time systems, embedded systems, ada</t>
  </si>
  <si>
    <t>education, dsl creation</t>
  </si>
  <si>
    <t>external DSL, home automation, ambient intelligence</t>
  </si>
  <si>
    <t>external dsl, parallel computing, multi threading</t>
  </si>
  <si>
    <t>method, dsl creation, compiler construction</t>
  </si>
  <si>
    <t>external dsl, low-level software, device drivers</t>
  </si>
  <si>
    <t>external dsl, education, state machines</t>
  </si>
  <si>
    <t>external dsl, data processing, web, tools</t>
  </si>
  <si>
    <t>technique, template languages, textual dsl, dsl creation, Java</t>
  </si>
  <si>
    <t>external dsl, pervasive computing</t>
  </si>
  <si>
    <t>embedded dsl, C++, parallel computing</t>
  </si>
  <si>
    <t>DSML, sensor networks, pervasive computing, embedded systems</t>
  </si>
  <si>
    <t>external dsl, pervasive computing, networked environment</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</si>
  <si>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</si>
  <si>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</si>
  <si>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</si>
  <si>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</si>
  <si>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</si>
  <si>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</si>
  <si>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</si>
  <si>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</si>
  <si>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</si>
  <si>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</si>
  <si>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</si>
  <si>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</si>
  <si>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</si>
  <si>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</si>
  <si>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</si>
  <si>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bidirectionalization for free! (pearl)</t>
  </si>
  <si>
    <t xml:space="preserve">voigtländer, janis  </t>
  </si>
  <si>
    <t>external DSL, cryptography, security, parallel computing</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</si>
  <si>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</si>
  <si>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</si>
  <si>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</si>
  <si>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</si>
  <si>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</si>
  <si>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</si>
  <si>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</si>
  <si>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</si>
  <si>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</si>
  <si>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</si>
  <si>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</si>
  <si>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</si>
  <si>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</si>
  <si>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</si>
  <si>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</si>
  <si>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</si>
  <si>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</si>
  <si>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</si>
  <si>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</si>
  <si>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</si>
  <si>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</si>
  <si>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</si>
  <si>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</si>
  <si>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</si>
  <si>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</si>
  <si>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embedded dsl, haskell, compiler construction</t>
  </si>
  <si>
    <t>external dsl, data processing, data evolution</t>
  </si>
  <si>
    <t>external dsl, space simulation</t>
  </si>
  <si>
    <t>method, DSML, sysML, simulation</t>
  </si>
  <si>
    <t>external dsl, low-level software, device drivers, embedded systems, simulation</t>
  </si>
  <si>
    <t>embedded dsl, haskell, digital signal processing</t>
  </si>
  <si>
    <t>external dsl, cloud computing, high performance computing</t>
  </si>
  <si>
    <t>external dsl, high performance computing, simulation</t>
  </si>
  <si>
    <t>external dsl, games</t>
  </si>
  <si>
    <t>technique, dsl creation, dsl metamodel</t>
  </si>
  <si>
    <t>external dsl, domain ontologies</t>
  </si>
  <si>
    <t>process, spl, generative programming</t>
  </si>
  <si>
    <t>external dsl, traversals of OO</t>
  </si>
  <si>
    <t>external dsl,  testing</t>
  </si>
  <si>
    <t>technique, dsl creation, Java, reflection</t>
  </si>
  <si>
    <t>external dsl, simulation, high performance computing</t>
  </si>
  <si>
    <t>external dsl, control systems, stage lighting, functional reactive programming</t>
  </si>
  <si>
    <t>the &lt;bigwig&gt; project</t>
  </si>
  <si>
    <t>external dsl, web services, Java</t>
  </si>
  <si>
    <t>technique, embedded systems, generative programming</t>
  </si>
  <si>
    <t>tools, communication protocols, generative programming</t>
  </si>
  <si>
    <t>external dsl, compiler construction</t>
  </si>
  <si>
    <t>technique, external dsl, compiler construction</t>
  </si>
  <si>
    <t>external dsl, logging, flight control, control systems</t>
  </si>
  <si>
    <t>technique, generative programming, external dsl, data processing</t>
  </si>
  <si>
    <t>DSML, digital libraries, tools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</si>
  <si>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</si>
  <si>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</si>
  <si>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</si>
  <si>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</si>
  <si>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</si>
  <si>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</si>
  <si>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</si>
  <si>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</si>
  <si>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</si>
  <si>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</si>
  <si>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2nd workshop on domain-specific visual languages</t>
  </si>
  <si>
    <t>DSML, dsl frameworks, dsl creation</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</si>
  <si>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</si>
  <si>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</si>
  <si>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process, generative programming, requirements engineering, MDE</t>
  </si>
  <si>
    <t>external dsl, database, sql-like language, query language</t>
  </si>
  <si>
    <t>external dsl, distributed systems, active networks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</si>
  <si>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</si>
  <si>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</si>
  <si>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</si>
  <si>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</si>
  <si>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</si>
  <si>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</si>
  <si>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</si>
  <si>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</si>
  <si>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</si>
  <si>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tools, language workbench, external dsl, control systems</t>
  </si>
  <si>
    <t>tools, language workbench, Java, dsl creation</t>
  </si>
  <si>
    <t>embedded dsl, lustre, safety analysis</t>
  </si>
  <si>
    <t>tools, DSML editor</t>
  </si>
  <si>
    <t>external dsl, billing, web services, services composition</t>
  </si>
  <si>
    <t>embedded dsl, csp, model coupling, simulation</t>
  </si>
  <si>
    <t>external dsl, data processing, flight control</t>
  </si>
  <si>
    <t>Research type</t>
  </si>
  <si>
    <t>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</si>
  <si>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</si>
  <si>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</si>
  <si>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</si>
  <si>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</si>
  <si>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</si>
  <si>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</si>
  <si>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</si>
  <si>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</si>
  <si>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technique, dsl creation, interoperability</t>
  </si>
  <si>
    <t>DSML, context-aware systems</t>
  </si>
  <si>
    <t>method, dsl application, MVC, web</t>
  </si>
  <si>
    <t>survey, dsl creation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</si>
  <si>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</si>
  <si>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</si>
  <si>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</si>
  <si>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</si>
  <si>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</si>
  <si>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</si>
  <si>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</si>
  <si>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</si>
  <si>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</si>
  <si>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</si>
  <si>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</si>
  <si>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</si>
  <si>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</si>
  <si>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</si>
  <si>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</si>
  <si>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</si>
  <si>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</si>
  <si>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</si>
  <si>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</si>
  <si>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multi-agent systems, semantic web</t>
  </si>
  <si>
    <t>DSML, control systems, railway control systems</t>
  </si>
  <si>
    <t>DSML, automotive systems</t>
  </si>
  <si>
    <t>DSML, embedded systems, control systems</t>
  </si>
  <si>
    <t>DSML, multi-agent systems, ants  simulation</t>
  </si>
  <si>
    <t>Starred</t>
  </si>
  <si>
    <t>Yes</t>
  </si>
  <si>
    <t>No</t>
  </si>
  <si>
    <t>DSML, embedded systems</t>
  </si>
  <si>
    <t>DSML, technique, environment composition</t>
  </si>
  <si>
    <t>DSML, control systems, petroleum industry</t>
  </si>
  <si>
    <t>external dsl, high performance computing, survey, generative programming</t>
  </si>
  <si>
    <t>Solution Proposal, Validation Research</t>
  </si>
  <si>
    <t>Evaluation Research, Validation Research</t>
  </si>
  <si>
    <t>Solution Proposal, Evaluation Research</t>
  </si>
  <si>
    <t>Evaluation Research, Solution Proposal</t>
  </si>
  <si>
    <t>Validation Research, Solution Proposal</t>
  </si>
  <si>
    <t>external dsl, requirements engineering</t>
  </si>
  <si>
    <t>DSML, business logic</t>
  </si>
  <si>
    <t>external dsl, message delivery</t>
  </si>
  <si>
    <t>method, dsl creation, ontology</t>
  </si>
  <si>
    <t>technique, dsl creation, dsl reuse, dsl modularization</t>
  </si>
  <si>
    <t>external dsl, hardware description, haskell</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</si>
  <si>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</si>
  <si>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</si>
  <si>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</si>
  <si>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</si>
  <si>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</si>
  <si>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</si>
  <si>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</si>
  <si>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</si>
  <si>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dexter - an extensible framework for declarative Parameter Passing in Distributed Object Systems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</si>
  <si>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</si>
  <si>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</si>
  <si>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</si>
  <si>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</si>
  <si>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</si>
  <si>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</si>
  <si>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</si>
  <si>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</si>
  <si>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</si>
  <si>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</si>
  <si>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</si>
  <si>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</si>
  <si>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</si>
  <si>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</si>
  <si>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</si>
  <si>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</si>
  <si>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</si>
  <si>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</si>
  <si>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</si>
  <si>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</si>
  <si>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</si>
  <si>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</si>
  <si>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</si>
  <si>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</si>
  <si>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</si>
  <si>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</si>
  <si>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</si>
  <si>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</si>
  <si>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</si>
  <si>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</si>
  <si>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</si>
  <si>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</si>
  <si>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</si>
  <si>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</si>
  <si>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</si>
  <si>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</si>
  <si>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</si>
  <si>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</si>
  <si>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</si>
  <si>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</si>
  <si>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</si>
  <si>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</si>
  <si>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</si>
  <si>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</si>
  <si>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</si>
  <si>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</si>
  <si>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</si>
  <si>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</si>
  <si>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</si>
  <si>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</si>
  <si>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</si>
  <si>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</si>
  <si>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</si>
  <si>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</si>
  <si>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</si>
  <si>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</si>
  <si>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</si>
  <si>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</si>
  <si>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</si>
  <si>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</si>
  <si>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</si>
  <si>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</si>
  <si>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</si>
  <si>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</si>
  <si>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</si>
  <si>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</si>
  <si>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</si>
  <si>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</si>
  <si>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</si>
  <si>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</si>
  <si>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</si>
  <si>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</si>
  <si>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</si>
  <si>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</si>
  <si>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</si>
  <si>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</si>
  <si>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</si>
  <si>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</si>
  <si>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</si>
  <si>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</si>
  <si>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</si>
  <si>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</si>
  <si>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</si>
  <si>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</si>
  <si>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</si>
  <si>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</si>
  <si>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</si>
  <si>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</si>
  <si>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</si>
  <si>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</si>
  <si>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</si>
  <si>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</si>
  <si>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</si>
  <si>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</si>
  <si>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</si>
  <si>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</si>
  <si>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</si>
  <si>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</si>
  <si>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</si>
  <si>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</si>
  <si>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</si>
  <si>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</si>
  <si>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</si>
  <si>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</si>
  <si>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</si>
  <si>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</si>
  <si>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</si>
  <si>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</si>
  <si>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</si>
  <si>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</si>
  <si>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</si>
  <si>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</si>
  <si>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</si>
  <si>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</si>
  <si>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</si>
  <si>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</si>
  <si>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</si>
  <si>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</si>
  <si>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</si>
  <si>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</si>
  <si>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</si>
  <si>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</si>
  <si>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</si>
  <si>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</si>
  <si>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</si>
  <si>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</si>
  <si>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</si>
  <si>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</si>
  <si>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</si>
  <si>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</si>
  <si>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</si>
  <si>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</si>
  <si>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</si>
  <si>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</si>
  <si>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</si>
  <si>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</si>
  <si>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</si>
  <si>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</si>
  <si>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</si>
  <si>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</si>
  <si>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</si>
  <si>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</si>
  <si>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</si>
  <si>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</si>
  <si>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</si>
  <si>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</si>
  <si>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</si>
  <si>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</si>
  <si>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</si>
  <si>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</si>
  <si>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</si>
  <si>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</si>
  <si>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</si>
  <si>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</si>
  <si>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</si>
  <si>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</si>
  <si>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</si>
  <si>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</si>
  <si>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</si>
  <si>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</si>
  <si>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</si>
  <si>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</si>
  <si>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</si>
  <si>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</si>
  <si>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</si>
  <si>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</si>
  <si>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</si>
  <si>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</si>
  <si>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</si>
  <si>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</si>
  <si>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</si>
  <si>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</si>
  <si>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</si>
  <si>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</si>
  <si>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</si>
  <si>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</si>
  <si>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</si>
  <si>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</si>
  <si>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</si>
  <si>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</si>
  <si>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</si>
  <si>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</si>
  <si>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</si>
  <si>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</si>
  <si>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</si>
  <si>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</si>
  <si>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</si>
  <si>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</si>
  <si>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</si>
  <si>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</si>
  <si>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</si>
  <si>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</si>
  <si>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</si>
  <si>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</si>
  <si>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</si>
  <si>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</si>
  <si>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</si>
  <si>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</si>
  <si>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</si>
  <si>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</si>
  <si>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</si>
  <si>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</si>
  <si>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</si>
  <si>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</si>
  <si>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</si>
  <si>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</si>
  <si>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</si>
  <si>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</si>
  <si>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</si>
  <si>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</si>
  <si>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</si>
  <si>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</si>
  <si>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</si>
  <si>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</si>
  <si>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</si>
  <si>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</si>
  <si>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</si>
  <si>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</si>
  <si>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</si>
  <si>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</si>
  <si>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</si>
  <si>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</si>
  <si>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</si>
  <si>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</si>
  <si>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</si>
  <si>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</si>
  <si>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</si>
  <si>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</si>
  <si>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</si>
  <si>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</si>
  <si>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</si>
  <si>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</si>
  <si>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</si>
  <si>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</si>
  <si>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</si>
  <si>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</si>
  <si>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</si>
  <si>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</si>
  <si>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</si>
  <si>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</si>
  <si>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</si>
  <si>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</si>
  <si>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</si>
  <si>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</si>
  <si>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</si>
  <si>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</si>
  <si>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</si>
  <si>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</si>
  <si>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</si>
  <si>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</si>
  <si>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</si>
  <si>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</si>
  <si>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</si>
  <si>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</si>
  <si>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</si>
  <si>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</si>
  <si>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</si>
  <si>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</si>
  <si>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</si>
  <si>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</si>
  <si>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</si>
  <si>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</si>
  <si>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</si>
  <si>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</si>
  <si>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</si>
  <si>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</si>
  <si>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</si>
  <si>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</si>
  <si>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</si>
  <si>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</si>
  <si>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</si>
  <si>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</si>
  <si>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</si>
  <si>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</si>
  <si>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</si>
  <si>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</si>
  <si>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</si>
  <si>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</si>
  <si>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</si>
  <si>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</si>
  <si>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</si>
  <si>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</si>
  <si>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</si>
  <si>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</si>
  <si>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</si>
  <si>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</si>
  <si>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</si>
  <si>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</si>
  <si>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</si>
  <si>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</si>
  <si>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</si>
  <si>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</si>
  <si>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</si>
  <si>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</si>
  <si>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</si>
  <si>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</si>
  <si>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</si>
  <si>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</si>
  <si>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</si>
  <si>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</si>
  <si>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</si>
  <si>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</si>
  <si>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</si>
  <si>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</si>
  <si>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</si>
  <si>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</si>
  <si>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</si>
  <si>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</si>
  <si>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</si>
  <si>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</si>
  <si>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</si>
  <si>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</si>
  <si>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</si>
  <si>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</si>
  <si>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</si>
  <si>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</si>
  <si>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</si>
  <si>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</si>
  <si>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</si>
  <si>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</si>
  <si>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</si>
  <si>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</si>
  <si>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</si>
  <si>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</si>
  <si>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</si>
  <si>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</si>
  <si>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</si>
  <si>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</si>
  <si>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</si>
  <si>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</si>
  <si>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</si>
  <si>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</si>
  <si>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</si>
  <si>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</si>
  <si>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</si>
  <si>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</si>
  <si>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</si>
  <si>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</si>
  <si>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</si>
  <si>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</si>
  <si>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</si>
  <si>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</si>
  <si>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</si>
  <si>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</si>
  <si>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</si>
  <si>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</si>
  <si>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</si>
  <si>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</si>
  <si>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</si>
  <si>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</si>
  <si>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</si>
  <si>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</si>
  <si>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</si>
  <si>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</si>
  <si>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</si>
  <si>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</si>
  <si>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</si>
  <si>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</si>
  <si>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</si>
  <si>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</si>
  <si>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</si>
  <si>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</si>
  <si>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</si>
  <si>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</si>
  <si>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</si>
  <si>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</si>
  <si>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</si>
  <si>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</si>
  <si>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</si>
  <si>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</si>
  <si>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</si>
  <si>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</si>
  <si>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</si>
  <si>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</si>
  <si>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</si>
  <si>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</si>
  <si>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</si>
  <si>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</si>
  <si>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</si>
  <si>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</si>
  <si>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</si>
  <si>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</si>
  <si>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</si>
  <si>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</si>
  <si>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</si>
  <si>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</si>
  <si>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</si>
  <si>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</si>
  <si>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</si>
  <si>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</si>
  <si>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</si>
  <si>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</si>
  <si>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</si>
  <si>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</si>
  <si>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</si>
  <si>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</si>
  <si>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</si>
  <si>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</si>
  <si>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</si>
  <si>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</si>
  <si>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</si>
  <si>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</si>
  <si>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</si>
  <si>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</si>
  <si>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</si>
  <si>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</si>
  <si>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</si>
  <si>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</si>
  <si>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</si>
  <si>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</si>
  <si>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</si>
  <si>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</si>
  <si>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</si>
  <si>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</si>
  <si>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</si>
  <si>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</si>
  <si>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</si>
  <si>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</si>
  <si>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</si>
  <si>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</si>
  <si>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</si>
  <si>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</si>
  <si>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</si>
  <si>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</si>
  <si>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</si>
  <si>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</si>
  <si>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</si>
  <si>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</si>
  <si>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</si>
  <si>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</si>
  <si>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</si>
  <si>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</si>
  <si>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</si>
  <si>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</si>
  <si>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</si>
  <si>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</si>
  <si>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</si>
  <si>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</si>
  <si>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</si>
  <si>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</si>
  <si>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</si>
  <si>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</si>
  <si>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</si>
  <si>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</si>
  <si>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</si>
  <si>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</si>
  <si>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</si>
  <si>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</si>
  <si>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</si>
  <si>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</si>
  <si>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</si>
  <si>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</si>
  <si>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</si>
  <si>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</si>
  <si>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</si>
  <si>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</si>
  <si>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</si>
  <si>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</si>
  <si>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</si>
  <si>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</si>
  <si>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</si>
  <si>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</si>
  <si>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</si>
  <si>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</si>
  <si>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</si>
  <si>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</si>
  <si>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</si>
  <si>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</si>
  <si>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</si>
  <si>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</si>
  <si>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</si>
  <si>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</si>
  <si>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</si>
  <si>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</si>
  <si>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</si>
  <si>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</si>
  <si>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</si>
  <si>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</si>
  <si>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</si>
  <si>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</si>
  <si>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</si>
  <si>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</si>
  <si>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</si>
  <si>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</si>
  <si>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</si>
  <si>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</si>
  <si>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</si>
  <si>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</si>
  <si>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</si>
  <si>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</si>
  <si>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</si>
  <si>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</si>
  <si>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</si>
  <si>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</si>
  <si>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</si>
  <si>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</si>
  <si>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</si>
  <si>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</si>
  <si>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</si>
  <si>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</si>
  <si>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</si>
  <si>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</si>
  <si>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</si>
  <si>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</si>
  <si>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</si>
  <si>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</si>
  <si>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</si>
  <si>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</si>
  <si>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</si>
  <si>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</si>
  <si>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</si>
  <si>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</si>
  <si>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</si>
  <si>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</si>
  <si>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</si>
  <si>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</si>
  <si>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</si>
  <si>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</si>
  <si>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</si>
  <si>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</si>
  <si>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</si>
  <si>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</si>
  <si>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</si>
  <si>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</si>
  <si>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</si>
  <si>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</si>
  <si>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</si>
  <si>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</si>
  <si>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</si>
  <si>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</si>
  <si>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</si>
  <si>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</si>
  <si>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</si>
  <si>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</si>
  <si>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</si>
  <si>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</si>
  <si>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</si>
  <si>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</si>
  <si>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</si>
  <si>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</si>
  <si>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</si>
  <si>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</si>
  <si>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</si>
  <si>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</si>
  <si>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</si>
  <si>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</si>
  <si>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</si>
  <si>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</si>
  <si>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</si>
  <si>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</si>
  <si>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</si>
  <si>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</si>
  <si>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</si>
  <si>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</si>
  <si>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</si>
  <si>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</si>
  <si>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</si>
  <si>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</si>
  <si>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</si>
  <si>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</si>
  <si>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</si>
  <si>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</si>
  <si>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</si>
  <si>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</si>
  <si>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</si>
  <si>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</si>
  <si>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</si>
  <si>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</si>
  <si>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</si>
  <si>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</si>
  <si>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</si>
  <si>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</si>
  <si>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</si>
  <si>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</si>
  <si>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</si>
  <si>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</si>
  <si>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</si>
  <si>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</si>
  <si>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</si>
  <si>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</si>
  <si>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</si>
  <si>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</si>
  <si>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</si>
  <si>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</si>
  <si>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</si>
  <si>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</si>
  <si>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</si>
  <si>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</si>
  <si>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</si>
  <si>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</si>
  <si>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</si>
  <si>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</si>
  <si>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</si>
  <si>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</si>
  <si>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</si>
  <si>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</si>
  <si>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</si>
  <si>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</si>
  <si>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</si>
  <si>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</si>
  <si>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</si>
  <si>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</si>
  <si>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</si>
  <si>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</si>
  <si>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</si>
  <si>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</si>
  <si>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</si>
  <si>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</si>
  <si>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</si>
  <si>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</si>
  <si>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</si>
  <si>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</si>
  <si>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</si>
  <si>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</si>
  <si>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</si>
  <si>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</si>
  <si>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</si>
  <si>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</si>
  <si>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</si>
  <si>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external dsl, ERP, visual language, tools</t>
  </si>
  <si>
    <t>technique, dsl semantics analysis, variability</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</si>
  <si>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</si>
  <si>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</si>
  <si>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</si>
  <si>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</si>
  <si>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</si>
  <si>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</si>
  <si>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</si>
  <si>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 xml:space="preserve">Solution Proposal, Evaluation Research </t>
  </si>
  <si>
    <t>external dsl, query language</t>
  </si>
  <si>
    <t>Solution Proposal, Evaluation research</t>
  </si>
  <si>
    <t>external dsl, communication protocols</t>
  </si>
  <si>
    <t>external dsl, low-level software, hardware description, multimedia</t>
  </si>
  <si>
    <t>embedded dsl, haskell, scientific computing, high performance computing</t>
  </si>
  <si>
    <t>external dsl, simulation, flight control</t>
  </si>
  <si>
    <t>external dsl, aspect oriented programming</t>
  </si>
  <si>
    <t>external dsl, application deployment</t>
  </si>
  <si>
    <t>embedded dsl, haskell, testing, web services</t>
  </si>
  <si>
    <t>external dsl, control systems, simulation</t>
  </si>
  <si>
    <t>embedded dsl, Haskell, monadic programming</t>
  </si>
  <si>
    <t>method, dsl semantics definition</t>
  </si>
  <si>
    <t>external dsl, routing</t>
  </si>
  <si>
    <t>external dsl, routing, router configuration</t>
  </si>
  <si>
    <t>external DSL, home automation</t>
  </si>
  <si>
    <t>external dsl, web services, service level agreement, SLA</t>
  </si>
  <si>
    <t>method, language-oriented programming, lisp, semantic web</t>
  </si>
  <si>
    <t>embedded dsl, haskell, routing, router configuration</t>
  </si>
  <si>
    <t>external dsl, hardware description, parallel computing</t>
  </si>
  <si>
    <t>Solution Proposal, Experience paper</t>
  </si>
  <si>
    <t>Experience paper</t>
  </si>
  <si>
    <t>Experience paper, Solution Proposal</t>
  </si>
  <si>
    <t>Solution Proposal, Evaluation Research, Experience paper</t>
  </si>
  <si>
    <t>Experience paper, Evaluation Research</t>
  </si>
  <si>
    <t>Evaluation Research, Experience paper</t>
  </si>
  <si>
    <t>Evaluation Research, Experience paper, Solution Proposal</t>
  </si>
  <si>
    <t>Evaluation Research, Solution Proposal, Experience paper</t>
  </si>
  <si>
    <t>Experience paper, Validation Research</t>
  </si>
  <si>
    <t>Solution Proposal, Experience paper, Validation Research</t>
  </si>
  <si>
    <t>Experience paper, Opinion paper</t>
  </si>
  <si>
    <t>Opinion paper</t>
  </si>
  <si>
    <t>Opinion paper, Validation Research</t>
  </si>
  <si>
    <t>Evaluation Research, Opinion paper</t>
  </si>
  <si>
    <t>Opinion paper, Solution Proposal</t>
  </si>
  <si>
    <t>Validation Research, Opinion paper</t>
  </si>
  <si>
    <t>Philosophical paper</t>
  </si>
  <si>
    <t>external dsl, semantic web</t>
  </si>
  <si>
    <t>technique, dsl integration</t>
  </si>
  <si>
    <t>technique, dsl variability, spl</t>
  </si>
  <si>
    <t>method, embedded dsl creation, dsl creation</t>
  </si>
  <si>
    <t>external dsl, testbeds, simulation</t>
  </si>
  <si>
    <t>external dsl, web, access control</t>
  </si>
  <si>
    <t>external dsl, network management</t>
  </si>
  <si>
    <t>embedded dsl, haskell, hardware description</t>
  </si>
  <si>
    <t>external dsl, distributed systems</t>
  </si>
  <si>
    <t>external dsl, high performance computing</t>
  </si>
  <si>
    <t>technique, language-oriented programming, web, education</t>
  </si>
  <si>
    <t>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</si>
  <si>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external dsl, checkpointing</t>
  </si>
  <si>
    <t>external dsl, high performance computing, parallel computing</t>
  </si>
  <si>
    <t>external dsl, grid computing, chemistry</t>
  </si>
  <si>
    <t>external DSL, cryptography</t>
  </si>
  <si>
    <t>technique, embedded dsl creation</t>
  </si>
  <si>
    <t>external dsl, ontology, simulation</t>
  </si>
  <si>
    <t>external dsl, home automation</t>
  </si>
  <si>
    <t xml:space="preserve">external dsl, testing </t>
  </si>
  <si>
    <t>DSML, low-level software, multi-core platform</t>
  </si>
  <si>
    <t>external dsl, telecommunication</t>
  </si>
  <si>
    <t>embedded dsl, haskell, testing, test automation</t>
  </si>
  <si>
    <t>external dsl, signal processing</t>
  </si>
  <si>
    <t>external dsl, data mapping, visual language</t>
  </si>
  <si>
    <t>external dsl, crawling, search engines</t>
  </si>
  <si>
    <t>external dsl, database, web</t>
  </si>
  <si>
    <t>embedded dsl, scala, virtual machines</t>
  </si>
  <si>
    <t>external dsl, testing, web services</t>
  </si>
  <si>
    <t>DSML, grid computing</t>
  </si>
  <si>
    <t>external dsl, web services, services composition</t>
  </si>
  <si>
    <t>external dsl, database, web, visual language</t>
  </si>
  <si>
    <t>external dsl, testing, testbeds</t>
  </si>
  <si>
    <t>external dsl, grid computing, virtual machines</t>
  </si>
  <si>
    <t>dsml, web services, services orchestration</t>
  </si>
  <si>
    <t>external dsl, pattern recognition</t>
  </si>
  <si>
    <t>external dsl, hardware description, security</t>
  </si>
  <si>
    <t>external dsl, web services</t>
  </si>
  <si>
    <t>external dsl, automation, visual language</t>
  </si>
  <si>
    <t>philosophical paper, dsl maintenance</t>
  </si>
  <si>
    <t>external dsl, parallel computing, low-level software</t>
  </si>
  <si>
    <t>dsl application, industrial report</t>
  </si>
  <si>
    <t>external dsl, sensor networks</t>
  </si>
  <si>
    <t>Philosophical paper, education, programming languages</t>
  </si>
  <si>
    <t>external dsl, cloud computing, mobile apps</t>
  </si>
  <si>
    <t>external dsl, mechatronics</t>
  </si>
  <si>
    <t>external dsl, search computing, query language</t>
  </si>
  <si>
    <t>external dsl, digital signal processing, high performance computing</t>
  </si>
  <si>
    <t>external dsl, transformation systems</t>
  </si>
  <si>
    <t>external dsl, web, data validation</t>
  </si>
  <si>
    <t>embedded dsl, oCaml, model checking</t>
  </si>
  <si>
    <t>external dsl, qos, business process, soa</t>
  </si>
  <si>
    <t>external dsl, medical, data integration</t>
  </si>
  <si>
    <t>external dsl, data processing</t>
  </si>
  <si>
    <t>external dsl, traceability</t>
  </si>
  <si>
    <t>external dsl, embedded systems, reconfiguration</t>
  </si>
  <si>
    <t>external dsl, security, access control, firewall</t>
  </si>
  <si>
    <t>embedded dsl, java, ontology</t>
  </si>
  <si>
    <t>tools, object-role modeling</t>
  </si>
  <si>
    <t>external dsl, patrolling</t>
  </si>
  <si>
    <t>external dsl, security</t>
  </si>
  <si>
    <t>embedded dsl, lisp, control systems, robotics</t>
  </si>
  <si>
    <t>external dsl, control systems, reconfiguration</t>
  </si>
  <si>
    <t>DSML, education, tools</t>
  </si>
  <si>
    <t>external dsl, active networks, communication protocols</t>
  </si>
  <si>
    <t>external dsl, mixed reality</t>
  </si>
  <si>
    <t>embedded dsl, haskell, prototyping</t>
  </si>
  <si>
    <t>external dsl, web, technique, dsl creation</t>
  </si>
  <si>
    <t>external dsl, data transformation</t>
  </si>
  <si>
    <t>external dsl, active networks, routing</t>
  </si>
  <si>
    <t>external dsl, scientific computing</t>
  </si>
  <si>
    <t>Philosophical paper, dsl concepts</t>
  </si>
  <si>
    <t>method, modeling language usage</t>
  </si>
  <si>
    <t>method, DSML creation</t>
  </si>
  <si>
    <t>technique, generative programming</t>
  </si>
  <si>
    <t>external dsl, low-level software, distributed systems</t>
  </si>
  <si>
    <t>external dsl, sports, timing system</t>
  </si>
  <si>
    <t>external DSL, cryptography, communication protocols</t>
  </si>
  <si>
    <t>method, embedded dsl creation, scala</t>
  </si>
  <si>
    <t>external dsl, low-level software, network</t>
  </si>
  <si>
    <t>Solution proposal, Evaluation Research</t>
  </si>
  <si>
    <t>external dsl, distributed systems, mobile computing</t>
  </si>
  <si>
    <t>technique, DSML creation</t>
  </si>
  <si>
    <t>Philosophical paper, dsl concepts, gereneration techniques</t>
  </si>
  <si>
    <t>external dsl, pattern specification, medical</t>
  </si>
  <si>
    <t>external dsl, qos, soa</t>
  </si>
  <si>
    <t>external dsl, design defects, testing</t>
  </si>
  <si>
    <t>external dsl, packet processing, network</t>
  </si>
  <si>
    <t>external dsl, web services, query language, services mashup</t>
  </si>
  <si>
    <t>external dsl, data integration, naval</t>
  </si>
  <si>
    <t>method, dsml evolution</t>
  </si>
  <si>
    <t>technique, dsl integration, education</t>
  </si>
  <si>
    <t>external dsl, database, data integration</t>
  </si>
  <si>
    <t>external dsl, data description, database</t>
  </si>
  <si>
    <t>tools, dsml semantics</t>
  </si>
  <si>
    <t>short paper</t>
  </si>
  <si>
    <t>external dsl, real time systems, tools, dsl creation</t>
  </si>
  <si>
    <t>a "framework" for object oriented frameworks design</t>
  </si>
  <si>
    <t>embedded dsl, haskell, data description</t>
  </si>
  <si>
    <t>method, dsml creation</t>
  </si>
  <si>
    <t>process, dsl application</t>
  </si>
  <si>
    <t>external dsl, service level agreement, SLA</t>
  </si>
  <si>
    <t>embedded dsl, haskell, data processing</t>
  </si>
  <si>
    <t>external dsl, automation</t>
  </si>
  <si>
    <t>ADL, hypercode</t>
  </si>
  <si>
    <t>embedded dsl, haskell, games, game theory</t>
  </si>
  <si>
    <t>technique, embedded dsl creation, functional languages, simulation, physical systems</t>
  </si>
  <si>
    <t>process, embedded dsl creation, api design</t>
  </si>
  <si>
    <t>technique, aspect oriented programming, external dsl, multi-agent systems</t>
  </si>
  <si>
    <t>external DSL, simulation, biology</t>
  </si>
  <si>
    <t>external dsl, education, algorithms, multimedia</t>
  </si>
  <si>
    <t>empirical study, dsl application</t>
  </si>
  <si>
    <t>industrial report, dsl application</t>
  </si>
  <si>
    <t>external dsl, digital rights management</t>
  </si>
  <si>
    <t>tools, DSML creation</t>
  </si>
  <si>
    <t>embedded dsl, haskell, bioinformatics</t>
  </si>
  <si>
    <t>external dsl, data transformation, context-aware systems</t>
  </si>
  <si>
    <t>external dsl, web services, context-aware systems</t>
  </si>
  <si>
    <t>external dsl, games, grid computing</t>
  </si>
  <si>
    <t>DSAL, aspect oriented programming</t>
  </si>
  <si>
    <t>DSML, embedded systems, reconfiguration</t>
  </si>
  <si>
    <t>external dsl, bioinformatics, biology</t>
  </si>
  <si>
    <t>external dsl, requirements engineering, self adaptative systems</t>
  </si>
  <si>
    <t>external dsl, pervasive computing, networked environment, sensor networks, Java</t>
  </si>
  <si>
    <t>external dsl, GUI</t>
  </si>
  <si>
    <t>embedded dsl, oCaml, GUI</t>
  </si>
  <si>
    <t>external dsl, GUI, Frame</t>
  </si>
  <si>
    <t>technique, dsl maintenance, Frame</t>
  </si>
  <si>
    <t>tools, dsl creation, dsl maintenance</t>
  </si>
  <si>
    <t>external dsl, reconfiguration, component based systems</t>
  </si>
  <si>
    <t>external dsl, component based systems, component integration</t>
  </si>
  <si>
    <t>DSML, component based systems, aspect oriented programming</t>
  </si>
  <si>
    <t>DSML, data processing, data integration</t>
  </si>
  <si>
    <t>technique, dsl creation, tools, dsl debugging, web</t>
  </si>
  <si>
    <t>tools, embedded dsl creation, Java, query language</t>
  </si>
  <si>
    <t>process, dsml creation, real time systems</t>
  </si>
  <si>
    <t>DSML, embedded systems, real time systems, distributed systems, method</t>
  </si>
  <si>
    <t>DSML, embedded systems, real time systems, distributed systems, tools</t>
  </si>
  <si>
    <t>embedded dsl, SystemC, low-level software, pipeline</t>
  </si>
  <si>
    <t>embedded dsl, haskell, finance</t>
  </si>
  <si>
    <t>external dsl, service oriented systems, process</t>
  </si>
  <si>
    <t>external DSL, business flow, service oriented systems, tools</t>
  </si>
  <si>
    <t>method, GUI, e-commerce</t>
  </si>
  <si>
    <t>external dsl, data processing, telecommunication</t>
  </si>
  <si>
    <t>external dsl, accessibility, web</t>
  </si>
  <si>
    <t>embedded dsl, scala, finance</t>
  </si>
  <si>
    <t>external dsl, communication, network</t>
  </si>
  <si>
    <t>embedded dsl, ruby, distributed systems, web</t>
  </si>
  <si>
    <t>embedded dsl, clean,  GUI, workflow management</t>
  </si>
  <si>
    <t>external dsl, control systems, railway control systems</t>
  </si>
  <si>
    <t>external dsl, control systems, railway control systems, train interlocking</t>
  </si>
  <si>
    <t>external dsl, control systems, railway control systems, train interlocking, simulation, tools</t>
  </si>
  <si>
    <t>DSML, control systems, railway control systems, train interlocking</t>
  </si>
  <si>
    <t>DSML, embedded systems, method, DSML creation</t>
  </si>
  <si>
    <t>method, dsl creation, education, compiler construction</t>
  </si>
  <si>
    <t>external dsl, engineering, physical shaping</t>
  </si>
  <si>
    <t>external dsl, routing, network</t>
  </si>
  <si>
    <t>external dsl, hardware description, low-level software, network</t>
  </si>
  <si>
    <t>Advances in Computers</t>
  </si>
  <si>
    <t>external dsl, biology</t>
  </si>
  <si>
    <t>Methods in Enzymology</t>
  </si>
  <si>
    <t>external dsl, intrusion detection systems, network</t>
  </si>
  <si>
    <t>software architecture</t>
  </si>
  <si>
    <t>embedded dsl, haskell, graphics, gpu</t>
  </si>
  <si>
    <t>DSML, embedded systems, robotics</t>
  </si>
  <si>
    <t>DSML, business process</t>
  </si>
  <si>
    <t>DSML, business process, finance</t>
  </si>
  <si>
    <t>method, dsl integration, web, education</t>
  </si>
  <si>
    <t>DSML, pattern specification</t>
  </si>
  <si>
    <t>embedded dsl, haskell, finance, pattern specification</t>
  </si>
  <si>
    <t>DSML, discrete event systems</t>
  </si>
  <si>
    <t>DSML, GUI</t>
  </si>
  <si>
    <t>DSML, embedded systems, low-level software</t>
  </si>
  <si>
    <t>DSML, exception handling</t>
  </si>
  <si>
    <t>process, dsl application, microsoft dsl toolkit</t>
  </si>
  <si>
    <t>method, dsl creation, visual language</t>
  </si>
  <si>
    <t>external dsl, automation, control systems, visual language</t>
  </si>
  <si>
    <t>DSML, service oriented systems, qos</t>
  </si>
  <si>
    <t>DSML, access control</t>
  </si>
  <si>
    <t>DSML, embedded systems, real time systems, robotics</t>
  </si>
  <si>
    <t>DSML, access control, web</t>
  </si>
  <si>
    <t>DSML, GUI, semantic web</t>
  </si>
  <si>
    <t>DSML, services orchestration, service oriented systems</t>
  </si>
  <si>
    <t>DSML, hardware description, low-level software</t>
  </si>
  <si>
    <t>DSML, simulation, avionic</t>
  </si>
  <si>
    <t>DSML, avionic</t>
  </si>
  <si>
    <t>DSML, automotive systems, control systems</t>
  </si>
  <si>
    <t>DSML application, industrial report</t>
  </si>
  <si>
    <t>DSML, medical, decision support system</t>
  </si>
  <si>
    <t>a mof based meta-model of iis*case pim concepts</t>
  </si>
  <si>
    <t>method, compiler construction, tools</t>
  </si>
  <si>
    <t>external dsl, communication protocols, network</t>
  </si>
  <si>
    <t>embedded dsl, haskell, denotational description</t>
  </si>
  <si>
    <t>embedded dsl, ruby, services mashup</t>
  </si>
  <si>
    <t>external dsl, multi-agent systems, pattern specification</t>
  </si>
  <si>
    <t>method, embedded dsl creation, multi-agent systems</t>
  </si>
  <si>
    <t>DSML, business process, web services, ws-bpel</t>
  </si>
  <si>
    <t>DSML, pattern specification, business process</t>
  </si>
  <si>
    <t>method, dsl integration</t>
  </si>
  <si>
    <t>technique, embedded dsl creation, scala</t>
  </si>
  <si>
    <t>external dsl, testing, mobile apps</t>
  </si>
  <si>
    <t>external dsl, service oriented systems, context-aware systems</t>
  </si>
  <si>
    <t>DSML, service oriented systems, oil-drilling</t>
  </si>
  <si>
    <t>external dsl, qos, avionic</t>
  </si>
  <si>
    <t>external dsl, telecommunication, distributed systems</t>
  </si>
  <si>
    <t>method, round-trip engineering, tools, dsl application</t>
  </si>
  <si>
    <t>technique, dsl integration, model translation</t>
  </si>
  <si>
    <t>technique, DSML integration, image processing</t>
  </si>
  <si>
    <t>tools, compiler construction, aspect oriented programming</t>
  </si>
  <si>
    <t>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</si>
  <si>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DSML, database, tools, DSML creation</t>
  </si>
  <si>
    <t>DSML, pervasive computing, simulation, tools, DSML application</t>
  </si>
  <si>
    <t>embedded dsl, haskell, GUI, web</t>
  </si>
  <si>
    <t>external dsl, stream processing, high performance computing</t>
  </si>
  <si>
    <t>external dsl, real time systems, network</t>
  </si>
  <si>
    <t>embedded dsl, PLT Scheme, proof theory, education, tools</t>
  </si>
  <si>
    <t>external dsl, mobile apps, gui, visual language, tools</t>
  </si>
  <si>
    <t>tools, dsl creation, web</t>
  </si>
  <si>
    <t>DSML, compliance, requirements engineering</t>
  </si>
  <si>
    <t>Rótulos de Linha</t>
  </si>
  <si>
    <t>Total geral</t>
  </si>
  <si>
    <t>Contar de title</t>
  </si>
  <si>
    <t>process, dsl creation, agile software development</t>
  </si>
  <si>
    <t>technique, code generators</t>
  </si>
  <si>
    <t>method, dsl application</t>
  </si>
  <si>
    <t>technique, DSML application</t>
  </si>
  <si>
    <t>external dsl, Geographical Information Systems</t>
  </si>
  <si>
    <t>technique, model checking, railway control systems, tools</t>
  </si>
  <si>
    <t>DSML,  hardware verification, automotive systems</t>
  </si>
  <si>
    <t>embedded dsl, curry, routing, router specification</t>
  </si>
  <si>
    <t>external dsl, services mashup, web, tools</t>
  </si>
  <si>
    <t>DSML, semantic web, DSML integration</t>
  </si>
  <si>
    <t>external dsl, semantic web, medical</t>
  </si>
  <si>
    <t>tools, meta-modeling framework</t>
  </si>
  <si>
    <t>external dsl, simulation</t>
  </si>
  <si>
    <t>external dsl, simulation, chemistry, parallel computing</t>
  </si>
  <si>
    <t>embedded dsl, Java, automation</t>
  </si>
  <si>
    <t>external dsl, business process, WS-BPEL</t>
  </si>
  <si>
    <t>embedded dsl, palm OS, mobile apps</t>
  </si>
  <si>
    <t>tools, dsl evolution</t>
  </si>
  <si>
    <t>tools, dsl creation, visual language</t>
  </si>
  <si>
    <t>tools, program translation</t>
  </si>
  <si>
    <t>DSML, hydrological monitoring, control systems</t>
  </si>
  <si>
    <t>DSML, sensor networks</t>
  </si>
  <si>
    <t>DSML, search and rescue systems, SAR systems</t>
  </si>
  <si>
    <t>adl, dynamic systems, web services</t>
  </si>
  <si>
    <t>adl, dynamic systems, reconfiguration</t>
  </si>
  <si>
    <t>external dsl, web services, rest</t>
  </si>
  <si>
    <t>dsl concepts</t>
  </si>
  <si>
    <t>experimental study, dsml maintenance</t>
  </si>
  <si>
    <t>Validation research</t>
  </si>
  <si>
    <t>external dsl, hardware description</t>
  </si>
  <si>
    <t>adl, enterprise architecture</t>
  </si>
  <si>
    <t>DSAL, web</t>
  </si>
  <si>
    <t>DSML, qos</t>
  </si>
  <si>
    <t>external dsl, device drivers, low-level software, tools</t>
  </si>
  <si>
    <t xml:space="preserve">technique, dsml evolution </t>
  </si>
  <si>
    <t>technique, model translation</t>
  </si>
  <si>
    <t>embedded dsl, ada, avionic</t>
  </si>
  <si>
    <t>technique, embedded dsl creation, telescoping</t>
  </si>
  <si>
    <t>technique, embedded dsl creation, Java, java annotations</t>
  </si>
  <si>
    <t>technique, dsml creation</t>
  </si>
  <si>
    <t/>
  </si>
  <si>
    <t>external dsl, application scheduling</t>
  </si>
  <si>
    <t>technique, dsl modularization, application scheduling</t>
  </si>
  <si>
    <t>external dsl, intrusion detection systems, security</t>
  </si>
  <si>
    <t>method, embedded dsl creation, xml</t>
  </si>
  <si>
    <t>embedded dsl, xml, database</t>
  </si>
  <si>
    <t>DSML, business process, tools</t>
  </si>
  <si>
    <t>DSML, hardware description</t>
  </si>
  <si>
    <t>external dsl, scientific computing, parallel computing</t>
  </si>
  <si>
    <t>external dsl, database</t>
  </si>
  <si>
    <t>method, dsl creation, dsl modularization, dsl extension</t>
  </si>
  <si>
    <t>technique, language-oriented programming, games</t>
  </si>
  <si>
    <t>survey, dsl versus gpl</t>
  </si>
  <si>
    <t>external dsl, cloud computing, compliance, security</t>
  </si>
  <si>
    <t>technique, dsl creation, external dsl, stream processing</t>
  </si>
  <si>
    <t>technique, dsml composition</t>
  </si>
  <si>
    <t>embedded dsl, haskell, robotics, Functional Reactive Programming</t>
  </si>
  <si>
    <t>Evaluation research</t>
  </si>
  <si>
    <t>technique, dsl program comprehension</t>
  </si>
  <si>
    <t>DSML, vehicle traffic, tools</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</si>
  <si>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</si>
  <si>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external dsl, games, visual language</t>
  </si>
  <si>
    <t>method, embedded dsl creation</t>
  </si>
  <si>
    <t>embedded dsl, ruby, e-commerce</t>
  </si>
  <si>
    <t>technique, model checking, DSML composition</t>
  </si>
  <si>
    <t>controlh: a fourth generation language for real-time gn&amp;c applications</t>
  </si>
  <si>
    <t>external dsl, control systems, real time systems</t>
  </si>
  <si>
    <t>GPCE, Generative Programming and Component Engineering Conference</t>
  </si>
  <si>
    <t>OOPSLA, Object-Oriented Programming, Systems, Languages &amp; Applications Conference</t>
  </si>
  <si>
    <t>NLP-KE, Natural Language Processing and Knowledge Engineering Conference</t>
  </si>
  <si>
    <t>VL, Visual Languages Workshop</t>
  </si>
  <si>
    <t>HCC, Human Centric Computing Languages and Environments Symposium</t>
  </si>
  <si>
    <t>VL/HCC, Visual Languages and Human-Centric Computing Symposium</t>
  </si>
  <si>
    <t>VLSI-SOC, Very Large Scale Integration System on Chip Conference</t>
  </si>
  <si>
    <t>IROS, intelligent robots and systems Conference</t>
  </si>
  <si>
    <t>ROBIO, Robotics and biomimetics Conference</t>
  </si>
  <si>
    <t>IALP, Asian language processing Conference</t>
  </si>
  <si>
    <t>MISE, modeling in software engineering Workshop</t>
  </si>
  <si>
    <t>ICSE, International conference on software engineering</t>
  </si>
  <si>
    <t>ICSEA, international conference on software engineering advances</t>
  </si>
  <si>
    <t>SEFM, International Conference on software engineering and formal methods</t>
  </si>
  <si>
    <t xml:space="preserve">APSEC, asia pacific software engineering conference </t>
  </si>
  <si>
    <t>ASWEC, australian software engineering conference</t>
  </si>
  <si>
    <t>WIMESH, ieee workshop on wireless mesh networks</t>
  </si>
  <si>
    <t>ATIO, aviation technology, integration and operations conference</t>
  </si>
  <si>
    <t>SENSORCOMM, international conference on sensor technologies and applications</t>
  </si>
  <si>
    <t>GIIS, international global information infrastructure symposium</t>
  </si>
  <si>
    <t>ASE, acm/ieee international conference on automated software Engineering</t>
  </si>
  <si>
    <t xml:space="preserve">PERCOM, IEEE International Conference on pervasive computing and communications workshops </t>
  </si>
  <si>
    <t>AQTR, ieee international conference on automation, quality and testing, robotics</t>
  </si>
  <si>
    <t>IEEM, ieee international conference on industrial engineering and engineering management</t>
  </si>
  <si>
    <t>AMIGE, ieee symposium on advanced management of information for globalized Enterprises</t>
  </si>
  <si>
    <t>REV, international workshop on requirements engineering visualization</t>
  </si>
  <si>
    <t>technique, dsl application, automation, kiosks</t>
  </si>
  <si>
    <t>embedded dsl, scala, simulation</t>
  </si>
  <si>
    <t>technique, DSML, sysML</t>
  </si>
  <si>
    <t>technique, dsl application, dsl frameworks</t>
  </si>
  <si>
    <t>technique, dsl application, embedded systems</t>
  </si>
  <si>
    <t>Philosophical paper, domain engineering</t>
  </si>
  <si>
    <t>external dsl, requirements engineering, business process</t>
  </si>
  <si>
    <t>method, DSML, sysML</t>
  </si>
  <si>
    <t>technique, DSML creation, UML profile</t>
  </si>
  <si>
    <t>external dsl, security, intrusion detection systems, sip services</t>
  </si>
  <si>
    <t>DSML, probabilistic reasoning</t>
  </si>
  <si>
    <t>tools, DSML creation, compiler construction</t>
  </si>
  <si>
    <t>tools, generative programming</t>
  </si>
  <si>
    <t>technique, DSML, control systems</t>
  </si>
  <si>
    <t>technique, dsl application, domain engineering</t>
  </si>
  <si>
    <t>external dsl, context-aware systems, i*</t>
  </si>
  <si>
    <t>external dsl, web, privacy policies</t>
  </si>
  <si>
    <t>external dsl, modeling language usage, query language</t>
  </si>
  <si>
    <t>technique, DSML, variability</t>
  </si>
  <si>
    <t>DSML, uml profile, web</t>
  </si>
  <si>
    <t>external dsl, web, requirements engineering</t>
  </si>
  <si>
    <t>DSML, web</t>
  </si>
  <si>
    <t>Philosophical paper, embedded dsl creation, smalltalk</t>
  </si>
  <si>
    <t>technique, generative programming, web</t>
  </si>
  <si>
    <t>tools, DSML, safety-critical systems</t>
  </si>
  <si>
    <t>Philosophical paper, DSML application</t>
  </si>
  <si>
    <t>tools, DSAL application</t>
  </si>
  <si>
    <t>DSML, Distributed Systems</t>
  </si>
  <si>
    <t>SSIRI-C, international conference on secure software integration and reliability improvement - companion</t>
  </si>
  <si>
    <t>DSML, social networks, web</t>
  </si>
  <si>
    <t>external dsl, ecology, database, visual language</t>
  </si>
  <si>
    <t>technique, dsl creation, visual language</t>
  </si>
  <si>
    <t>external dsl, embedded systems, low-level software</t>
  </si>
  <si>
    <t>external dsl, network management, data analysis</t>
  </si>
  <si>
    <t>external dsl, network</t>
  </si>
  <si>
    <t>external dsl, system integration, dynamic systems</t>
  </si>
  <si>
    <t>method, dsl creation, embedded systems, tools</t>
  </si>
  <si>
    <t>external dsl, multimedia</t>
  </si>
  <si>
    <t>method, dsl creation, dsl concepts</t>
  </si>
  <si>
    <t>technique, DSML integration, view-models transformation</t>
  </si>
  <si>
    <t>method, compiler construction, education</t>
  </si>
  <si>
    <t>tools, dsml creation</t>
  </si>
  <si>
    <t>DSML, embedded systems, tools</t>
  </si>
  <si>
    <t>external dsl, model transformations</t>
  </si>
  <si>
    <t>external dsl, model checking</t>
  </si>
  <si>
    <t>DSML, mobile apps, GUI</t>
  </si>
  <si>
    <t>DSML, graphs, database</t>
  </si>
  <si>
    <t>external dsl, device drivers, low-level software</t>
  </si>
  <si>
    <t>external dsl, control systems</t>
  </si>
  <si>
    <t>DSML concepts</t>
  </si>
  <si>
    <t>external dsl, services composition</t>
  </si>
  <si>
    <t>DSAL, grammar crosscutting concerns</t>
  </si>
  <si>
    <t>external dsl, pattern specification</t>
  </si>
  <si>
    <t>external dsl, customs</t>
  </si>
  <si>
    <t>technique, model checking</t>
  </si>
  <si>
    <t>DSML, education</t>
  </si>
  <si>
    <t>external dsl, document engineering, publishing</t>
  </si>
  <si>
    <t>demo</t>
  </si>
  <si>
    <t>DSML, component integration, qos</t>
  </si>
  <si>
    <t>tools, visual language</t>
  </si>
  <si>
    <t>DSAL, qos, streaming</t>
  </si>
  <si>
    <t>technique, model diff</t>
  </si>
  <si>
    <t>embedded dsl, ruby, feature oriented programming, spl</t>
  </si>
  <si>
    <t>technique, dsal creation</t>
  </si>
  <si>
    <t>embedded dsl, Java, database, technique, embedded dsl creation</t>
  </si>
  <si>
    <t>embedded dsl, Clean, workflow</t>
  </si>
  <si>
    <t>embedded dsl, haskell, database</t>
  </si>
  <si>
    <t>external dsl, prototyping, embedded systems</t>
  </si>
  <si>
    <t xml:space="preserve">method, embedded dsl maintenance, Converge </t>
  </si>
  <si>
    <t>method, embedded dsl maintenance, Java</t>
  </si>
  <si>
    <t>technique, embedded dsl creation, ruby</t>
  </si>
  <si>
    <t>adl, distributed systems</t>
  </si>
  <si>
    <t>external dsl, case tools specification</t>
  </si>
  <si>
    <t>external dsl, neural networks, parallel computing</t>
  </si>
  <si>
    <t>external dsl, physical systems, simulation, system integration</t>
  </si>
  <si>
    <t>embedded dsl, haskell, physical systems, simulation</t>
  </si>
  <si>
    <t>technique, compiler construction, physical systems</t>
  </si>
  <si>
    <t>technique, embedded dsl creation, compiler construction</t>
  </si>
  <si>
    <t xml:space="preserve">technique, variability constraints, ocl </t>
  </si>
  <si>
    <t>technique, domain ontologies</t>
  </si>
  <si>
    <t>technique, grammar inference</t>
  </si>
  <si>
    <t>external dsl, games, language workbench application</t>
  </si>
  <si>
    <t>external dsl, games, game design</t>
  </si>
  <si>
    <t>workshop</t>
  </si>
  <si>
    <t>DSML, simulation</t>
  </si>
  <si>
    <t xml:space="preserve">method, dsl creation </t>
  </si>
  <si>
    <t>technique, dsl reuse, spl</t>
  </si>
  <si>
    <t>technique, services composition</t>
  </si>
  <si>
    <t>external dsl, macros</t>
  </si>
  <si>
    <t>method, dsl creation, multimedia</t>
  </si>
  <si>
    <t>technique, round-trip engineering, code generators</t>
  </si>
  <si>
    <t>dsml, fsml, round-trip engineering</t>
  </si>
  <si>
    <t>DSML, fsml, technique, dsml creation</t>
  </si>
  <si>
    <t>technique, dsl reuse</t>
  </si>
  <si>
    <t>external dsl, low-level software, parallel computing, multi threading</t>
  </si>
  <si>
    <t>dsl concepts, dsl techniques</t>
  </si>
  <si>
    <t>embedded dsl, ocaml, parallel computing</t>
  </si>
  <si>
    <t>technique, compiler construction</t>
  </si>
  <si>
    <t>external dsl, meta-aspectJ</t>
  </si>
  <si>
    <t>method, tools creation, visual language</t>
  </si>
  <si>
    <t>external dsl, railway control systems</t>
  </si>
  <si>
    <t>external dsl, web services, visual language</t>
  </si>
  <si>
    <t>external dsl, formal logic</t>
  </si>
  <si>
    <t>external dsl, routing, mobile networks</t>
  </si>
  <si>
    <t>external dsl, education, visual language</t>
  </si>
  <si>
    <t>external dsl, Software Measurement,  visual language</t>
  </si>
  <si>
    <t>embedded dsl, Java, hardware sofware co-design</t>
  </si>
  <si>
    <t>external dsl, graphs</t>
  </si>
  <si>
    <t>method, tools creation, language composition</t>
  </si>
  <si>
    <t>adl, healthcare</t>
  </si>
  <si>
    <t>external dsl, image processing, graphics, gpu</t>
  </si>
  <si>
    <t>technique, dsl integration, visual language</t>
  </si>
  <si>
    <t>tools, constraint programming, visual language</t>
  </si>
  <si>
    <t>external dsl, high performance computing, low-level software</t>
  </si>
  <si>
    <t>SIGMOD, acm international conference on management of data</t>
  </si>
  <si>
    <t>PPDP, international conference on principles and practice of declarative programming</t>
  </si>
  <si>
    <t>PEPM, acm sigplan symposium on partial evaluation and semantics-based program manipulation</t>
  </si>
  <si>
    <t>Haskell, ACM SIGPLAN Symposium/Workshop on Haskell</t>
  </si>
  <si>
    <t>ACM SIGPLAN Notices</t>
  </si>
  <si>
    <t>SIGCSE, technical symposium on Computer science education</t>
  </si>
  <si>
    <t>TOIT, ACM Transactions on Internet Technology</t>
  </si>
  <si>
    <t>PLDI, Conference on Programming language design and implementation</t>
  </si>
  <si>
    <t>SAC, acm symposium on applied computing</t>
  </si>
  <si>
    <t>ESEC/FSE, European software engineering conference, International symposium on Foundations of software engineering</t>
  </si>
  <si>
    <t>ACM SIGSOFT Software Engineering Notes</t>
  </si>
  <si>
    <t>DEAS, workshop on Design and evolution of autonomic application software</t>
  </si>
  <si>
    <t>EMSOFT, international conference on embedded software</t>
  </si>
  <si>
    <t>CASES, international conference on compilers, architectures and synthesis for embedded systems</t>
  </si>
  <si>
    <t>ICFP, International conference on Functional programming</t>
  </si>
  <si>
    <t>GaMMa, international workshop on global integrated model management</t>
  </si>
  <si>
    <t>SAICSIT, Conference of the south african institute of computer scientists and information technologists</t>
  </si>
  <si>
    <t>ICWE, International conference on web engineering</t>
  </si>
  <si>
    <t>TOSEM, ACM Transactions on Software Engineering and Methodology</t>
  </si>
  <si>
    <t>ACM annual southeast regional conference</t>
  </si>
  <si>
    <t>MODDM, workshop on model driven development for middleware</t>
  </si>
  <si>
    <t>SIGBED Rev</t>
  </si>
  <si>
    <t>WSC, winter simulation conference</t>
  </si>
  <si>
    <t>ANSS, annual simulation symposium</t>
  </si>
  <si>
    <t>DSAL, workshop on domain-specific aspect languages</t>
  </si>
  <si>
    <t>DEBS, international conference on distributed event-based systems</t>
  </si>
  <si>
    <t>Early Aspects, workshops in aspect-oriented requirements engineering and architecture design</t>
  </si>
  <si>
    <t>SEPCASE, international workshop on software engineering for pervasive computing applications, systems, and environments</t>
  </si>
  <si>
    <t>EuroSys, European Conference on Computer Systems</t>
  </si>
  <si>
    <t>ACM SIGOPS Operating Systems Review</t>
  </si>
  <si>
    <t>HLT, international conference on human language technology research</t>
  </si>
  <si>
    <t>PPPJ, International Conference on principles and practice of programming in java</t>
  </si>
  <si>
    <t>SDL, symposium on dynamic languages</t>
  </si>
  <si>
    <t>FMSE, acm workshop on formal methods in security engineering</t>
  </si>
  <si>
    <t>CSS, acm conference on computer and communications security</t>
  </si>
  <si>
    <t>SIGAda, ACM annual international conference on SIGAda</t>
  </si>
  <si>
    <t>ACM SIGAda Ada Letters</t>
  </si>
  <si>
    <t>FPGA, international acm/sigda symposium on field programmable gate arrays</t>
  </si>
  <si>
    <t>ICDL, International conference on dynamic languages</t>
  </si>
  <si>
    <t>EATIS, euro american conference on telematics and information systems</t>
  </si>
  <si>
    <t>WWW, international conference on world wide web</t>
  </si>
  <si>
    <t>DGO, international conference on digital government research</t>
  </si>
  <si>
    <t>IWMSE, international workshop on multicore software engineering</t>
  </si>
  <si>
    <t>WEUSE, international workshop on end-user software engineering</t>
  </si>
  <si>
    <t>LCTES, conference on languages, compilers and tools for embedded systems</t>
  </si>
  <si>
    <t>MPAC, international workshop on middleware for pervasive and ad-hoc computing</t>
  </si>
  <si>
    <t>TOPLAS, ACM Transactions on Programming Languages and Systems</t>
  </si>
  <si>
    <t>AAMAS, International conference on autonomous agents and multiagent systems</t>
  </si>
  <si>
    <t>DATE, design, automation and test in europe conference and exhibition</t>
  </si>
  <si>
    <t>AOSD, International conference on aspect-oriented software Development</t>
  </si>
  <si>
    <t>FDPE, international workshop on functional and declarative programming in education</t>
  </si>
  <si>
    <t>CSIIR, annual workshop on cyber security and information intelligence research</t>
  </si>
  <si>
    <t>ACM Sigplan Notices</t>
  </si>
  <si>
    <t>POPL, symposium on principles of programming Languages</t>
  </si>
  <si>
    <t>ACM/IFIP/USENIX International Middleware Conference</t>
  </si>
  <si>
    <t>IIES, workshop on isolation and integration in embedded systems</t>
  </si>
  <si>
    <t>ICS, international conference on supercomputing</t>
  </si>
  <si>
    <t>SCOPES, international workshop on software and compilers for embedded systems</t>
  </si>
  <si>
    <t>BM-MDA, workshop on behaviour modelling in model-driven architecture</t>
  </si>
  <si>
    <t>ISSTA, acm sigsoft international symposium on software testing and analysis</t>
  </si>
  <si>
    <t>HT, acm conference on hypertext and hypermedia</t>
  </si>
  <si>
    <t>COP, International workshop on context-oriented programming</t>
  </si>
  <si>
    <t>PPDP, International acm sigplan symposium on Principles and Practice of Declarative Programming</t>
  </si>
  <si>
    <t>EMNLP, conference on empirical methods in natural language processing</t>
  </si>
  <si>
    <t>PACT, international conference on parallel architectures and compilation techniques</t>
  </si>
  <si>
    <t>SenSys, ACM conference on embedded networked sensor systems</t>
  </si>
  <si>
    <t>CUFP, workshop on commercial users of functional programming</t>
  </si>
  <si>
    <t>DAMP, acm sigplan workshop on declarative aspects of multicore programming</t>
  </si>
  <si>
    <t>PLOS, workshop on programming languages and operating systems</t>
  </si>
  <si>
    <t>SPLC, International conference on Software Product Lines</t>
  </si>
  <si>
    <t>HSCC, International Conference on Hybrid Systems: Computation and Control</t>
  </si>
  <si>
    <t>ECMFA, European conference on Modelling foundations and applications</t>
  </si>
  <si>
    <t>HPDC, acm international symposium on high performance distributed computing</t>
  </si>
  <si>
    <t>SIN, international conference on security of information and networks</t>
  </si>
  <si>
    <t>ACLShort, ACL 2010 Conference Short Papers</t>
  </si>
  <si>
    <t>ACSC, australasian conference on computer science</t>
  </si>
  <si>
    <t>LDTA, workshop on language descriptions, tools and Applications</t>
  </si>
  <si>
    <t>INLG, international natural language generation conference</t>
  </si>
  <si>
    <t>SAFECOMP, International conference on Computer safety, reliability, and security</t>
  </si>
  <si>
    <t>MODELS, International Conference on Model Driven Engineering Languages and Systems</t>
  </si>
  <si>
    <t>ITS, International conference on interactive tabletops and surfaces</t>
  </si>
  <si>
    <t>FML, international workshop on formalization of modeling languages</t>
  </si>
  <si>
    <t>VaMoS, workshop on variability modeling of software-intensive systems</t>
  </si>
  <si>
    <t>ICPE, International conference on Performance engineering</t>
  </si>
  <si>
    <t>IWSCC, international workshop on scientific cloud computing</t>
  </si>
  <si>
    <t>SACMAT, acm symposium on access control models and technologies</t>
  </si>
  <si>
    <t>ITiCSE, Conference on Innovation and Technology in Computer Science Education</t>
  </si>
  <si>
    <t>ECSA, European conference on Software architecture</t>
  </si>
  <si>
    <t>SIGDOC, international conference on design of communication</t>
  </si>
  <si>
    <t>DRM, acm workshop on digital rights management</t>
  </si>
  <si>
    <t>TMS, Symposium on Theory of Modeling &amp; Simulation</t>
  </si>
  <si>
    <t>IFL, International Symposia/Workshops on Implementation and Application of Functional Languages</t>
  </si>
  <si>
    <t>DSM, workshop on domain-specific modeling</t>
  </si>
  <si>
    <t>CACM, Communications of the ACM</t>
  </si>
  <si>
    <t>DSL, Conference on Domain-specific languages</t>
  </si>
  <si>
    <t>IASTED, International Conference on assistive technologies</t>
  </si>
  <si>
    <t>SOCG, symposium on computational geometry</t>
  </si>
  <si>
    <t>PPoPP, Symposium on Principles and practices of parallel programming</t>
  </si>
  <si>
    <t>LCTES, conference on languages, compilers and tools for embedded systems and SCOPES, software and compilers for embedded systems</t>
  </si>
  <si>
    <t>ACM Workshop Principles of Computing and Knowledge, Federated Computing Research Conference</t>
  </si>
  <si>
    <t>TOMACS, ACM: Transactions on Modeling and Computer Simulation</t>
  </si>
  <si>
    <t>ACM Annual Computer Science Conference</t>
  </si>
  <si>
    <t>JCDL, Joint Conference on digital libraries</t>
  </si>
  <si>
    <t>AVI, conference on advanced visual interfaces</t>
  </si>
  <si>
    <t>DAC, design automation conference</t>
  </si>
  <si>
    <t>DAIS, International conference on Distributed applications and interoperable systems</t>
  </si>
  <si>
    <t>SCAM, International working conference on source code analysis and manipulation</t>
  </si>
  <si>
    <t>SAT, International conference on Theory and applications of satisfiability testing</t>
  </si>
  <si>
    <t>IEEE Software</t>
  </si>
  <si>
    <t>CISE, Computing in Science and Engineering</t>
  </si>
  <si>
    <t>IET Software</t>
  </si>
  <si>
    <t>RuleML, International Symposium on Rule Representation, Interchange and Reasoning on the Web</t>
  </si>
  <si>
    <t>Journal of Biomedical Informatics</t>
  </si>
  <si>
    <t>SRDS, ieee symposium on reliable distributed systems</t>
  </si>
  <si>
    <t>ICCBSS, international conference on composition-based software systems</t>
  </si>
  <si>
    <t>I2MTC, international instrumentation and measurement technology conference</t>
  </si>
  <si>
    <t>ICPC, International conference on program comprehension</t>
  </si>
  <si>
    <t>ICWE, International conference on Web engineering</t>
  </si>
  <si>
    <t>HASE, ieee international symposium on high assurance systems engineering</t>
  </si>
  <si>
    <t>IM, IFIP/IEEE International Symposium on Integrated Network Management</t>
  </si>
  <si>
    <t>Software: Practice and Experience</t>
  </si>
  <si>
    <t>AIAA, Digital avionics systems conference</t>
  </si>
  <si>
    <t>AAI, Applied Artificial Intelligence</t>
  </si>
  <si>
    <t>HOTOS, workshop on hot topics in operating systems</t>
  </si>
  <si>
    <t>ITNG, International conference on information technology</t>
  </si>
  <si>
    <t>CHI, Conference on Human Interface</t>
  </si>
  <si>
    <t>PDPTA, international conference on parallel and distributed processing techniques and applications</t>
  </si>
  <si>
    <t>ENTCS, Electronic Notes in Theoretical Computer Science</t>
  </si>
  <si>
    <t>ECOOP, European Conference on Object-Oriented Programming</t>
  </si>
  <si>
    <t>Innovations in Systems and Software Engineering</t>
  </si>
  <si>
    <t>DETC, international design engineering technical conferences and computers and information in engineering conference</t>
  </si>
  <si>
    <t>WIT Transactions on The Built Environment</t>
  </si>
  <si>
    <t>ECMDA-FA, European Conference on Model Driven Architecture - Foundations and Applications</t>
  </si>
  <si>
    <t>NAOMI, workshop on Next generation aspect oriented middleware</t>
  </si>
  <si>
    <t>SAM, international conference on security and management</t>
  </si>
  <si>
    <t>Journal of Computer Security</t>
  </si>
  <si>
    <t>Interacting with Computers</t>
  </si>
  <si>
    <t>AMAST, International conference on Algebraic Methodology and Software Technology</t>
  </si>
  <si>
    <t>MoDELS Workshops</t>
  </si>
  <si>
    <t>ICEIS, International conference on enterprise Information Systems</t>
  </si>
  <si>
    <t>ICWS, International conference on web services</t>
  </si>
  <si>
    <t>ACM Computing Surveys</t>
  </si>
  <si>
    <t>IJHPCA, International Journal of High Performance Computing Applications</t>
  </si>
  <si>
    <t>IEE Proceedings - Software</t>
  </si>
  <si>
    <t>STEP, International Workshop on software technology and engineering practice</t>
  </si>
  <si>
    <t>ICSM, International conference on software maintenance</t>
  </si>
  <si>
    <t>CSSE, Computer Systems Science &amp; Engineering</t>
  </si>
  <si>
    <t>Science of Computer Programming</t>
  </si>
  <si>
    <t>ICRA, ieee international conference on robotics and automation</t>
  </si>
  <si>
    <t>CAiSE, International Conference on Advanced Information Systems Engineering</t>
  </si>
  <si>
    <t>SAFECOMP, International conference on Computer Safety, Reliability, and Security</t>
  </si>
  <si>
    <t>Beijing Hangkong Hangtian Daxue Xuebao - Journal of Beijing University of Aeronautics and Astronautics</t>
  </si>
  <si>
    <t>ECBS, International Conference and Workshops on the Engineering of Computer-Based Systems</t>
  </si>
  <si>
    <t>CCCM, International Colloquium on Computing, Communication, Control, and Management</t>
  </si>
  <si>
    <t>CIS, international conference on computational intelligence and security</t>
  </si>
  <si>
    <t>ESAW, International Workshop on Engineering Societies in the Agents World</t>
  </si>
  <si>
    <t>OTM, Confederated International Conferences, CoopIS, DOA, GADA, IS, and ODBASE</t>
  </si>
  <si>
    <t>SYNASC, international symposium on symbolic and numeric Algorithms for Scientific Computing</t>
  </si>
  <si>
    <t>ISC, ieee southeastcon conference</t>
  </si>
  <si>
    <t>Shenzhen Daxue Xuebao (Ligong Ban)/Journal of Shenzhen University Science and Engineering</t>
  </si>
  <si>
    <t>Computer</t>
  </si>
  <si>
    <t>IRI, International Conference on information reuse and integration</t>
  </si>
  <si>
    <t>International Journal of Software Engineering and Knowledge Engineering</t>
  </si>
  <si>
    <t>ICGT, International conference on Graph transformations</t>
  </si>
  <si>
    <t>ZWF Zeitschrift für wirtschaftlichen Fabrikbetrieb</t>
  </si>
  <si>
    <t>PADL, International Symposium on Practical Aspects of Declarative Languages</t>
  </si>
  <si>
    <t>BT Technology Journal</t>
  </si>
  <si>
    <t>WFCS, International workshop on factory communication systems</t>
  </si>
  <si>
    <t>ETFA, Symposium on emerging technologies and factory automation</t>
  </si>
  <si>
    <t>IPDPS, International parallel and distributed processing symposium</t>
  </si>
  <si>
    <t>SEAA, EUROMICRO Conference on Software Engineering and Advanced Applications</t>
  </si>
  <si>
    <t>MILCOM, ieee military communications conference</t>
  </si>
  <si>
    <t>ICDCS, international conference on distributed computing systems</t>
  </si>
  <si>
    <t>CEE-SECR, central and eastern european software engineering conference in russia</t>
  </si>
  <si>
    <t>SCCC, international conference of the chilean computer science society</t>
  </si>
  <si>
    <t>SLE, International Conference on Software Language Engineering</t>
  </si>
  <si>
    <t>Programming and Computer Software</t>
  </si>
  <si>
    <t>IEICE Transactions on Information and Systems</t>
  </si>
  <si>
    <t>IEEE Transactions on Instrumentation and Measurement</t>
  </si>
  <si>
    <t>WEBIST, international conference on web information systems and technologies</t>
  </si>
  <si>
    <t>ICCS, International Conference on Computational Science</t>
  </si>
  <si>
    <t>AAIP, International Workshop onApproaches and Applications of Inductive Programming</t>
  </si>
  <si>
    <t>WFLP, International conference on Functional and constraint logic programming</t>
  </si>
  <si>
    <t>HICSS, hawaii international conference on system sciences</t>
  </si>
  <si>
    <t>EMNLP-CONLL, joint conference on empirical methods in natural language processing and computational natural language learning</t>
  </si>
  <si>
    <t>SOCC, ieee international soc conference</t>
  </si>
  <si>
    <t>ICSOFT, International conference on software and data technologies</t>
  </si>
  <si>
    <t>Graph Transformations and Model-Driven Engineering</t>
  </si>
  <si>
    <t>MELECON, mediterranean electrotechnical conference</t>
  </si>
  <si>
    <t>Computer Standards &amp; Interfaces</t>
  </si>
  <si>
    <t>ICMT, International Conference on Model Transformation</t>
  </si>
  <si>
    <t>ICASSP, International Conference on acoustics, speech, and signal processing</t>
  </si>
  <si>
    <t>FCCM, ieee symposium on field-programmable custom computing machines</t>
  </si>
  <si>
    <t>LTC, Conference on Human language technology: challenges for computer science and linguistics</t>
  </si>
  <si>
    <t>ICSC, International conference on semantic computing</t>
  </si>
  <si>
    <t>ABZ, international conference on Abstract State Machines, B and Z</t>
  </si>
  <si>
    <t>COMPUTATION WORLD, future computing, service computation, cognitive, adaptive, content, Patterns</t>
  </si>
  <si>
    <t>ICSR, International Conference on Software Reuse</t>
  </si>
  <si>
    <t>SIES, ieee international symposium on industrial embedded systems</t>
  </si>
  <si>
    <t>FOCS, Monterey conference on Foundations of computer software</t>
  </si>
  <si>
    <t>JIT, Journal of Internet Technology</t>
  </si>
  <si>
    <t>AISC, Artificial Intelligence and Symbolic Computation</t>
  </si>
  <si>
    <t>ICWE, international conference on web engineering</t>
  </si>
  <si>
    <t>ISIE, International symposium on industrial electronics</t>
  </si>
  <si>
    <t>ICCL, international conference on computer languages</t>
  </si>
  <si>
    <t>IEEE Transactions on Computers</t>
  </si>
  <si>
    <t>ISUC, international symposium on universal communication</t>
  </si>
  <si>
    <t>CC, International Conference on Compiler Constuction</t>
  </si>
  <si>
    <t>ICDT, International Conference on Database Theory</t>
  </si>
  <si>
    <t>IPTCOMM, International conference on principles, systems and applications of ip telecommunications</t>
  </si>
  <si>
    <t>CAiSE Forum</t>
  </si>
  <si>
    <t>CISTI, International Conference on information systems and technologies</t>
  </si>
  <si>
    <t>Formal Aspects of Computing</t>
  </si>
  <si>
    <t>ICWL, international conference on Advances in web based learning</t>
  </si>
  <si>
    <t>Information and Software Technology</t>
  </si>
  <si>
    <t>Journal of Software</t>
  </si>
  <si>
    <t>CCIS, Communications in Computer and Information Science</t>
  </si>
  <si>
    <t>SKG, International conference on semantics, knowledge and grid</t>
  </si>
  <si>
    <t>Journal of Systems and Software</t>
  </si>
  <si>
    <t>AIMS, International conference on Autonomous Infrastructure, Management and Security</t>
  </si>
  <si>
    <t>SSBSE, International conference on Search based software engineering</t>
  </si>
  <si>
    <t>ICSTW, International conference on software testing, verification, and validation workshops</t>
  </si>
  <si>
    <t>ESLSYN, Electronic System Level Synthesis Conference</t>
  </si>
  <si>
    <t>Zhejiang Daxue Xuebao (Gongxue Ban)/Journal of Zhejiang University (Engineering Science Edition</t>
  </si>
  <si>
    <t>IEEE Transactions on Software Engineering</t>
  </si>
  <si>
    <t>Journal of Supercomputing</t>
  </si>
  <si>
    <t>Informatica (Ljubljana)</t>
  </si>
  <si>
    <t>Journal of Software Maintenance and Evolution</t>
  </si>
  <si>
    <t>IMCSIT, international Multiconference on computer science and information technology</t>
  </si>
  <si>
    <t>TFP, International conference on Trends in functional programming</t>
  </si>
  <si>
    <t>IKSIM, international conference on modelling and simulation</t>
  </si>
  <si>
    <t>Advances in Intelligent and Soft Computing</t>
  </si>
  <si>
    <t>GCC, international conference on grid and cloud computing</t>
  </si>
  <si>
    <t>NOMS, ieee/ifip network operations and management symposium workshops</t>
  </si>
  <si>
    <t>Journal of Cryptology</t>
  </si>
  <si>
    <t>ISORC, IEEE International Symposium on object and component-oriented real-time distributed computing</t>
  </si>
  <si>
    <t>ICEC, International Conference in Entertainment Computing</t>
  </si>
  <si>
    <t>ACM Queue</t>
  </si>
  <si>
    <t>Computer Languages, Systems and Structures</t>
  </si>
  <si>
    <t>FASE, international conference on Fundamental approaches to software engineering</t>
  </si>
  <si>
    <t>EFTA, ieee international conference on emerging technologies and factory automation</t>
  </si>
  <si>
    <t>HiPEAC, International Conference on High Performance Embedded Architectures and Compilers</t>
  </si>
  <si>
    <t>Requirements Engineering</t>
  </si>
  <si>
    <t>INDIN, IEEE International conference on industrial informatics</t>
  </si>
  <si>
    <t>Journal of Simulation</t>
  </si>
  <si>
    <t>ICGI, International colloquium conference on Grammatical inference: theoretical results and applications</t>
  </si>
  <si>
    <t>ICECCS, international Conference on engineering complex computer systems</t>
  </si>
  <si>
    <t>SERP, international conference on software engineering research and practice</t>
  </si>
  <si>
    <t>MIPRO, international convention on information and communication technology, electronics and microelectronics, proceedings</t>
  </si>
  <si>
    <t>Human Machine Interaction: Research Results of the MMI Program</t>
  </si>
  <si>
    <t>SOSE, international symposium on service-oriented system engineering</t>
  </si>
  <si>
    <t>CAIDCD, International conference on computer-aided industrial design and conceptual design</t>
  </si>
  <si>
    <t>Empirical Software Engineering</t>
  </si>
  <si>
    <t>IJICT, International Journal of Information and Communication Technology</t>
  </si>
  <si>
    <t>International Journal of Network Management</t>
  </si>
  <si>
    <t>Euro-Par, International conference on Parallel Processing</t>
  </si>
  <si>
    <t>SoSyM, Software and Systems Modeling</t>
  </si>
  <si>
    <t>ICPADS, international conference on parallel and distributed systems</t>
  </si>
  <si>
    <t>TAIC PART, The Testing: Academic and Industrial Conference - Practice and Research Techniques</t>
  </si>
  <si>
    <t>ADHOCNETS, International Conference Ad Hoc Networks</t>
  </si>
  <si>
    <t>ICEIS, International Conference on Enterprise Information Systems</t>
  </si>
  <si>
    <t>EDOC, International enterprise distributed object computing conference</t>
  </si>
  <si>
    <t>FTMDD, finternational workshop on future trends of model-driven development</t>
  </si>
  <si>
    <t>EMSS, european modelling symposium on computer modelling and simulation</t>
  </si>
  <si>
    <t>ISCAS, IEEE International symposium on circuits and systems: nano-bio circuit fabrics and systems</t>
  </si>
  <si>
    <t>SEA, international conference on software engineering and applications</t>
  </si>
  <si>
    <t>JPDC, Journal of Parallel and Distributed Computing</t>
  </si>
  <si>
    <t>GlobeCOM, ieee global telecommunications conference</t>
  </si>
  <si>
    <t>FLOPS, international conference on Functional and Logic Programming</t>
  </si>
  <si>
    <t>NSS, IEEE Nuclear Science Symposium Conference</t>
  </si>
  <si>
    <t>WORLDCIS, world congress on internet security</t>
  </si>
  <si>
    <t>ICTAC, International Colloquium on Theoretical Aspects of Computing</t>
  </si>
  <si>
    <t>ICVS, International Conference on Computer Vision Systems</t>
  </si>
  <si>
    <t>WIMOB, ieee international conference on wireless and mobile computing, networking and communications</t>
  </si>
  <si>
    <t>DALT, International Workshop on Declarative Agent Languages and Technologies</t>
  </si>
  <si>
    <t>ICSOC, International conference on Service-oriented computing</t>
  </si>
  <si>
    <t>ICDE, international conference on data engineering</t>
  </si>
  <si>
    <t>Journal of Software Maintenance</t>
  </si>
  <si>
    <t>SC, international conference on Software Composition</t>
  </si>
  <si>
    <t>CGO, international symposium on code generation and optimization</t>
  </si>
  <si>
    <t>OCEANS ieee bremen: balancing technology with future needs</t>
  </si>
  <si>
    <t>KEOD, International conference on knowledge engineering and ontology development</t>
  </si>
  <si>
    <t>CLOUDCOM, international conference on cloud computing technology and science</t>
  </si>
  <si>
    <t>SISY, International symposium on intelligent systems and informatics</t>
  </si>
  <si>
    <t>COMPSAC, computer software and applications conference</t>
  </si>
  <si>
    <t>CASE, conference on automation science and engineering</t>
  </si>
  <si>
    <t>ENASE, International conference on evaluation of novel approaches to software engineering</t>
  </si>
  <si>
    <t>Annals of Telecommunications</t>
  </si>
  <si>
    <t>ICONS, international conference on systems</t>
  </si>
  <si>
    <t>ARTMED, Artificial Intelligence in Medicine</t>
  </si>
  <si>
    <t>DSVIS, international conference on Interactive systems: Design, specification, and verification</t>
  </si>
  <si>
    <t>ICPS, international conference proceeding series</t>
  </si>
  <si>
    <t>PARA, International conference on Applied parallel computing: state of the art in scientific computing</t>
  </si>
  <si>
    <t>CBSE, International Symposium component-based Software Engineering</t>
  </si>
  <si>
    <t>IJWET, International Journal of Web Engineering and Technology</t>
  </si>
  <si>
    <t>DEPEND, international conference on dependability</t>
  </si>
  <si>
    <t>IEEE Transactions on Systems, Man, and Cybernetics, Part C: Applications and Reviews.</t>
  </si>
  <si>
    <t>GCC, international conference on grid and cooperative computing</t>
  </si>
  <si>
    <t>Semantics and algebraic specification: essays dedicated to Peter D.Mosses on the occasion of his 60th birthday</t>
  </si>
  <si>
    <t>IEEE Transactions on Intelligent Transportation Systems</t>
  </si>
  <si>
    <t>AGTIVE, International Symposium applications of graph transformations with industrial relevance</t>
  </si>
  <si>
    <t>Computers &amp; Mathematics with Applications</t>
  </si>
  <si>
    <t>CSEDU, nternational conference on computer supported education</t>
  </si>
  <si>
    <t>Information Management &amp; Computer Security</t>
  </si>
  <si>
    <t>CNSM, international conference on network and service management</t>
  </si>
  <si>
    <t>QUATIC, international conference on the quality of information and communications technology</t>
  </si>
  <si>
    <t>EC-TEL, European Conference on Technology Enhanced Learning</t>
  </si>
  <si>
    <t>IMECS, international multiconference of engineers and computer scientists</t>
  </si>
  <si>
    <t>IEEE Latin America Transactions</t>
  </si>
  <si>
    <t>ISA, international conference on information security and assurance</t>
  </si>
  <si>
    <t>ISVC, International conference on Advances in visual computing</t>
  </si>
  <si>
    <t>Future Generation Computer Systems</t>
  </si>
  <si>
    <t>KER, Knowledge Engineering Review</t>
  </si>
  <si>
    <t>SPIE, international society for optical engineering</t>
  </si>
  <si>
    <t>LCPC, international conference on Languages and Compilers for High Performance Computing</t>
  </si>
  <si>
    <t>IAAI, Innovative Applications of Artificial Intelligence Conference</t>
  </si>
  <si>
    <t>Concurrency and Computation:Practice and Experience</t>
  </si>
  <si>
    <t>Proceedings of the IEEE</t>
  </si>
  <si>
    <t>SMC, ieee international conference on systems, man and cybernetics</t>
  </si>
  <si>
    <t>MDEIS, international workshop on model-driven enterprise information systems</t>
  </si>
  <si>
    <t>ICNS, integrated communications, navigation and surveillance conference</t>
  </si>
  <si>
    <t>SIGKDD, international conference on knowledge discovery and data mining</t>
  </si>
  <si>
    <t>IEEJ Transactions on Electronics, Information and Systems</t>
  </si>
  <si>
    <t>Journal of Materials Processing Technology</t>
  </si>
  <si>
    <t>Doktorsavhandlingar vid Chalmers tekniska högskola.</t>
  </si>
  <si>
    <t>European Space Agency, (Special Publication) ESA SP</t>
  </si>
  <si>
    <t>CNSR, Conference on communication networks and services research</t>
  </si>
  <si>
    <t>SBGames, brazilian symposium on games and digital entertainment</t>
  </si>
  <si>
    <t>UPP, International Workshop Unconventional Programming Paradigms</t>
  </si>
  <si>
    <t>GPC, international conference on grid and pervasive computing symposia/workshops</t>
  </si>
  <si>
    <t>UM, International conference on User Modeling</t>
  </si>
  <si>
    <t>ICTTA, International Conference on information and communication technologies: from theory to applications</t>
  </si>
  <si>
    <t>AOSE, International Workshop Agent-Oriented Software Engineering</t>
  </si>
  <si>
    <t>GTTSE, International Summer School on Generative and Transformational Techniques in Software Engineering</t>
  </si>
  <si>
    <t>JMLC, Joint Modular Languages Conference on Modular Programming Languages</t>
  </si>
  <si>
    <t>WISM, International conference on Web information systems and mining</t>
  </si>
  <si>
    <t>Xitong Gongcheng Lilun yu Shijian/System Engineering Theory and Practice</t>
  </si>
  <si>
    <t>IEEE Aerospace Conference</t>
  </si>
  <si>
    <t>ICSOC, International conference on Service-Oriented Computing</t>
  </si>
  <si>
    <t>Xi'an Dianzi Keji Daxue Xuebao/Journal of Xidian University</t>
  </si>
  <si>
    <t>BIS, international Conference on business information systems</t>
  </si>
  <si>
    <t>ICFPT, International conference on field programmable technology</t>
  </si>
  <si>
    <t>FTDCS, International Workshop on future trends of distributed computing systems</t>
  </si>
  <si>
    <t>JACIC, Journal of Aerospace Computing, Information, and Communication</t>
  </si>
  <si>
    <t>PaCT, International Conference on Parallel Computing Technologies</t>
  </si>
  <si>
    <t>SERVICES-I, world congress on services</t>
  </si>
  <si>
    <t>Concurrent Systems Engineering Series</t>
  </si>
  <si>
    <t>CI-Sched, IEEE Symposium on Computational Intelligence in Scheduling</t>
  </si>
  <si>
    <t>ICML, international conference on machine learning</t>
  </si>
  <si>
    <t>WISE, International conference on Web information systems engineering</t>
  </si>
  <si>
    <t>Elektrotehniški vestnik/electrotechnical review</t>
  </si>
  <si>
    <t>HCSE, Conference on Human-Centered Software Engineering</t>
  </si>
  <si>
    <t>PADL, International conference on Practical Aspects of Declarative Languages</t>
  </si>
  <si>
    <t>EOMAS, International Workshop Enterprise and Organizational Modeling and Simulation</t>
  </si>
  <si>
    <t>CSAE, international conference on computer science and automation engineering</t>
  </si>
  <si>
    <t>NESEA, ieee international conference on networked embedded systems for enterprise applications</t>
  </si>
  <si>
    <t>ICSS, international conference on service science</t>
  </si>
  <si>
    <t xml:space="preserve">EMBC, international conference of the ieee engineering in medicine and biology society </t>
  </si>
  <si>
    <t>ASAP, International Conference on application-specific systems architectures and processors</t>
  </si>
  <si>
    <t>NOTERE, international conference on new technologies of distributed systems</t>
  </si>
  <si>
    <t>ILC, international lisp conference</t>
  </si>
  <si>
    <t>DNA, International Meeting on DNA Computing and Molecular Programming</t>
  </si>
  <si>
    <t>Journal of Logic and Algebraic Programming</t>
  </si>
  <si>
    <t>ICPCA, International Conference on Pervasive Computing and Applications</t>
  </si>
  <si>
    <t>RCIS, international conference on research challenges in information science</t>
  </si>
  <si>
    <t>BIOCOMP, international conference on bioinformatics and computational biology</t>
  </si>
  <si>
    <t>Ecological Modelling</t>
  </si>
  <si>
    <t>FPL, international Conference on field programmable logic and applications</t>
  </si>
  <si>
    <t>ICSNC, international conference on systems and networks communications</t>
  </si>
  <si>
    <t>IEEE Transactions on Parallel and Distributed Systems</t>
  </si>
  <si>
    <t>Computer Communications</t>
  </si>
  <si>
    <t>MEMOCODE, International Conference on formal methods and models for co-design</t>
  </si>
  <si>
    <t xml:space="preserve">TOOLS EUROPE, International Conference Objects, Components, Models and Patterns </t>
  </si>
  <si>
    <t>CTRQ, International Conference on communication theory, reliability, and quality of service</t>
  </si>
  <si>
    <t>MBEERTS, International Conference on Model-based engineering of embedded real-time systems</t>
  </si>
  <si>
    <t>DepCoS-RELCOMEX, international conference on dependability of computer systems</t>
  </si>
  <si>
    <t>ISPA, ieee international symposium on parallel and distributed processing with applications</t>
  </si>
  <si>
    <t>ICDCIT, International Conference on Distributed Computing and Internet Technology</t>
  </si>
  <si>
    <t>LCPC, international conference on Languages and Compilers for Parallel Computing</t>
  </si>
  <si>
    <t>STTT, International Journal on Software Tools for Technology Transfer</t>
  </si>
  <si>
    <t>CEA, international conference on computer engineering and applications</t>
  </si>
  <si>
    <t>CJA, Chinese Journal of Aeronautics</t>
  </si>
  <si>
    <t>ICCASM, international Conference on computer application and system modeling</t>
  </si>
  <si>
    <t>ICCSIT, International Conference on computer science and information technology</t>
  </si>
  <si>
    <t>MASCOTS, ieee international workshop on modeling, analysis, and simulation of computer and telecommunication systems</t>
  </si>
  <si>
    <t>ICIST, International Conference on information science and technology</t>
  </si>
  <si>
    <t>ICISE, international conference on information science and engineering</t>
  </si>
  <si>
    <t>Huazhong Keji Daxue Xuebao (Ziran Kexue Ban)/Journal of Huazhong University of Science and Technology (Natural Science Edition)</t>
  </si>
  <si>
    <t>ICCPS, ieee/acm international conference on cyber-physical systems</t>
  </si>
  <si>
    <t>IAT, International Conference on intelligent agent technology</t>
  </si>
  <si>
    <t>REFSQ, International working conference on Requirements engineering: foundation for software quality</t>
  </si>
  <si>
    <t>ICCIS, international conference on computational and information sciences</t>
  </si>
  <si>
    <t>CEFP, Summer school conference on Central European functional programming</t>
  </si>
  <si>
    <t>ICITA, international conference on information technology and applications</t>
  </si>
  <si>
    <t>WCRE, working conference on reverse engineering</t>
  </si>
  <si>
    <t>CONIELECOMP, ieee international conference on electronics, communications and computers</t>
  </si>
  <si>
    <t>Plastics, Rubber and Composites</t>
  </si>
  <si>
    <t>PICMET, portland international center for management of engineering and technology</t>
  </si>
  <si>
    <t>ISC, International Smalltalk Conference</t>
  </si>
  <si>
    <t>Simulation</t>
  </si>
  <si>
    <t>SAM, International Workshop System Analysis and Modeling: About Models</t>
  </si>
  <si>
    <t>ICINCO, International conference on informatics in control, automation and robotics, proceedings</t>
  </si>
  <si>
    <t>IEEE Transactions on Industrial Informatics</t>
  </si>
  <si>
    <t>Huanan Ligong Daxue Xuebao/Journal of South China University Technology (Natural Science)</t>
  </si>
  <si>
    <t>ACST, international conference on advances in computer science and technology</t>
  </si>
  <si>
    <t>TLDI, acm sigplan workshop on types in language Design and Implementation</t>
  </si>
  <si>
    <t>Journal of Systems Architecture</t>
  </si>
  <si>
    <t>Transactions on Aspect-Oriented Software Development</t>
  </si>
  <si>
    <t>ISAS, International Service Availability Symposium</t>
  </si>
  <si>
    <t>WOSP, international workshop on software and performance</t>
  </si>
  <si>
    <t>PLoP, Conference on Pattern Languages of Programs</t>
  </si>
  <si>
    <t>WSEAS Transactions on Computers</t>
  </si>
  <si>
    <t>Concurrency - Practice and Experience</t>
  </si>
  <si>
    <t>Computers in Industry</t>
  </si>
  <si>
    <t>ITI, International Conference on information technology interfaces</t>
  </si>
  <si>
    <t>HP laboratories technical report</t>
  </si>
  <si>
    <t>ADA-EUROPE, international conference on Reliable software technologies</t>
  </si>
  <si>
    <t>DICTA, digital image computing techniques and applications</t>
  </si>
  <si>
    <t>FMOODS, International Conference Formal Methods for Open Object-Based Distributed Systems</t>
  </si>
  <si>
    <t>Pervasive and Mobile Computing</t>
  </si>
  <si>
    <t>Dr. Dobb's Journal</t>
  </si>
  <si>
    <t>XP, International Conference on Extreme Programming and Agile Processes in Software Engineering</t>
  </si>
  <si>
    <t>HCI, International Conference on Human-Computer Interaction</t>
  </si>
  <si>
    <t>International Journal of Computer Applications in Technology</t>
  </si>
  <si>
    <t>Eurospeech, European Conference on speech communication and technology</t>
  </si>
  <si>
    <t>KES-AMSTA, International conference on Agent and multi-agent systems: technologies and applications</t>
  </si>
  <si>
    <t>Edutainment, International Conference on E-Learning and Games: Learning by Playing. Game-based Education System Design and Development</t>
  </si>
  <si>
    <t>CARDIS, International conference on Smart Card Research and Advanced Applications</t>
  </si>
  <si>
    <t>IEEE Internet Computing</t>
  </si>
  <si>
    <t>ICACT, International conference on advanced communication technology</t>
  </si>
  <si>
    <t>MMM, international multimedia modelling conference</t>
  </si>
  <si>
    <t>PACIIA, Pacific-Asia Workshop on computational intelligence and industrial application</t>
  </si>
  <si>
    <t>JCAI, international joint conference on artificial intelligence</t>
  </si>
  <si>
    <t>ICALT, International Conference on Advanced Learning Technologies</t>
  </si>
  <si>
    <t>DASC, digital avionics systems conference</t>
  </si>
  <si>
    <t>Software Engineering Journal</t>
  </si>
  <si>
    <t>ICTAI, ieee international Conference on tools with artificial intelligence</t>
  </si>
  <si>
    <t xml:space="preserve">CAMP, International Workshop on computer architecture for machine perception </t>
  </si>
  <si>
    <t>POLICY, international Workshop on policies for distributed systems and networks</t>
  </si>
  <si>
    <t>WI, international Conference onweb intelligence</t>
  </si>
  <si>
    <t>NAFIPS, annual meeting of the North American fuzzy information processing society</t>
  </si>
  <si>
    <t>ICCSN, international Conference on communication software and networks</t>
  </si>
  <si>
    <t>MBD, Workshop on Model-Based Development of Computer-Based Systems and MOMPES, International Workshop on Model-Based Methodologies for Pervasive and Embedded Software</t>
  </si>
  <si>
    <t>CISIS, International Conference on complex, intelligent and software intensive systems</t>
  </si>
  <si>
    <t>IEEE Transactions on Information Technology in Biomedicine</t>
  </si>
  <si>
    <t>ISAI/IFIS, Mexico-USA collaboration in intelligent systems technologies</t>
  </si>
  <si>
    <t>Med-Hoc-Net, Annual Mediterranean ad hoc networking workshop</t>
  </si>
  <si>
    <t>ISCIS, international symposium on computer and information sciences</t>
  </si>
  <si>
    <t>TOOLS, conference on technology of object-oriented languages and Systems</t>
  </si>
  <si>
    <t>SCC, ieee international conference on services computing</t>
  </si>
  <si>
    <t>AINAW, International Conference on Advanced Information Networking and Applications Workshops</t>
  </si>
  <si>
    <t>IEEE Systems, Man and Cybernetics Society Information Assurance Workshop</t>
  </si>
  <si>
    <t>DEXA, International Workshop on database and expert systems applications</t>
  </si>
  <si>
    <t>ANCS, ACM/IEEE Symposium on architectures for networking and communications systems</t>
  </si>
  <si>
    <t>IEEE Transactions on Evolutionary Computation</t>
  </si>
  <si>
    <t>INISTA, International Symposium on innovations in intelligent systems and applications</t>
  </si>
  <si>
    <t>ICDIM,  international conference ondigital information management</t>
  </si>
  <si>
    <t>IEEE Transactions on Neural Networks</t>
  </si>
  <si>
    <t>EASE, International Conference and Workshops on engineering of autonomic and autonomous systems</t>
  </si>
  <si>
    <t>SCAM, International Workshop on source code analysis and manipulation</t>
  </si>
  <si>
    <t>CACSD, International Symposium on computer aided control system design</t>
  </si>
  <si>
    <t>IAW, Information Assurance Workshop</t>
  </si>
  <si>
    <t>WICSA, ieee/ifip conference on software architecture</t>
  </si>
  <si>
    <t>RTAS, IEEE symposium real time and embedded technology and applications</t>
  </si>
  <si>
    <t>ISPW, international software process workshop</t>
  </si>
  <si>
    <t>FEDCSIS, federated Conference on computer science and information systems</t>
  </si>
  <si>
    <t>WI-IAT, International Joint Conferences on web intelligence and intelligent agent technologies</t>
  </si>
  <si>
    <t>TENCON, international technical conference</t>
  </si>
  <si>
    <t>INFOCOM, conference of the ieee computer and Communications Societies</t>
  </si>
  <si>
    <t>ISMS, International Conference on intelligent systems, modelling and simulation</t>
  </si>
  <si>
    <t>CSSIM, International Conference on computational intelligence, modelling and simulation</t>
  </si>
  <si>
    <t>PDP, Euromicro International Conference on parallel, distributed and network-based processing</t>
  </si>
  <si>
    <t>ICDEW, international Conference on data engineering workshops</t>
  </si>
  <si>
    <t>CGA, IEEE Computer Graphics and Applications</t>
  </si>
  <si>
    <t>RE, ieee international conference requirements engineering</t>
  </si>
  <si>
    <t>EIT, international Conference on electro/information technology</t>
  </si>
  <si>
    <t>CDC, ieee conference on decision and control</t>
  </si>
  <si>
    <t>TVCG, IEEE Transactions on Visualization and Computer Graphics</t>
  </si>
  <si>
    <t>CVPR, Conference on computer vision and pattern recognition</t>
  </si>
  <si>
    <t>TPAMI, IEEE Transactions on Pattern Analysis and Machine Intelligence</t>
  </si>
  <si>
    <t>WECWIS, International Workshop on advanced issues of e-commerce and web-based information systems</t>
  </si>
  <si>
    <t>DISCEX, darpa information survivability conference and exposition</t>
  </si>
  <si>
    <t>CSMR, european Conference on software maintenance and reengineering</t>
  </si>
  <si>
    <t>CLOUD,  international conference on cloud computing</t>
  </si>
  <si>
    <t>ETFA, ieee conference on emerging technologies and factory automation</t>
  </si>
  <si>
    <t>COMPEURO, Annual European Computer Conference</t>
  </si>
  <si>
    <t>HSI, conference on human system interactions</t>
  </si>
  <si>
    <t>CCGrid, International Symposium on cluster computing and the grid</t>
  </si>
  <si>
    <t>ARES, International Conference on availability, reliability and security</t>
  </si>
  <si>
    <t>SERA, International Conference on software engineering research, management and applications</t>
  </si>
  <si>
    <t>NCM, International Conference onnetworked computing and advanced information management</t>
  </si>
  <si>
    <t>IEEE Intelligent Systems and Their Applications</t>
  </si>
  <si>
    <t>ICC, international conference on communications</t>
  </si>
  <si>
    <t>KBSE, knowledge-based software engineering conference</t>
  </si>
  <si>
    <t>ICITA, International conference on internet technology and applications</t>
  </si>
  <si>
    <t>ICSLP, international Conference on spoken language</t>
  </si>
  <si>
    <t>FUZZ, international conference on fuzzy systems</t>
  </si>
  <si>
    <t>CSF, computer security foundations symposium</t>
  </si>
  <si>
    <t>TIME, International Workshop on temporal representation and reasoning</t>
  </si>
  <si>
    <t>SNPD, International Conference on software engineering artificial intelligence networking and parallel/distributed Computing</t>
  </si>
  <si>
    <t>CIMCA, International Conference on computational intelligence for modelling, control automation</t>
  </si>
  <si>
    <t>KIMAS, International Conference on integration of knowledge intensive multi-agent systems</t>
  </si>
  <si>
    <t>ICCC-CONTI, International Joint Conference on computational cybernetics and technical informatics</t>
  </si>
  <si>
    <t>Computer-Aided Engineering Journal</t>
  </si>
  <si>
    <t>ICDECOM, international conference on devices and communications</t>
  </si>
  <si>
    <t>SBES, brazilian symposium on software engineering</t>
  </si>
  <si>
    <t>TCAD, IEEE Computer-Aided Design of Integrated Circuits and Systems</t>
  </si>
  <si>
    <t>ICDAR, international Conference on document analysis and recognition</t>
  </si>
  <si>
    <t>IPCCC, International Phoenix Conference on computers and communications</t>
  </si>
  <si>
    <t>XPS, international conference on expert planning systems</t>
  </si>
  <si>
    <t>CinC, computers in cardiology conference</t>
  </si>
  <si>
    <t>IEEE Intelligent Systems</t>
  </si>
  <si>
    <t>ISSS, international symposium on system synthesis</t>
  </si>
  <si>
    <t>GRID, international conference on grid computing</t>
  </si>
  <si>
    <t>LEC, Language engineering conference</t>
  </si>
  <si>
    <t xml:space="preserve">CCECE, Canadian conference on electrical and computer engineering </t>
  </si>
  <si>
    <t>ITCC, International Conference on information technology: coding and computing</t>
  </si>
  <si>
    <t>IS, international ieee conference intelligent systems</t>
  </si>
  <si>
    <t>ICIW, International Conference on internet and web applications and services</t>
  </si>
  <si>
    <t>ICITA, International Conference on information technology and applications</t>
  </si>
  <si>
    <t>FUSION, International Conference on information fusion</t>
  </si>
  <si>
    <t>IEEE Computational Science and Engineering</t>
  </si>
  <si>
    <t>CEC, conference on commerce and enterprise computing</t>
  </si>
  <si>
    <t>FMCAD, international conference formal methods in computer-aided design</t>
  </si>
  <si>
    <t>ACS, IEEE international conference on pervasive services</t>
  </si>
  <si>
    <t>CHINAGRID, annual conference</t>
  </si>
  <si>
    <t>ICMAS, international conference on multiagent systems</t>
  </si>
  <si>
    <t>ICMA, International conference onmechatronics and automation</t>
  </si>
  <si>
    <t>IEEE Transactions on Very Large Scale Integration (VLSI) Systems</t>
  </si>
  <si>
    <t>SLT, ieee spoken language technology workshop</t>
  </si>
  <si>
    <t>ISCC,  ieee symposium on computers and communications</t>
  </si>
  <si>
    <t>SAMI, International Symposium on applied machine intelligence and informatics</t>
  </si>
  <si>
    <t>TASE, international Symposium on theoretical aspects of software engineering</t>
  </si>
  <si>
    <t xml:space="preserve">Workshop on enabling technologies: infrastructure for collaborative enterprises </t>
  </si>
  <si>
    <t>PACRIM, Pacific Rim Conference on communications, computers and signal processing</t>
  </si>
  <si>
    <t xml:space="preserve">BIBMW, international Conference on bioinformatics and biomedicine workshop </t>
  </si>
  <si>
    <t>ISORCW, IEEE International Symposium on object/component/service-oriented real-time distributed computing Workshops</t>
  </si>
  <si>
    <t>WCRE, Working conference on reverse engineering</t>
  </si>
  <si>
    <t>RSP, International Workshop on rapid system prototyping</t>
  </si>
  <si>
    <t>ICDM, international conference on data mining</t>
  </si>
  <si>
    <t>FDL, forum on specification design languages</t>
  </si>
  <si>
    <t>IPDPSW, IEEE International Symposium onparallel and distributed processing workshops and phd forum</t>
  </si>
  <si>
    <t>ICCI, international conference on cognitive informatics</t>
  </si>
  <si>
    <t>ICCIT, international Conference on computer and information technology</t>
  </si>
  <si>
    <t>VR, virtual reality conference</t>
  </si>
  <si>
    <t>EDOCW, International enterprise distributed object computing conference workshops</t>
  </si>
  <si>
    <t>ICNC, international conference on natural computation</t>
  </si>
  <si>
    <t>RTC, ieee real time conference</t>
  </si>
  <si>
    <t>MOMPES, International Workshop onmodel-based methodologies for pervasive and embedded software</t>
  </si>
  <si>
    <t>ICST, International conference on software testing, verification, and validation</t>
  </si>
  <si>
    <t>IEE seminar on process modelling using uml</t>
  </si>
  <si>
    <t>CSSE, international conference on computer science and software engineering</t>
  </si>
  <si>
    <t>AUTOTESTCON, Systems Readiness Technology Conference</t>
  </si>
  <si>
    <t>ITSIM, international symposium in information technology</t>
  </si>
  <si>
    <t>NAS, ieee international Conference on networking, architecture and storage</t>
  </si>
  <si>
    <t xml:space="preserve">AI Systems in government conference </t>
  </si>
  <si>
    <t>ACSD, International Conference on application of concurrency to system design</t>
  </si>
  <si>
    <t>APSCC, ieee asia-pacific services computing conference</t>
  </si>
  <si>
    <t>ICcIT, international conference on convergence information technology</t>
  </si>
  <si>
    <t>ICA3PP, International Conference on algorithms and architectures for parallel processing</t>
  </si>
  <si>
    <t>E-SCIENCE, international conference on e-science</t>
  </si>
  <si>
    <t>ICCIMA, International Conference on computational intelligence and multimedia applications</t>
  </si>
  <si>
    <t>HAVE, International Workshop on haptic, audio and visual environments and their applications</t>
  </si>
  <si>
    <t>IIT, international Conference on innovations in information technology</t>
  </si>
  <si>
    <t>CODES, International Symposium on hardware/software codesign</t>
  </si>
  <si>
    <t>ALPIT, International Conference on advanced language processing and web information technology</t>
  </si>
  <si>
    <t>LICS, IEEE Symposium on logic in computer science</t>
  </si>
  <si>
    <t>IESA, International Conference on interoperability for enterprise software and applications china</t>
  </si>
  <si>
    <t>FPT, international conference on field-programmable technology</t>
  </si>
  <si>
    <t>CERMA, electronics, robotics and automotive mechanics conference</t>
  </si>
  <si>
    <t>AI, Conference on artificial intelligence for applications</t>
  </si>
  <si>
    <t xml:space="preserve">QSIC, international conference on quality software </t>
  </si>
  <si>
    <t>FSKD, international Conference on fuzzy systems and knowledge discovery</t>
  </si>
  <si>
    <t>PCI, panhellenic conference on informatics</t>
  </si>
  <si>
    <t>CJECE, Canadian Journal of Electrical and Computer Engineering</t>
  </si>
  <si>
    <t>CEC, congress on evolutionary computation</t>
  </si>
  <si>
    <t>INFOS, international conference on informatics and systems</t>
  </si>
  <si>
    <t>IEEE Transactions on Fuzzy Systems</t>
  </si>
  <si>
    <t>IWICSS, International Workshop on incorporating cots software into software systems: tools and techniques</t>
  </si>
  <si>
    <t>TKDE, IEEE Transactions on Knowledge and Data Engineering</t>
  </si>
  <si>
    <t>ITAB, International Conference on information technology and applications in biomedicine</t>
  </si>
  <si>
    <t>IDAACS, International Workshop on intelligent data acquisition and advanced computing systems: technology and Applications</t>
  </si>
  <si>
    <t>CSCWD, International Conference on Computer Supported Cooperative Work in Design</t>
  </si>
  <si>
    <t>IEEE Distributed Systems Online</t>
  </si>
  <si>
    <t>ICGSE, international Conference on global software engineering</t>
  </si>
  <si>
    <t>CENTIC, International Conference on advances in human-oriented and personalized mechanisms, technologies, and Services</t>
  </si>
  <si>
    <t>ISoLA, International Symposium on leveraging applications of formal methods, verification and validation</t>
  </si>
  <si>
    <t>SCW, ieee services computing workshops</t>
  </si>
  <si>
    <t>ICRTIT, international Conference on recent trends in information technology</t>
  </si>
  <si>
    <t>MESOCA, International Workshop on the maintenance and evolution of service-oriented and cloud-based systems</t>
  </si>
  <si>
    <t>IEEE Micro</t>
  </si>
  <si>
    <t>ISIC, international conference on systems, man and cybernetics</t>
  </si>
  <si>
    <t>SOFTCOM, International Conference on software, telecommunications and computer networks</t>
  </si>
  <si>
    <t>IBM Systems Journal</t>
  </si>
  <si>
    <t>CSFW, ieee workshop computer security foundations</t>
  </si>
  <si>
    <t>ICDMW, international conference on data mining workshops</t>
  </si>
  <si>
    <t>YC-ICT, Youth Conference on Information, Computing and Telecommunications</t>
  </si>
  <si>
    <t>ICME, ieee international Conference on multimedia and expo</t>
  </si>
  <si>
    <t>ICFCST, international conference frontier of computer science and technology</t>
  </si>
  <si>
    <t>ICFCSA, international Conference on future computer sciences and application</t>
  </si>
  <si>
    <t>ICCET, international Conference on computer engineering and technology</t>
  </si>
  <si>
    <t>ICEEI, international Conference on electrical engineering and informatics</t>
  </si>
  <si>
    <t>SIPS, ieee workshop on signal processing systems</t>
  </si>
  <si>
    <t>ICIT, ieee international conference on industrial technology</t>
  </si>
  <si>
    <t>SBCARS, Brazilian Symposium on software components, architectures and reuse</t>
  </si>
  <si>
    <t>TCBB IEEE/ACM Transactions on Computational Biology and Bioinformatics</t>
  </si>
  <si>
    <t>SERVICE-II, world conference on services</t>
  </si>
  <si>
    <t>SSDBM, International Conference on scientific and statistical database management</t>
  </si>
  <si>
    <t>EUROCON, International Conference on Computer as a Tool</t>
  </si>
  <si>
    <t>CollaborateCom, International Conference on collaborative computing: networking, applications and worksharing</t>
  </si>
  <si>
    <t>ICFEM, international Conference on formal engineering methods</t>
  </si>
  <si>
    <t>CBMS, international Symposium on computer-based medical systems</t>
  </si>
  <si>
    <t>ICAT, International Symposium on information, communication and automation technologies</t>
  </si>
  <si>
    <t>ICADIWT, International Conference on the applications of digital information and web technologies</t>
  </si>
  <si>
    <t>EWRTS, Euromicro workshop on real time systems</t>
  </si>
  <si>
    <t>IBM Journal of Research and Development</t>
  </si>
  <si>
    <t>IEE Colloquium on knowledge-based systems for safety critical applications</t>
  </si>
  <si>
    <t>SNLP, international Symposium on natural language processing</t>
  </si>
  <si>
    <t>COMPCON, International Conference: Technologies for the Information Superhighway</t>
  </si>
  <si>
    <t>ICITST, International Conference for internet technology and secured transactions</t>
  </si>
  <si>
    <t>SOCA, ieee international Conference on service-oriented computing and applications</t>
  </si>
  <si>
    <t>VISSOFT, IEEE International Workshop on visualizing software for understanding and analysis</t>
  </si>
  <si>
    <t xml:space="preserve">SIMUL, international Conference on advances in system simulation </t>
  </si>
  <si>
    <t>CENICS,  International Conference on advances in circuits, electronics and micro-electronics</t>
  </si>
  <si>
    <t>FITME, International Conference on future information technology and management engineering</t>
  </si>
  <si>
    <t>ESLSYN, electronic system level synthesis conference</t>
  </si>
  <si>
    <t>SASP, symposium on application specific processors</t>
  </si>
  <si>
    <t>ICACT, International Conference on Advanced Communication Technology</t>
  </si>
  <si>
    <t>MOBIQUITOUS, International Conference on mobile and ubiquitous systems</t>
  </si>
  <si>
    <t>ASRU,  ieee Workshop on automatic speech recognition and understanding</t>
  </si>
  <si>
    <t xml:space="preserve">TAPIA, richard tapia celebration of diversity in computing conference </t>
  </si>
  <si>
    <t xml:space="preserve">CIRA, International Symposium on computational intelligence in robotics and automation </t>
  </si>
  <si>
    <t>CRIWG, International Workshop on Groupware</t>
  </si>
  <si>
    <t>CSB, computer society bioinformatics conference</t>
  </si>
  <si>
    <t>TPDS, IEEE Transactions on Parallel and Distributed Systems</t>
  </si>
  <si>
    <t>ICM, ieee international conference onmechatronics</t>
  </si>
  <si>
    <t>WKDD, International Conference on knowledge discovery and data mining</t>
  </si>
  <si>
    <t>ISCID, international Symposium on computational intelligence and design</t>
  </si>
  <si>
    <t>GCC, international Conference on grid and cooperative computing</t>
  </si>
  <si>
    <t>AICCSA, international Conference on computer systems and applications</t>
  </si>
  <si>
    <t>IEEE Transactions on Services Computing</t>
  </si>
  <si>
    <t>ICXSD, international Conference on expert systems for development</t>
  </si>
  <si>
    <t>MICAI, mexican international Conference on artificial intelligence</t>
  </si>
  <si>
    <t>WISES, International workshop on intelligent solutions in embedded systems</t>
  </si>
  <si>
    <t xml:space="preserve">SC, International Conference for high performance computing, networking, storage and analysis </t>
  </si>
  <si>
    <t>MODRE, model-driven requirements engineering workshop</t>
  </si>
  <si>
    <t>CIT, international Conference on computer and information technology</t>
  </si>
  <si>
    <t>STFSSD, International Workshop on software technologies for future dependable distributed systems</t>
  </si>
  <si>
    <t>ISPAW, IEEE International Symposium on parallel and distributed processing with applications workshops</t>
  </si>
  <si>
    <t>ADCOM, International Conference on Advanced Computing and Communications</t>
  </si>
  <si>
    <t>CCCA, international Conference on communications, computing and control applications</t>
  </si>
  <si>
    <t>SWSTE, ieee international Conference on software science, technology and engineering</t>
  </si>
  <si>
    <t>ICMLA, international Conference on machine learning and applications</t>
  </si>
  <si>
    <t>AI, Conference on AI, simulation, and planning in high autonomy systems</t>
  </si>
  <si>
    <t>NABIC, world congress on nature biologically inspired computing</t>
  </si>
  <si>
    <t xml:space="preserve">ARTCom, International Conference on advances in recent technologies in communication and computing </t>
  </si>
  <si>
    <t>ISSRE, international Symposium on software reliability engineering</t>
  </si>
  <si>
    <t>AINA, International Conference on Advanced Information Networking and Applications</t>
  </si>
  <si>
    <t>WCICA, Congress on intelligent control and automation</t>
  </si>
  <si>
    <t>CBAIVL, Workshop on content-based access of image and video libraries</t>
  </si>
  <si>
    <t>SEW, ieee software engineering workshop</t>
  </si>
  <si>
    <t>KAM, International Symposium on knowledge acquisition and modeling</t>
  </si>
  <si>
    <t>ICCES, international conference on computer engineering systems</t>
  </si>
  <si>
    <t>ICCCE, international Conference on computer and communication engineering</t>
  </si>
  <si>
    <t>I-SOCIETY, International conference on information society</t>
  </si>
  <si>
    <t>MASS,  international conference on management and service science</t>
  </si>
  <si>
    <t>ETCS, International Workshop on education technology and computer science</t>
  </si>
  <si>
    <t>ICCAD, International Conference on computer-aided design</t>
  </si>
  <si>
    <t>DASIP,  Conference on design and architectures for signal and image processing</t>
  </si>
  <si>
    <t>CEC, international conference on e-commerce</t>
  </si>
  <si>
    <t>HLDVT, International high level design validation and test workshop</t>
  </si>
  <si>
    <t>IEEE Concurrency</t>
  </si>
  <si>
    <t>ICSI, International Conference on systems integration</t>
  </si>
  <si>
    <t>ICECE, international conference on electrical and control engineering</t>
  </si>
  <si>
    <t>VAST, ieee symposium on visual analytics science and technology</t>
  </si>
  <si>
    <t>ICAC, international Conference on autonomic computing</t>
  </si>
  <si>
    <t>QUATIC, International Conference on the quality of information and communications technology</t>
  </si>
  <si>
    <t>IUCS, international universal communication symposium</t>
  </si>
  <si>
    <t>IFITA, International Forum on information technology and applications</t>
  </si>
  <si>
    <t>ECOWS, european conference on web services</t>
  </si>
  <si>
    <t>ICARV, international Conference on control, automation, robotics and vision</t>
  </si>
  <si>
    <t>ICESS, international conference on embedded software and systems</t>
  </si>
  <si>
    <t>ICMB, international conference on mobile business</t>
  </si>
  <si>
    <t>IMS, International Conference on Advanced Information Management and Service</t>
  </si>
  <si>
    <t>HIBIT, International Symposium on health informatics and bioinformatics</t>
  </si>
  <si>
    <t>ICOCI, international conference on computing informatics</t>
  </si>
  <si>
    <t>ICMLC, international conference on machine learning and cybernetics</t>
  </si>
  <si>
    <t>ICCSE, international conference on computer science education</t>
  </si>
  <si>
    <t>ICNC, International Conference on Natural Computation</t>
  </si>
  <si>
    <t>ICYCS, International Conference for young computer scientists</t>
  </si>
  <si>
    <t>ICII, International Conferences on info-tech and info-net</t>
  </si>
  <si>
    <t>ACHI, international Conference on advances in computer-human interactions</t>
  </si>
  <si>
    <t>EURASIP, Conference focused on video/image processing and multimedia communications</t>
  </si>
  <si>
    <t>Journal of Computer and System Sciences</t>
  </si>
  <si>
    <t>Journal of Neuroscience Methods</t>
  </si>
  <si>
    <t>Advances in Engineering Software</t>
  </si>
  <si>
    <t>Journal of Visual Languages &amp; Computing</t>
  </si>
  <si>
    <t>ISA Transactions</t>
  </si>
  <si>
    <t>Journal of Symbolic Computation</t>
  </si>
  <si>
    <t>Reliability Engineering &amp; System Safety</t>
  </si>
  <si>
    <t>Journal of Network and Computer Applications</t>
  </si>
  <si>
    <t>Ecological Informatics</t>
  </si>
  <si>
    <t>Environmental Modelling &amp; Software</t>
  </si>
  <si>
    <t>ESCAPE, european symposium on computer-aided process engineering</t>
  </si>
  <si>
    <t>Computer Physics Communications</t>
  </si>
  <si>
    <t>Computer Networks</t>
  </si>
  <si>
    <t>Learning and Individual Differences</t>
  </si>
  <si>
    <t>JOT, Journal of Object Technology</t>
  </si>
  <si>
    <t>CIDR, conference on innovative data systems research</t>
  </si>
  <si>
    <t>Journal of Universal Computer Science</t>
  </si>
  <si>
    <t>ICFM, international conference on Formal methods</t>
  </si>
  <si>
    <t>IFM, International conference on Integrated Formal Methods</t>
  </si>
  <si>
    <t>NFPinDSML, International Workshop on Non-functional System Properties and Domain Specific Modeling Languages</t>
  </si>
  <si>
    <t>Bell Labs Technical Journal</t>
  </si>
  <si>
    <t>FoSER, workshop on the future of software engineering Research</t>
  </si>
  <si>
    <t>ESWC, European semantic web conference on The semantic web: research and applications</t>
  </si>
  <si>
    <t>ICOODB, International conference on Objects and databases</t>
  </si>
  <si>
    <t>International Journal of Parallel Programming</t>
  </si>
  <si>
    <t>IBERAMIA, Ibero-American Conference on AI: Advances in Artificial Intelligence</t>
  </si>
  <si>
    <t>SPLASH, proceedings of OOPSLA, ONWARD, GPCE, DLS, and SPLASH Companion</t>
  </si>
  <si>
    <t>MWS, ieee mobile wimax symposium</t>
  </si>
  <si>
    <t>JMLC, Joint conference on Modular Programming Languages</t>
  </si>
  <si>
    <t>ComSIS, Computer Science and Information Systems</t>
  </si>
  <si>
    <t>EURASIP Journal on Embedded Systems</t>
  </si>
  <si>
    <t>BMC Bioinformatics</t>
  </si>
  <si>
    <t>ISEC, india software engineering conference</t>
  </si>
  <si>
    <t>FSEN, International conference on Fundamentals of Software Engineering</t>
  </si>
  <si>
    <t>PADL, International conference on Practical aspects of declarative languages</t>
  </si>
  <si>
    <t>Journal of the ACM</t>
  </si>
  <si>
    <t>Rigorous Software Engineering for Service-Oriented Systems - Results of the SENSORIA project on Software Engineering for Service-Oriented Computing</t>
  </si>
  <si>
    <t>Journal of Functional Programming</t>
  </si>
  <si>
    <t>IJCIS, International Journal of Cooperative Information Systems</t>
  </si>
  <si>
    <t>Software Process: Improvement and Practice</t>
  </si>
  <si>
    <t>UML, International Conference on The Unified Modeling Language</t>
  </si>
  <si>
    <t>ICSTW, international conference on software testing, Verification, and Validation Workshops</t>
  </si>
  <si>
    <t>ER, International Conference on Conceptual Modeling</t>
  </si>
  <si>
    <t>VL, IEEE symposium on visual languages</t>
  </si>
  <si>
    <t>Computing and Informatics</t>
  </si>
  <si>
    <t>FOSD, international workshop on feature-oriented Software Development</t>
  </si>
  <si>
    <t>TLCA, International Conference on Typed Lambda Calculi and Applications</t>
  </si>
  <si>
    <t>SoMeT, conference on New Trends in Software Methodologies, Tools and Techniques</t>
  </si>
  <si>
    <t>Scientific Programming</t>
  </si>
  <si>
    <t>DPM, International Workshop on data privacy management, and SETOP, International conference on Autonomous spontaneous security</t>
  </si>
  <si>
    <t>ULSSIS, International conference on software engineering, International Workshop on Ultra-Large-Scale Software-Intensive Systems</t>
  </si>
  <si>
    <t>LNCS, International School Advanced Functional Programming</t>
  </si>
  <si>
    <t>AMAI, Annals of Mathematics and Artificial Intelligence</t>
  </si>
  <si>
    <t>CSMR, european conference on software maintenance and Reengineering</t>
  </si>
  <si>
    <t>SNC, International workshop on symbolic-numeric Computation</t>
  </si>
  <si>
    <t>RPC, russia and pacific conference on computer technology and Applications</t>
  </si>
  <si>
    <t>OOIS, International Conference Object-Oriented Information Systems</t>
  </si>
  <si>
    <t>CASTA, international workshop on context-aware Software Technology and Applications</t>
  </si>
  <si>
    <t>Software-Concepts and Tools</t>
  </si>
  <si>
    <t>AJSE, Arabian Journal for Science and Engineering</t>
  </si>
  <si>
    <t>IPTComm, International conference on principles, systems and Applications of IP Telecommunications</t>
  </si>
  <si>
    <t>ASPLOS, International Conference on architectural support for programming Languages and Operating Systems</t>
  </si>
  <si>
    <t>Journal of Information Science</t>
  </si>
  <si>
    <t>EJIS, European Journal of Information Systems</t>
  </si>
  <si>
    <t>MODEVVA Workshop</t>
  </si>
  <si>
    <t>SAMOS, International conference on Embedded Computer Systems: architectures, Modeling, and Simulation</t>
  </si>
  <si>
    <t>WSEAS Transactions on Information Science and Applications</t>
  </si>
  <si>
    <t>Informatica</t>
  </si>
  <si>
    <t>RV, International conference on Runtime verification</t>
  </si>
  <si>
    <t>FuturePlay, International academic conference on the future of Game Design and Technology</t>
  </si>
  <si>
    <t>SPIN, International workshop on Model Checking Software</t>
  </si>
  <si>
    <t>ICRTA, International Conference on Rewriting Techniques and Applications</t>
  </si>
  <si>
    <t>PFE, International Workshop Software Product-Family Engineering</t>
  </si>
  <si>
    <t>Natural Computing</t>
  </si>
  <si>
    <t>ReasoningWeb, International conference on Semantic technologies for software engineering</t>
  </si>
  <si>
    <t>Software Quality Journal</t>
  </si>
  <si>
    <t>WCE, world congress on engineering</t>
  </si>
  <si>
    <t>EGOVIS, international conference on Electronic government and the information systems perspective</t>
  </si>
  <si>
    <t>NPC, international conference on Network and parallel computing</t>
  </si>
  <si>
    <t>DUXU, International Conference on Design, User Experience, and Usability</t>
  </si>
  <si>
    <t>ServiceWave, European Conference on Towards a Service-Based Internet</t>
  </si>
  <si>
    <t>INTERSPEECH, conference of the international speech Communication Association</t>
  </si>
  <si>
    <t>IS-EUD, International Symposium on End-User Development</t>
  </si>
  <si>
    <t>RISE, international conference on Rapid Integration of Software Engineering Techniques</t>
  </si>
  <si>
    <t>KI, Annual German conference on Advances in artificial intelligence</t>
  </si>
  <si>
    <t>APWeb, Asia-Pacific web conference on Web Technologies Research and Development</t>
  </si>
  <si>
    <t>SIGMOD Record (ACM Special Interest Group on Management of Data)</t>
  </si>
  <si>
    <t>ONWARD, acm symposium on new ideas, New Paradigms, and Reflections on Programming and Software</t>
  </si>
  <si>
    <t>ESEC/FSE, European software engineering conference, doctoral symposium</t>
  </si>
  <si>
    <t>ESEM, International symposium on Empirical Software Engineering and Measurement</t>
  </si>
  <si>
    <t>Journal of Information and Organizational Sciences</t>
  </si>
  <si>
    <t>COLING, international conference on computational linguistics</t>
  </si>
  <si>
    <t>SOFSEM,  Conference on Current Trends in Theory and Practice of Computer Science Theory and Practice of Computer Science</t>
  </si>
  <si>
    <t>DE@ER, Workshop on Domain Engineering</t>
  </si>
  <si>
    <t>IWST, international workshop on smalltalk technologies</t>
  </si>
  <si>
    <t>Calculemus, International Conference on Towards Mechanized Mathematical Assistants</t>
  </si>
  <si>
    <t>SOSP, symposium on operating Systems Principles</t>
  </si>
  <si>
    <t>IDC, International Symposium on Intelligent Distributed Computing</t>
  </si>
  <si>
    <t>International Conference on Object-Oriented and Internet-based Technologies, Concepts, and Applications for a Networked World</t>
  </si>
  <si>
    <t>ESOP, European Symposium on Programming</t>
  </si>
  <si>
    <t>EMBS, International conference of the IEEE Engineering in Medicine and Biology Society</t>
  </si>
  <si>
    <t>ICAART, international conference on Agents and Artificial Intelligence</t>
  </si>
  <si>
    <t>Understanding Complex Systems</t>
  </si>
  <si>
    <t>SPAA, ACM Symposium on Parallelism in Algorithms and Architectures</t>
  </si>
  <si>
    <t>HOSC, Higher-Order and Symbolic Computation</t>
  </si>
  <si>
    <t>EICS, symposium on engineering interactive Computing Systems</t>
  </si>
  <si>
    <t>Advances in Soft Computing</t>
  </si>
  <si>
    <t>RTSS, real-time systems symposium</t>
  </si>
  <si>
    <t>IITA, International symposium on intelligent information technology Application</t>
  </si>
  <si>
    <t>ECDL, Intertnational Conferencete Research and Advanced Technology for Digital Libraries</t>
  </si>
  <si>
    <t>TEAA, International Workshop on Trends in Enterprise Application Architecture</t>
  </si>
  <si>
    <t>Monterey Workshop</t>
  </si>
  <si>
    <t>AH, International Conference on Adaptive Hipermedia and Adaptive Web-Based Systems</t>
  </si>
  <si>
    <t>ECOOP, Workshops on Object-Oriented Technology</t>
  </si>
  <si>
    <t>ISDSPG, International Seminar on Domain-specific Program Generation</t>
  </si>
  <si>
    <t>AMAST, International Conference on Algebraic methodology and software technology</t>
  </si>
  <si>
    <t>DSN, International Conference on Dependable Systems and Networks</t>
  </si>
  <si>
    <t>MoDELS satellite events</t>
  </si>
  <si>
    <t>PLILP, International Symposium on Programming Languages, Implementations, Logics, and Programs</t>
  </si>
  <si>
    <t>COOPIS, DOA and ODBASE on the move to meaningful internet systems</t>
  </si>
  <si>
    <t>GPDAG, International Seminar on Generic Programming</t>
  </si>
  <si>
    <t>LCPC, International Workshop Languages and Compilers for Parallel Computing</t>
  </si>
  <si>
    <t>FASE, International conference on Fundamental approaches to software engineering</t>
  </si>
  <si>
    <t>ICGT, International Conference on Graph Transformations</t>
  </si>
  <si>
    <t>Computational Logic: Logic Programming and Beyond</t>
  </si>
  <si>
    <t>ICCSA, International Conference on computational science and its applications</t>
  </si>
  <si>
    <t>Distributed and Parallel Databases</t>
  </si>
  <si>
    <t>ASWD, Automotive Software Workshop</t>
  </si>
  <si>
    <t>WM, conference on Professional Knowledge Management</t>
  </si>
  <si>
    <t>SAIG, International Workshop on Semantics, Applications, and Implementation of Program Generation</t>
  </si>
  <si>
    <t>OOIS, International Conference object-oriented information systems</t>
  </si>
  <si>
    <t>SELMAS, International Workshop on Software Engineering for Large-Scale Multi-Agent Systems</t>
  </si>
  <si>
    <t>FM-trends, International Workshop on Current Trends in Applied Formal Methods</t>
  </si>
  <si>
    <t>Active Knowledge Modeling of Enterprises</t>
  </si>
  <si>
    <t>Science China Information Sciences</t>
  </si>
  <si>
    <t>ICCBSS, International Conference on COTS-Based Software Systems</t>
  </si>
  <si>
    <t>Web Engineering: modelling and implementing web applications</t>
  </si>
  <si>
    <t>TAMODIA, International workshop on TAsk MOdels and DIAgrams</t>
  </si>
  <si>
    <t>Multimedia Tools and Applications</t>
  </si>
  <si>
    <t>EDBT, International Conference on Extending Database Technology</t>
  </si>
  <si>
    <t>transML: A Family of Languages to Model Model Transformations</t>
  </si>
  <si>
    <t>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t>
  </si>
  <si>
    <t>Manual Search</t>
  </si>
  <si>
    <t>Domain Specific Engineering Environments</t>
  </si>
  <si>
    <t>APSEC, asia pacific software engineering conference</t>
  </si>
  <si>
    <t>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t>
  </si>
  <si>
    <t>method, domain specific engineering, tools, DSML</t>
  </si>
  <si>
    <t>A Mixin-Based, Semantics-Based Approach to Reusing Domain-Specific Programming Languages.</t>
  </si>
  <si>
    <t>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t>
  </si>
  <si>
    <t>Graph grammars, a new paradigm for implementing visual languages</t>
  </si>
  <si>
    <t>ESEC/FSE, European software engineering conference</t>
  </si>
  <si>
    <t>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t>
  </si>
  <si>
    <t>Generation of formatters for context-free languages</t>
  </si>
  <si>
    <t>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t>
  </si>
  <si>
    <t>A meta-environment for generating programming environments</t>
  </si>
  <si>
    <t>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t>
  </si>
  <si>
    <t>Experiences Using Domain Specific Techniques within Multimedia Software Engineering.</t>
  </si>
  <si>
    <t>Annals of Software Engineering</t>
  </si>
  <si>
    <t>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t>
  </si>
  <si>
    <t>Scratch: programming for all. </t>
  </si>
  <si>
    <t>"Digital fluency" should mean designing, creating, and remixing, not just browsing, chatting, and interacting.</t>
  </si>
  <si>
    <t>tools, education</t>
  </si>
  <si>
    <t>Building personal tools by programming</t>
  </si>
  <si>
    <t>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t>
  </si>
  <si>
    <t>Little languages</t>
  </si>
  <si>
    <t>When you  say “language,”  most  programmers  think  of the  big  ones, like  FORTRAN  or  COBOL  or  Pascal.  In  fact,  a language  is any  mechanism  to  express  intent,  and  the  input  to many  programs  can  be viewed  profitably  as statements  in  a language.  This  column is about  those  “little  languages.</t>
  </si>
  <si>
    <t>A very high level programming language for data processing applications</t>
  </si>
  <si>
    <t>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t>
  </si>
  <si>
    <t>external dsl, business logic</t>
  </si>
  <si>
    <t>Implementation of a structured English query language</t>
  </si>
  <si>
    <t>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t>
  </si>
  <si>
    <t>CONVERT: a high level translation definition language for data conversion</t>
  </si>
  <si>
    <t>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t>
  </si>
  <si>
    <t>external dsl, data translation, data definition language</t>
  </si>
  <si>
    <t>A data definition and mapping language</t>
  </si>
  <si>
    <t>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t>
  </si>
  <si>
    <t>BLISS: a language for systems programming</t>
  </si>
  <si>
    <t>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t>
  </si>
  <si>
    <t>POSE: a language for posing problems to a computer</t>
  </si>
  <si>
    <t>A language, POSE, is described which is a drastic departure from the FORTRAN / ALGOL   type, though it does utilize FORTRAN formula and logic representations (and actually contains FORTRAN IV as a subset). With the new language, the user need only describe his problem in "equation-like"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t>
  </si>
  <si>
    <t>external dsl, math, computational problems</t>
  </si>
  <si>
    <t>A language independent macro processor</t>
  </si>
  <si>
    <t>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t>
  </si>
  <si>
    <t>external dsl, text processing</t>
  </si>
  <si>
    <t>The next 700 programming languages</t>
  </si>
  <si>
    <t>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t>
  </si>
  <si>
    <t>philosophical paper, programming languages, programming paradigms</t>
  </si>
  <si>
    <t>Building domain-specific embedded languages</t>
  </si>
  <si>
    <t>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t>
  </si>
  <si>
    <t>philosophical paper, dsl creation</t>
  </si>
  <si>
    <t>MetaEdit+: A Fully Configurable Multi-User and Multi-Tool CASE and CAME Environment. </t>
  </si>
  <si>
    <t>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t>
  </si>
  <si>
    <t>tools, domain-specific modeling, MetaEdit+, DSML</t>
  </si>
  <si>
    <t>A Declarative Conceptual Modelling Language: Description and Example Applications. </t>
  </si>
  <si>
    <t>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t>
  </si>
  <si>
    <t>DSML, database</t>
  </si>
  <si>
    <t>The sol object-oriented database language</t>
  </si>
  <si>
    <t>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t>
  </si>
  <si>
    <t>Oasis: An object-oriented specification language</t>
  </si>
  <si>
    <t>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t>
  </si>
  <si>
    <t>external dsl, object-oriented information systems</t>
  </si>
  <si>
    <t>Metamodeling editor as a front end tool for a CASE shell</t>
  </si>
  <si>
    <t>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t>
  </si>
  <si>
    <t>tools, domain-specific modeling, MetaEdit, DSML</t>
  </si>
  <si>
    <t>Introduction to the Galaxy Language</t>
  </si>
  <si>
    <t>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t>
  </si>
  <si>
    <t>Design, Construction, and Application of a Generic Visual Language Generation Environment</t>
  </si>
  <si>
    <t>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t>
  </si>
  <si>
    <t>tools, technique, visual programming languages</t>
  </si>
  <si>
    <t>An Embedded Modeling Language Approach to Interactive 3D and Multimedia Animation. </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</si>
  <si>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</si>
  <si>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embedded dsl, haskell, multimedia animation</t>
  </si>
  <si>
    <t>Toward a Rigorous Interpretation of ESML-Extended Systems Modeling Language</t>
  </si>
  <si>
    <t>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t>
  </si>
  <si>
    <t>An Executable Language for Modeling Simple Behavior</t>
  </si>
  <si>
    <t>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t>
  </si>
  <si>
    <t>external dsl, behavioral modeling, modeling language</t>
  </si>
  <si>
    <t>Automating Visual Language Generation</t>
  </si>
  <si>
    <t>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t>
  </si>
  <si>
    <t>A Language for Specifying Program Transformations</t>
  </si>
  <si>
    <t>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t>
  </si>
  <si>
    <t>embedded dsl, prolog, program transformation</t>
  </si>
  <si>
    <t>An Entity-Relationship Programming Language</t>
  </si>
  <si>
    <t>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t>
  </si>
  <si>
    <t>Using Domain-Specific Languages for the Realization of Component Composition</t>
  </si>
  <si>
    <t>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t>
  </si>
  <si>
    <t>method, dsl application, Component Composition</t>
  </si>
  <si>
    <t>Using Maude</t>
  </si>
  <si>
    <t>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t>
  </si>
  <si>
    <t>The Metamodelling Language Calculus: Foundation Semantics for UML</t>
  </si>
  <si>
    <t>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t>
  </si>
  <si>
    <t>Mapping an ADL to a Component-Based Application Development Environment</t>
  </si>
  <si>
    <t>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t>
  </si>
  <si>
    <t>Engineering Modelling Languages: A Precise Meta-Modelling Approach</t>
  </si>
  <si>
    <t>MMF uses meta-modelling techniques to precisely define modelling languages. The approach employs novel technology based on package specialisation and templates. MMF is being applied to the UML 2.0 revision initiative and is supported by a tool.</t>
  </si>
  <si>
    <t>Developing next generation ADLs through MDE techniques</t>
  </si>
  <si>
    <t>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t>
  </si>
  <si>
    <t>FEATUREHOUSE: Language-independent, automated software composition</t>
  </si>
  <si>
    <t>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t>
  </si>
  <si>
    <t>New languages from old: The extension of programming languages by embedding, with a case study</t>
  </si>
  <si>
    <t>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t>
  </si>
  <si>
    <t>technique, embedded dsl creation, finite state machines, simulation</t>
  </si>
  <si>
    <t>A language extension for controlling access to shared data</t>
  </si>
  <si>
    <t>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t>
  </si>
  <si>
    <t>technique, language extension, shared data</t>
  </si>
  <si>
    <t>The use of a Module Interconnection Language in the SARA system design methodology</t>
  </si>
  <si>
    <t>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t>
  </si>
  <si>
    <t>Language features for description of cooperating processes</t>
  </si>
  <si>
    <t xml:space="preserve">Language features are introduced in order to describe communicating processes. These constructs allow a clear separation of the definition of processes from that of their cooperations rules. Elements of a language for the description of communications are presented and discussed. </t>
  </si>
  <si>
    <t>On Formal Requirements Modeling Languages: RML Revisited</t>
  </si>
  <si>
    <t>Research issues related to requirements modeling are introduced and discussed through a review of the requirements modeling language RML, its peers and its
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t>
  </si>
  <si>
    <t>external dsl, requirements modeling</t>
  </si>
  <si>
    <t>Blending  Object-Z  and  Timed  CSP: An  introduction  to TCOZ</t>
  </si>
  <si>
    <t>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This  paper  introduces  a blending  of  Object-Z  and Timed CSP, known  as TCOZ.  The  blended notation  is particularly suited for  specifying  complex  systems whose components have their  own thread of control</t>
  </si>
  <si>
    <t xml:space="preserve">Exploiting  ADLs  to  Specify Architectural  Styles  Induced  by  Middleware  Infrastructures </t>
  </si>
  <si>
    <t xml:space="preserve">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t>
  </si>
  <si>
    <t xml:space="preserve">A  Language  and  Environment  for Architecture-Based  Software  Development  and  Evolution </t>
  </si>
  <si>
    <t xml:space="preserve">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t>
  </si>
  <si>
    <t>Building Composable Aspect-Specific Languages with Logic Metaprogramming</t>
  </si>
  <si>
    <t>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t>
  </si>
  <si>
    <t>TDL: a hardware description language for retargetable postpass optimizations and analyses</t>
  </si>
  <si>
    <t>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t>
  </si>
  <si>
    <t>external dsl, hardware description, embedded processors</t>
  </si>
  <si>
    <t>DAOP-ADL: an architecture description language for dynamic component and aspect-based development</t>
  </si>
  <si>
    <t>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t>
  </si>
  <si>
    <t xml:space="preserve">On the design of a domain-specific language for OS process-scheduling extensions </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</si>
  <si>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t>
  </si>
  <si>
    <r>
      <t>Optimising embedded DSLs using Template Haskell</t>
    </r>
    <r>
      <rPr>
        <sz val="10"/>
        <color rgb="FF00B050"/>
        <rFont val="Arial"/>
        <family val="2"/>
      </rPr>
      <t> </t>
    </r>
  </si>
  <si>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t>
  </si>
  <si>
    <t>technique, dsl creation, compile-time</t>
  </si>
  <si>
    <t>ADLscope: an automated specification-based unit testing tool</t>
  </si>
  <si>
    <t>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t>
  </si>
  <si>
    <t>Sudoku - A Language Description Case Study</t>
  </si>
  <si>
    <t>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t>
  </si>
  <si>
    <t>Multi-view Composition Language for Software Product Line Requirements</t>
  </si>
  <si>
    <t>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t>
  </si>
  <si>
    <t>Eating Our Own Dog Food: DSLs for Generative and Transformational Engineering</t>
  </si>
  <si>
    <t>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t>
  </si>
  <si>
    <t>Evaluating a Textual Feature Modelling Language: Four Industrial Case Studies</t>
  </si>
  <si>
    <t>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t>
  </si>
  <si>
    <t>external dsl, feature modeling</t>
  </si>
  <si>
    <t>DSLTrans: A Turing Incomplete Transformation Language</t>
  </si>
  <si>
    <t>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t>
  </si>
  <si>
    <t>external dsl, model transformations, visual programming languages</t>
  </si>
  <si>
    <t>Feature and Meta-Models in Clafer: Mixed, Specialized, and Coupled</t>
  </si>
  <si>
    <t>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t>
  </si>
  <si>
    <t>Domain-Specific Modelling Languages with Algebraic Graph Transformations on RDF</t>
  </si>
  <si>
    <t>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t>
  </si>
  <si>
    <t>technique, DSML, data structures</t>
  </si>
  <si>
    <t>DSM: an object-relationship modeling language</t>
  </si>
  <si>
    <t>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t>
  </si>
  <si>
    <t>A 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</si>
  <si>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</si>
  <si>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Concrete syntax for objects: domain-specific language embedding and assimilation without restrictions</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</si>
  <si>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</si>
  <si>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Flapjax: a programming language for Ajax applications</t>
  </si>
  <si>
    <t>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t>
  </si>
  <si>
    <t>embedded dsl, javascript, web services, ajax</t>
  </si>
  <si>
    <t>Engineering Languages for Specifying Product-Derivation Processes in Software Product Lines</t>
  </si>
  <si>
    <t>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</si>
  <si>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</si>
  <si>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t>
  </si>
  <si>
    <t>Defining Domain-Specific Modeling Languages to Automate Product Derivation: Collected Experiences</t>
  </si>
  <si>
    <t>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t>
  </si>
  <si>
    <t>Adding Standardized Variability to Domain Specific Languages</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</si>
  <si>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</si>
  <si>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</si>
  <si>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</si>
  <si>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The Role of Requirements and Specification in Product Line Engineering</t>
  </si>
  <si>
    <t>Software Product Lines - 15th International Conference, SPLC 2011, Munich, Germany, August 22-26, 2011</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</si>
  <si>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</si>
  <si>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Modeling Software Architecture Using Domain-Specific Patterns</t>
  </si>
  <si>
    <t>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t>
  </si>
  <si>
    <t>Designing Domain-Specific Software Architecture (DSSA): Towards a New Approach</t>
  </si>
  <si>
    <t>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t>
  </si>
  <si>
    <t>Product Line Engineering Using Domain-Specific Languages</t>
  </si>
  <si>
    <t>Formal specification of generative component assembly using two-level grammar</t>
  </si>
  <si>
    <t>SEKE, international conference on Software engineering and knowledge engineering</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</si>
  <si>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t>
  </si>
  <si>
    <t>Design of knowledge-based systems with the ontology-domain-system approach</t>
  </si>
  <si>
    <t>An ontology is a comprehensive knowledge model that enables a developer to practice a "higher"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t>
  </si>
  <si>
    <t>Engineering a DSL for Software Traceability</t>
  </si>
  <si>
    <t>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t>
  </si>
  <si>
    <t>WebML+: a Web modeling language for forming a bridge between business modeling and information modeling</t>
  </si>
  <si>
    <t>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t>
  </si>
  <si>
    <t>UCDA: Use Case Driven Development Assistant Tool for Class Model Generation</t>
  </si>
  <si>
    <t>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t>
  </si>
  <si>
    <t>Incrementally Inferring Context-Free Grammars for Domain-Specific Languages</t>
  </si>
  <si>
    <t>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t>
  </si>
  <si>
    <t>technique, dsl creation, grammar inference</t>
  </si>
  <si>
    <t>UML and Modeling A Use Case Model and its Transformation to Activity Diagram</t>
  </si>
  <si>
    <t>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t>
  </si>
  <si>
    <t>external dsl, UML models, web</t>
  </si>
  <si>
    <t>RealSpec: an Executable Specification Language for Modeling Resources</t>
  </si>
  <si>
    <t>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t>
  </si>
  <si>
    <t>MD-JPA Profile: A Model Driven Language for Java Persistence</t>
  </si>
  <si>
    <t>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t>
  </si>
  <si>
    <t>DSML, UML Profile, Java</t>
  </si>
  <si>
    <t>An End-user Domain-specific Model to Drive Dynamic User Agents Adaptations</t>
  </si>
  <si>
    <t>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t>
  </si>
  <si>
    <t>Modeling of Domain-Specific ECA Policies</t>
  </si>
  <si>
    <t>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t>
  </si>
  <si>
    <t>Good Architecture = Good (ADL + Practices)</t>
  </si>
  <si>
    <t>WoSA, International Conference on the Quality of Software Architectures</t>
  </si>
  <si>
    <t>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t>
  </si>
  <si>
    <t>A Case Study in Grammar Engineering</t>
  </si>
  <si>
    <t>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t>
  </si>
  <si>
    <t>method, grammar engineering</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</si>
  <si>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</si>
  <si>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</si>
  <si>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technique, DSML, model annotation</t>
  </si>
  <si>
    <t>Ontological Metamodeling with Explicit Instantiation</t>
  </si>
  <si>
    <t>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t>
  </si>
  <si>
    <t>Generating Smart Wrapper Libraries for Arbitrary APIs</t>
  </si>
  <si>
    <t>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</si>
  <si>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</si>
  <si>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t>
  </si>
  <si>
    <t>Graphical Template Language for Transformation Synthesis</t>
  </si>
  <si>
    <t>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</si>
  <si>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</si>
  <si>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</si>
  <si>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</si>
  <si>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t>
  </si>
  <si>
    <t>Guerra, Esther</t>
  </si>
  <si>
    <t>Lara, Juan de</t>
  </si>
  <si>
    <t>Kolovos, Dimitrios S.</t>
  </si>
  <si>
    <t>Paige, Richard F.</t>
  </si>
  <si>
    <t>Santos, Osmar Marchi dos</t>
  </si>
  <si>
    <t>Estublier, Jacky</t>
  </si>
  <si>
    <t>Vega, Germán</t>
  </si>
  <si>
    <t>Lalanda, Philippe</t>
  </si>
  <si>
    <t>Leveque, Thomas</t>
  </si>
  <si>
    <t>Duggan, Dominic</t>
  </si>
  <si>
    <t>Göttler, Herbert</t>
  </si>
  <si>
    <t>Brand, Mark van den</t>
  </si>
  <si>
    <t>Visser, Eelco</t>
  </si>
  <si>
    <t>Klint, Paul</t>
  </si>
  <si>
    <t>Port, Daniel</t>
  </si>
  <si>
    <t>Dincel, Ebru</t>
  </si>
  <si>
    <t>Resnick, Mitchel</t>
  </si>
  <si>
    <t>Maloney, John</t>
  </si>
  <si>
    <t>Monroy-Hernández, Andrés</t>
  </si>
  <si>
    <t>Rusk, Natalie</t>
  </si>
  <si>
    <t>Eastmond, Evelyn</t>
  </si>
  <si>
    <t>Brennan, Karen</t>
  </si>
  <si>
    <t>Millner, Amon</t>
  </si>
  <si>
    <t>Rosenbaum, Eric</t>
  </si>
  <si>
    <t>Silver, Jay S.</t>
  </si>
  <si>
    <t>Silverman, Brian</t>
  </si>
  <si>
    <t>Kafai, Yasmin B.</t>
  </si>
  <si>
    <t>Smith, David Canfield</t>
  </si>
  <si>
    <t>Bentley, Jon Louis</t>
  </si>
  <si>
    <t>Hammer, Michael</t>
  </si>
  <si>
    <t>Heights, Yorktown</t>
  </si>
  <si>
    <t>Howe, W. Gerry</t>
  </si>
  <si>
    <t>Kruskal, Vincent J.</t>
  </si>
  <si>
    <t>Wladawsky, Irving</t>
  </si>
  <si>
    <t>Astrahan, Morton M.</t>
  </si>
  <si>
    <t>Chamberlin, Donald D.</t>
  </si>
  <si>
    <t>Shu, Nan C.</t>
  </si>
  <si>
    <t>Housel, Barron C.</t>
  </si>
  <si>
    <t>Lum, Vincent Y.</t>
  </si>
  <si>
    <t>Sibley, Edgar H.</t>
  </si>
  <si>
    <t>Taylor, Robert W.</t>
  </si>
  <si>
    <t>Wulf, William A.</t>
  </si>
  <si>
    <t>Russell, D. B.</t>
  </si>
  <si>
    <t>Schlesinger, S.</t>
  </si>
  <si>
    <t>Sashkin, L.</t>
  </si>
  <si>
    <t>Waite, William M.</t>
  </si>
  <si>
    <t>Landin, Peter J.</t>
  </si>
  <si>
    <t>Hudak, Paul</t>
  </si>
  <si>
    <t>Kelly, Steven</t>
  </si>
  <si>
    <t>Lyytinen, Kalle</t>
  </si>
  <si>
    <t>Rossi, Matti</t>
  </si>
  <si>
    <t>Casanova, Marco A.</t>
  </si>
  <si>
    <t>Hemerly, Andrea S.</t>
  </si>
  <si>
    <t>Furtado, Antonio L.</t>
  </si>
  <si>
    <t>Zicari, Roberto</t>
  </si>
  <si>
    <t>Cacace, Filippo</t>
  </si>
  <si>
    <t>Capelli, C.</t>
  </si>
  <si>
    <t>Galipo, A.</t>
  </si>
  <si>
    <t>Pirovano, A.</t>
  </si>
  <si>
    <t>Romboli, A.</t>
  </si>
  <si>
    <t>Lamperti, Gianfranco</t>
  </si>
  <si>
    <t>Pastor, Oscar</t>
  </si>
  <si>
    <t>Hayes, Fiona</t>
  </si>
  <si>
    <t>Bear, Stephen</t>
  </si>
  <si>
    <t>Gustafsson, Mats</t>
  </si>
  <si>
    <t>Smolander, Kari</t>
  </si>
  <si>
    <t>Johansson, Lars-Åke</t>
  </si>
  <si>
    <t>Beetem, Anne F.</t>
  </si>
  <si>
    <t>Beetem, John F.</t>
  </si>
  <si>
    <t>Zhang, Kang</t>
  </si>
  <si>
    <t>Zhang, Da-Qian</t>
  </si>
  <si>
    <t>Cao, Jiannong</t>
  </si>
  <si>
    <t>Elliott, Conal</t>
  </si>
  <si>
    <t>Richter, Gernot</t>
  </si>
  <si>
    <t>Maffeo, Bruno</t>
  </si>
  <si>
    <t>Lee, Stanley</t>
  </si>
  <si>
    <t>Sluizer, Suzanne</t>
  </si>
  <si>
    <t>Crimi, Claudia</t>
  </si>
  <si>
    <t>Guercio, Angela</t>
  </si>
  <si>
    <t>Pacini, Giuliano</t>
  </si>
  <si>
    <t>Tortora, Genoveffa</t>
  </si>
  <si>
    <t>Tucci, Maurizio</t>
  </si>
  <si>
    <t>Hildum, David</t>
  </si>
  <si>
    <t>Cohen, Jacques</t>
  </si>
  <si>
    <t>Malhotra, Ashok</t>
  </si>
  <si>
    <t>Markowitz, Harry M.</t>
  </si>
  <si>
    <t>Tsalalikhin, Yakov</t>
  </si>
  <si>
    <t>Pazel, Donald P.</t>
  </si>
  <si>
    <t>Burns, Luanne M.</t>
  </si>
  <si>
    <t>Anlauff, Matthias</t>
  </si>
  <si>
    <t>Kutter, Philipp W.</t>
  </si>
  <si>
    <t>Pierantonio, Alfonso</t>
  </si>
  <si>
    <t>Sünbül, Asuman</t>
  </si>
  <si>
    <t>Clavel, Manuel</t>
  </si>
  <si>
    <t>Durán, Fransisco</t>
  </si>
  <si>
    <t>Eker, Steven</t>
  </si>
  <si>
    <t>Lincoln, Patrick</t>
  </si>
  <si>
    <t>Martí-Oliet, Narciso</t>
  </si>
  <si>
    <t>Meseguer, Jose</t>
  </si>
  <si>
    <t>Quesada, Jose F.</t>
  </si>
  <si>
    <t>Clark, Tony</t>
  </si>
  <si>
    <t>Evans, Andy</t>
  </si>
  <si>
    <t>Kent, Stuart</t>
  </si>
  <si>
    <t>Paula, Virgínia C. C. de</t>
  </si>
  <si>
    <t>Batista, Thais V.</t>
  </si>
  <si>
    <t>Clark1, Tony</t>
  </si>
  <si>
    <t>Ruscio, Davide Di</t>
  </si>
  <si>
    <t>Malavolta, Ivano</t>
  </si>
  <si>
    <t>Muccini, Henry</t>
  </si>
  <si>
    <t>Pelliccione, Patrizio</t>
  </si>
  <si>
    <t>Apel, Sven</t>
  </si>
  <si>
    <t>Kastner, Christian</t>
  </si>
  <si>
    <t>Lengauer, Christian</t>
  </si>
  <si>
    <t>Feldman, Michael B.</t>
  </si>
  <si>
    <t>Jones, Anita K.</t>
  </si>
  <si>
    <t>Liskov, Barbara H.</t>
  </si>
  <si>
    <t>Penedo, Maria Heloisa</t>
  </si>
  <si>
    <t>Berry, Daniel M.</t>
  </si>
  <si>
    <t>Banatre, J. P.</t>
  </si>
  <si>
    <t>Banatre, M.</t>
  </si>
  <si>
    <t>Greenspan, Sol</t>
  </si>
  <si>
    <t>Mylopoulos, John</t>
  </si>
  <si>
    <t>Borgida, Alex</t>
  </si>
  <si>
    <t xml:space="preserve">Mahony, Brendan </t>
  </si>
  <si>
    <t>Dong, Jin  Song</t>
  </si>
  <si>
    <t xml:space="preserve">Nitto, Elisabetta  Di </t>
  </si>
  <si>
    <t xml:space="preserve">Rosenblum, David </t>
  </si>
  <si>
    <t xml:space="preserve">Medvidovic, Nenad </t>
  </si>
  <si>
    <t>Rosenblum, David  S.</t>
  </si>
  <si>
    <t xml:space="preserve">Taylor, Richard  N. </t>
  </si>
  <si>
    <t>Brichau, Johan</t>
  </si>
  <si>
    <t>Mens, Kim</t>
  </si>
  <si>
    <t>Volder, Kris De</t>
  </si>
  <si>
    <t>Kästner, Daniel</t>
  </si>
  <si>
    <t>Pinto, Mónica</t>
  </si>
  <si>
    <t>Fuentes, Lidia</t>
  </si>
  <si>
    <t>Troya, Jose María</t>
  </si>
  <si>
    <t>Lawall, Julia</t>
  </si>
  <si>
    <t>Meu, Anne-Francoise Le</t>
  </si>
  <si>
    <t>Seefried, Sean</t>
  </si>
  <si>
    <t>Chakravarty, Manuel</t>
  </si>
  <si>
    <t>Keller, Gabriele</t>
  </si>
  <si>
    <t>Chang, J.</t>
  </si>
  <si>
    <t>Richardson, D.J.</t>
  </si>
  <si>
    <t>Gjøsæter, Terje</t>
  </si>
  <si>
    <t>Isfeldt, Ingelin F.</t>
  </si>
  <si>
    <t>Prinz, Andreas</t>
  </si>
  <si>
    <t>Alférez, Mauricio</t>
  </si>
  <si>
    <t>Santos, João Pedro</t>
  </si>
  <si>
    <t>Moreira, Ana</t>
  </si>
  <si>
    <t>Garcia, Alessandro</t>
  </si>
  <si>
    <t>Kulesza, Uirá</t>
  </si>
  <si>
    <t>Araújo, João</t>
  </si>
  <si>
    <t>Amaral, Vasco</t>
  </si>
  <si>
    <t>Cordy, James R.</t>
  </si>
  <si>
    <t>Hubaux, Arnaud</t>
  </si>
  <si>
    <t>Boucher, Quentin</t>
  </si>
  <si>
    <t>Hartmann, Herman</t>
  </si>
  <si>
    <t>Michel, Raphaël</t>
  </si>
  <si>
    <t>Heymans, Patrick</t>
  </si>
  <si>
    <t>Barroca, Bruno</t>
  </si>
  <si>
    <t>Lucio, Levi</t>
  </si>
  <si>
    <t>Félix, Roberto</t>
  </si>
  <si>
    <t>Sousa, Vasco</t>
  </si>
  <si>
    <t>Bak, Kacper</t>
  </si>
  <si>
    <t>Czarnecki, Krzysztof</t>
  </si>
  <si>
    <t>Wasowski, Andrzej</t>
  </si>
  <si>
    <t>Braatz, Benjamin</t>
  </si>
  <si>
    <t>Brandt, Christoph</t>
  </si>
  <si>
    <t>Shah, A. V.</t>
  </si>
  <si>
    <t>Hamel, J. H.</t>
  </si>
  <si>
    <t>Borsari, R. A.</t>
  </si>
  <si>
    <t>Rumbaugh, J. E.</t>
  </si>
  <si>
    <t>Ovlinger, Johan</t>
  </si>
  <si>
    <t>Wand, Mitchell</t>
  </si>
  <si>
    <t>Bravenboer, Martin</t>
  </si>
  <si>
    <t>Meyerovich, Leo A.</t>
  </si>
  <si>
    <t>Guha, Arjun</t>
  </si>
  <si>
    <t>Baskin, Jacob</t>
  </si>
  <si>
    <t>Cooper, Gregory H.</t>
  </si>
  <si>
    <t>Greenberg, Michael</t>
  </si>
  <si>
    <t>Bromfield, Aleks</t>
  </si>
  <si>
    <t>Krishnamurthi, Shriram</t>
  </si>
  <si>
    <t>Sánchez, Pablo</t>
  </si>
  <si>
    <t>Loughran, Neil</t>
  </si>
  <si>
    <t>Lorenz, David H.</t>
  </si>
  <si>
    <t>Rosenan, Boaz</t>
  </si>
  <si>
    <t>Tolvanen, Juha-Pekka</t>
  </si>
  <si>
    <t>Haugen, Oystein</t>
  </si>
  <si>
    <t>Moller-Pedersen, Birger</t>
  </si>
  <si>
    <t>Oldevik, Jon</t>
  </si>
  <si>
    <t>Olsen, Goran K.</t>
  </si>
  <si>
    <t>Svendsen, Andreas</t>
  </si>
  <si>
    <t>Santos, André L.</t>
  </si>
  <si>
    <t>Koskimies, Kai</t>
  </si>
  <si>
    <t>Lopes, Antónia</t>
  </si>
  <si>
    <t>Broy, Manfred</t>
  </si>
  <si>
    <t>Riegel, Jan Peter</t>
  </si>
  <si>
    <t>Kaeseling, C.</t>
  </si>
  <si>
    <t>Schütze, Martin</t>
  </si>
  <si>
    <t>Almeida, Eduardo Santana de</t>
  </si>
  <si>
    <t>Alvaro, Alexandre</t>
  </si>
  <si>
    <t>Garcia, Vinicius Cardoso</t>
  </si>
  <si>
    <t>Nascimento, Leandro</t>
  </si>
  <si>
    <t>Meira, Silvio Lemos</t>
  </si>
  <si>
    <t>Lucredio, Daniel</t>
  </si>
  <si>
    <t>Völter, Markus</t>
  </si>
  <si>
    <t>Burt, Carol C.</t>
  </si>
  <si>
    <t>Auguston, Mikhail</t>
  </si>
  <si>
    <t>Raje, Rajeev R.</t>
  </si>
  <si>
    <t>Olson, Andrew M.</t>
  </si>
  <si>
    <t>Wang, Xin</t>
  </si>
  <si>
    <t>Chan, Christine W.</t>
  </si>
  <si>
    <t>Hamilton, Howard J.</t>
  </si>
  <si>
    <t>Drivalos, Nikolaos</t>
  </si>
  <si>
    <t>Fernandes, Kiran Jude</t>
  </si>
  <si>
    <t>Tongrungrojana, Rachatrin</t>
  </si>
  <si>
    <t>Lowe, David</t>
  </si>
  <si>
    <t>Subramaniam, Kalaivani</t>
  </si>
  <si>
    <t>Liu, Dong</t>
  </si>
  <si>
    <t>Far, Behrouz Homayoun</t>
  </si>
  <si>
    <t>Eberlein, Armin</t>
  </si>
  <si>
    <t>Javed, Faizan</t>
  </si>
  <si>
    <t>Sprague, Alan P.</t>
  </si>
  <si>
    <t>Lin, Xing-Yi</t>
  </si>
  <si>
    <t>Wang, Ching-Hui</t>
  </si>
  <si>
    <t>Chu, William C.</t>
  </si>
  <si>
    <t>Shih, Chihhsiong</t>
  </si>
  <si>
    <t>Khwaja, Amir A.</t>
  </si>
  <si>
    <t>Urban, Joseph E.</t>
  </si>
  <si>
    <t>Torres, Alexandre</t>
  </si>
  <si>
    <t>Galante, Renata de Matos</t>
  </si>
  <si>
    <t>Pimenta, Marcelo Soares</t>
  </si>
  <si>
    <t>Nunes, Ingrid</t>
  </si>
  <si>
    <t>Barbosa, Simone Diniz Junqueira</t>
  </si>
  <si>
    <t>Lucena, Carlos José Pereira de</t>
  </si>
  <si>
    <t>Romeikat, Raphael</t>
  </si>
  <si>
    <t>Bauer, Bernhard</t>
  </si>
  <si>
    <t>Sanneck, Henning</t>
  </si>
  <si>
    <t>Gloahec, Vincent Le</t>
  </si>
  <si>
    <t>Fleurquin, Régis</t>
  </si>
  <si>
    <t>Sadou, Salah</t>
  </si>
  <si>
    <t>Alves, Tiago L.</t>
  </si>
  <si>
    <t>Visser, Joost</t>
  </si>
  <si>
    <t>Fritzsche, Mathias</t>
  </si>
  <si>
    <t>Aßmann, Uwe</t>
  </si>
  <si>
    <t>Mitschke, Simon</t>
  </si>
  <si>
    <t>Gilani, Wasif</t>
  </si>
  <si>
    <t>Spence, Ivor T. A.</t>
  </si>
  <si>
    <t>Brown, T. John</t>
  </si>
  <si>
    <t>Kilpatrick, Peter</t>
  </si>
  <si>
    <t>Laarman, Alfons</t>
  </si>
  <si>
    <t>Jugel, Uwe</t>
  </si>
  <si>
    <t>Bauer, Tim</t>
  </si>
  <si>
    <t>Erwig, Martin</t>
  </si>
  <si>
    <t>Kalnina, Elina</t>
  </si>
  <si>
    <t>Kalnins, Audris</t>
  </si>
  <si>
    <t>Celms, Edgars</t>
  </si>
  <si>
    <t>Sostaks, Agris</t>
  </si>
  <si>
    <t>Groenewegen, Danny M.</t>
  </si>
  <si>
    <t>Laird, Paul</t>
  </si>
  <si>
    <t>Barrett, Stephen</t>
  </si>
  <si>
    <t>dsml, web, experimental study</t>
  </si>
  <si>
    <t>external dsl, gui, web, html</t>
  </si>
  <si>
    <t>embedded dsl, haskell, data visualization</t>
  </si>
  <si>
    <t>method, tools creation, language workbench</t>
  </si>
  <si>
    <t>embedded dsl, haskell, service orchestration</t>
  </si>
  <si>
    <t>external dsl, business process, system integration, service orchestration, aspect oriented programming</t>
  </si>
  <si>
    <t>technique, embedded dsl creation, parallel computing</t>
  </si>
  <si>
    <t>external dsl, hardware description, stream processing</t>
  </si>
  <si>
    <t>external dsl, games, spl</t>
  </si>
  <si>
    <t>dsml, uml Profile</t>
  </si>
  <si>
    <t>empirical study, dsl versus gpl</t>
  </si>
  <si>
    <t>dsml, data integration</t>
  </si>
  <si>
    <t>external dsl, language testing</t>
  </si>
  <si>
    <t>external dsl, bioinformatics, visual language</t>
  </si>
  <si>
    <t>technique, dsl creation, ontology, robotics</t>
  </si>
  <si>
    <t>technique, dsl creation, ontology, web</t>
  </si>
  <si>
    <t>technique, DSML integration</t>
  </si>
  <si>
    <t>dsml, embedded systems, real time systems</t>
  </si>
  <si>
    <t>dsml, multi-agent systems</t>
  </si>
  <si>
    <t>adl, intelligent instruments, sensor networks</t>
  </si>
  <si>
    <t>technique, dsl creation, visual language, tourism</t>
  </si>
  <si>
    <t>external dsl, virtual reality</t>
  </si>
  <si>
    <t>dsml, mobile apps</t>
  </si>
  <si>
    <t>dsl concepts, compiler generators</t>
  </si>
  <si>
    <t>tools, tools creation</t>
  </si>
  <si>
    <t>tools, dsl creation</t>
  </si>
  <si>
    <t>dsal, transaction management</t>
  </si>
  <si>
    <t>external dsl, metamodel specification</t>
  </si>
  <si>
    <t>dsml, debugging</t>
  </si>
  <si>
    <t>method, dsl creation, education</t>
  </si>
  <si>
    <t>survey, language workbench</t>
  </si>
  <si>
    <t>Philosophical paper, experience paper</t>
  </si>
  <si>
    <t>embedded dsl, ruby, survey specification</t>
  </si>
  <si>
    <t>process, dsl creation</t>
  </si>
  <si>
    <t>technique, tools creation</t>
  </si>
  <si>
    <t>external dsl, internet telephony</t>
  </si>
  <si>
    <t>technique, language-oriented programming</t>
  </si>
  <si>
    <t>embedded dsl, C++, traversals of oo</t>
  </si>
  <si>
    <t>industrial report, dsl application, lessons learned</t>
  </si>
  <si>
    <t>adl, control systems</t>
  </si>
  <si>
    <t>survey, dsml reuse</t>
  </si>
  <si>
    <t>embedded dsl, scala, language processing</t>
  </si>
  <si>
    <t>process, dsml creation, uml profile</t>
  </si>
  <si>
    <t>DSML, business models</t>
  </si>
  <si>
    <t>method, dsl application, engineering</t>
  </si>
  <si>
    <t>tools, language workbench, spoofax</t>
  </si>
  <si>
    <t xml:space="preserve">technique, DSML, modeling language usage </t>
  </si>
  <si>
    <t>external dsl, aspect oriented programming, tools</t>
  </si>
  <si>
    <t>method, DSML,  model annotation</t>
  </si>
  <si>
    <t>external dsl, debugging</t>
  </si>
  <si>
    <t>DSML, requirements engineering</t>
  </si>
  <si>
    <t>DSML, uml profile, automation</t>
  </si>
  <si>
    <t>method, DSML, embedded systems</t>
  </si>
  <si>
    <t>technique, DSML creation, dsl semantics definition</t>
  </si>
  <si>
    <t>DSML, uml profile, evolutionary algorithms</t>
  </si>
  <si>
    <t>DSML, uml profile, embedded systems</t>
  </si>
  <si>
    <t>DSAL, dynamic systems</t>
  </si>
  <si>
    <t>DSAL, mobile networks</t>
  </si>
  <si>
    <t>DSML, data analysis, workflow</t>
  </si>
  <si>
    <t>technique, DSML creation, data analysis</t>
  </si>
  <si>
    <t>technique, DSML creation, workflow</t>
  </si>
  <si>
    <t>tools, DSML creation, dsl frameworks</t>
  </si>
  <si>
    <t>DSML, component based systems</t>
  </si>
  <si>
    <t>technique, dsl maintenance, dsl frameworks</t>
  </si>
  <si>
    <t>external dsl, services composition, soa</t>
  </si>
  <si>
    <t>technique, DSML, code generation</t>
  </si>
  <si>
    <t>technique, dsl application, web</t>
  </si>
  <si>
    <t>DSML, uml profile, representation diagrams</t>
  </si>
  <si>
    <t>technique, DSML, testing</t>
  </si>
  <si>
    <t>DSML, multimedia</t>
  </si>
  <si>
    <t>technique, DSML creation, grammar engineering</t>
  </si>
  <si>
    <t>embedded dsl, curry, embedded systems</t>
  </si>
  <si>
    <t>embedded dsl, scala, traceability</t>
  </si>
  <si>
    <t>embedded dsl, c#, electrical engineering</t>
  </si>
  <si>
    <t>embedded dsl, java, programming paradigms</t>
  </si>
  <si>
    <t>technique, dsl application, program transformation</t>
  </si>
  <si>
    <t>technique, DSML, template languages, model transformations</t>
  </si>
  <si>
    <t>technique, dsl creation, haskell</t>
  </si>
  <si>
    <t>technique, dsl creation, grammar engineering, haskell</t>
  </si>
  <si>
    <t>DSML, uml profile, model transformations</t>
  </si>
  <si>
    <t>DSML, uml profile, soa</t>
  </si>
  <si>
    <t>technique, dsl creation, testing</t>
  </si>
  <si>
    <t>process, dsl application, aspect languages</t>
  </si>
  <si>
    <t>external dsl, UML models, model transformations</t>
  </si>
  <si>
    <t>technique, dsl application, metamodel composition</t>
  </si>
  <si>
    <t>external dsl, user interface, erp</t>
  </si>
  <si>
    <t>technique, dsl application, healthcare</t>
  </si>
  <si>
    <t>Experience Paper, Solution Proposal</t>
  </si>
  <si>
    <t>Philosophical paper, Validation Research, Experience Paper</t>
  </si>
  <si>
    <t>Experience Paper, Validation Research</t>
  </si>
  <si>
    <t>embedded dsl, java, component based systems</t>
  </si>
  <si>
    <t>technique, dsml creation, code generators</t>
  </si>
  <si>
    <t>technique, generative programming, code generators</t>
  </si>
  <si>
    <t>tools, DSML application, component based systems</t>
  </si>
  <si>
    <t>technique, DSML creation, composing concerns</t>
  </si>
  <si>
    <t>embedded dsl, java, compile-time</t>
  </si>
  <si>
    <t>technique, dsl creation, web</t>
  </si>
  <si>
    <t>embedded dsl, ruby, data structures</t>
  </si>
  <si>
    <t>technique, dsl application, debugging</t>
  </si>
  <si>
    <t>embedded dsl, java, dsl semantics definition</t>
  </si>
  <si>
    <t>technique, DSML application, representation diagrams</t>
  </si>
  <si>
    <t>tools, DSML, model annotation</t>
  </si>
  <si>
    <t>technique, dsl creation, tools, dsl modularization</t>
  </si>
  <si>
    <t>technique, dsl creation, dsl program comprehension</t>
  </si>
  <si>
    <t>technique, DSML application, modeling language usage</t>
  </si>
  <si>
    <t>technique, DSML creation, modeling language</t>
  </si>
  <si>
    <t>external dsl, parallel computing</t>
  </si>
  <si>
    <t>technique, DSML application, domain-specific modeling</t>
  </si>
  <si>
    <t>external dsl, domain-specific modeling</t>
  </si>
  <si>
    <t>technique, dsl creation, domain engineering</t>
  </si>
  <si>
    <t>external dsl, DSML, autonomic systems</t>
  </si>
  <si>
    <t>technique, dsl application, qos</t>
  </si>
  <si>
    <t>external dsl, model engineering</t>
  </si>
  <si>
    <t>technique, dsl application, testing</t>
  </si>
  <si>
    <t>tools, language workbench, philosophical paper</t>
  </si>
  <si>
    <t>technique, dsl application, textual dsl</t>
  </si>
  <si>
    <t>external dsl, business process</t>
  </si>
  <si>
    <t xml:space="preserve">process, DSML creation, dsl creation </t>
  </si>
  <si>
    <t>tools, DSML creation, model transformations</t>
  </si>
  <si>
    <t>technique, dsl application, component integration</t>
  </si>
  <si>
    <t>external dsl, query language, intrusion detection systems</t>
  </si>
  <si>
    <t>external dsl, dsl semantics definition</t>
  </si>
  <si>
    <t>external dsl, component reuse</t>
  </si>
  <si>
    <t>tools, dsl creation, grammar engineering</t>
  </si>
  <si>
    <t>embedded dsl, galois,cryptography</t>
  </si>
  <si>
    <t>embedded dsl, prolog, processing system</t>
  </si>
  <si>
    <t>external dsl, gui, tools</t>
  </si>
  <si>
    <t>method, code generation, round-trip engineering</t>
  </si>
  <si>
    <t>external dsl, web, hypermedia, visual language</t>
  </si>
  <si>
    <t>external dsl, workflow</t>
  </si>
  <si>
    <t>external dsl, memory transactions</t>
  </si>
  <si>
    <t>external dsl, contextual design</t>
  </si>
  <si>
    <t>external dsl, enterprise applications, web</t>
  </si>
  <si>
    <t>external dsl, security, distributed systems</t>
  </si>
  <si>
    <t>external dsl, simulation, network</t>
  </si>
  <si>
    <t>dsml, collaborative systems</t>
  </si>
  <si>
    <t>DSML, requirements engineering, i*</t>
  </si>
  <si>
    <t>embedded dsl, haskell, hypermedia</t>
  </si>
  <si>
    <t>adl, embedded systems, real time systems</t>
  </si>
  <si>
    <t>adl, variability</t>
  </si>
  <si>
    <t>adl, embedded systems, automotive systems, sensor networks</t>
  </si>
  <si>
    <t>adl, avionic</t>
  </si>
  <si>
    <t>adl, embedded systems, automotive systems</t>
  </si>
  <si>
    <t>adl, embedded systems, reconfiguration</t>
  </si>
  <si>
    <t>tools, adl application</t>
  </si>
  <si>
    <t>DSML, testing, performance tests</t>
  </si>
  <si>
    <t>technique, adl creation, textual languages</t>
  </si>
  <si>
    <t>process, adl application, embedded dsl creation</t>
  </si>
  <si>
    <t>technique, adl semantics definition</t>
  </si>
  <si>
    <t>adl, telecommunication</t>
  </si>
  <si>
    <t>technique, adl creation, adl application</t>
  </si>
  <si>
    <t>method, adl creation</t>
  </si>
  <si>
    <t>philosophical paper, adl concepts</t>
  </si>
  <si>
    <t>adl, component based systems</t>
  </si>
  <si>
    <t>adl, dynamic systems, component based systems, aspect oriented programming</t>
  </si>
  <si>
    <t>adl, web</t>
  </si>
  <si>
    <t>case study, DSAL creation</t>
  </si>
  <si>
    <t>poster, reported elsewhere</t>
  </si>
  <si>
    <t>no mention to DSL</t>
  </si>
  <si>
    <t>talk</t>
  </si>
  <si>
    <t>DSML, multi-agent systems</t>
  </si>
  <si>
    <t>external dsl, spl, variability</t>
  </si>
  <si>
    <t>external dsl, government services</t>
  </si>
  <si>
    <t>technique, embedded dsl creation, haskell</t>
  </si>
  <si>
    <t>embedded dsl, smalltalk, communication protocols</t>
  </si>
  <si>
    <t>process, dsl creation, prototyping</t>
  </si>
  <si>
    <t>embedded dsl, haskell, real time systems</t>
  </si>
  <si>
    <t>technique, dsml maintenance</t>
  </si>
  <si>
    <t>technique, dsml creation, model transformations</t>
  </si>
  <si>
    <t>embedded dsl, python, network</t>
  </si>
  <si>
    <t>technique, DSML application, web</t>
  </si>
  <si>
    <t>technique, DSML application, prototyping</t>
  </si>
  <si>
    <t>external dsl, source code analysis</t>
  </si>
  <si>
    <t>tools, domain-specific modeling, DSML</t>
  </si>
  <si>
    <t>external dsl, real time systems</t>
  </si>
  <si>
    <t>external dsl, web, dsml</t>
  </si>
  <si>
    <t>technique, dsl creation, programming abstraction</t>
  </si>
  <si>
    <t>technique, dsml, model transformations</t>
  </si>
  <si>
    <t>philosophical paper, embedded dsl application</t>
  </si>
  <si>
    <t>external dsl, soa, web services</t>
  </si>
  <si>
    <t>technique, DSML, metamodel composition</t>
  </si>
  <si>
    <t>process, dsl application, language oriented programming</t>
  </si>
  <si>
    <t>technique, dsl creation, model transformations</t>
  </si>
  <si>
    <t>technique, dsl maintenance, embedded dsl creation</t>
  </si>
  <si>
    <t>embedded dsl, ruby, model transformations</t>
  </si>
  <si>
    <t>external dsl, healthcare, shared data</t>
  </si>
  <si>
    <t>external dsl, service models, dsml</t>
  </si>
  <si>
    <t>external dsl, query language, event analysis</t>
  </si>
  <si>
    <t>technique, adl, dsml application</t>
  </si>
  <si>
    <t>external dsl, dsl semantics analysis</t>
  </si>
  <si>
    <t>tools, dsl frameworks, dsl semantics analysis</t>
  </si>
  <si>
    <t>technique, dsl creation, dsl semantics analysis</t>
  </si>
  <si>
    <t>method, dsl creation, grammar engineering</t>
  </si>
  <si>
    <t>technique, dsml creation, modeling language usage</t>
  </si>
  <si>
    <t>technique, dsl  maintenance, web</t>
  </si>
  <si>
    <t>technique, dsl maintenance, model engineering</t>
  </si>
  <si>
    <t>technique, dsl application, component based systems</t>
  </si>
  <si>
    <t>external dsl, testing, signal processing</t>
  </si>
  <si>
    <t>external dsl, query language, template languages</t>
  </si>
  <si>
    <t>technique, dsml application, model transformations</t>
  </si>
  <si>
    <t>external dsl, automotive systems, component based systems</t>
  </si>
  <si>
    <t>external dsl, device drivers</t>
  </si>
  <si>
    <t>technique, dsl creation, grammar engineering</t>
  </si>
  <si>
    <t>external dsl, dsl application, testing</t>
  </si>
  <si>
    <t>embedded dsl, haskell, robotics, functional reactive programming</t>
  </si>
  <si>
    <t>embedded dsl, haskell, robotics, functional reactive programming, real time systems</t>
  </si>
  <si>
    <t>DSAL, Groovy, Java</t>
  </si>
  <si>
    <t>method, language-oriented programming, embedded dsl creation, biology</t>
  </si>
  <si>
    <t>external dsl, service orchestration, mobile networks</t>
  </si>
  <si>
    <t>external dsl, model transformations, model extraction</t>
  </si>
  <si>
    <t>external dsl, model transformations, template languages</t>
  </si>
  <si>
    <t>process, model transformations, DSL creation, tools, DSML</t>
  </si>
  <si>
    <t>external dsl, production software systems, operating system</t>
  </si>
  <si>
    <t>external dsl, real time systems, control systems</t>
  </si>
  <si>
    <t>DSML, real time systems</t>
  </si>
  <si>
    <t>DSML, embedded systems, simulation, tools</t>
  </si>
  <si>
    <t>technique, dsl creation, ontology, tools</t>
  </si>
  <si>
    <t>external dsl, e-commerce</t>
  </si>
  <si>
    <t>method, dsl application, meta-modeling framework</t>
  </si>
  <si>
    <t>external dsl, education, domain-specific modeling</t>
  </si>
  <si>
    <t>external dsl, embedded systems</t>
  </si>
  <si>
    <t>external dsl, machine learning</t>
  </si>
  <si>
    <t>external dsl, intrusion detection systems</t>
  </si>
  <si>
    <t>tools, dsml creation, uml profile</t>
  </si>
  <si>
    <t>embedded dsl, xml, program transformation</t>
  </si>
  <si>
    <t>embedded dsl, xml, software components</t>
  </si>
  <si>
    <t>external dsl, phylogenetic inference</t>
  </si>
  <si>
    <t>external dsl, testing</t>
  </si>
  <si>
    <t>technique, dsl application, programming abstraction</t>
  </si>
  <si>
    <t>tools, compiler construction, java</t>
  </si>
  <si>
    <t>Philosophical paper, embedded dsl creation</t>
  </si>
  <si>
    <t>tools, visual language, meta-modeling framework</t>
  </si>
  <si>
    <t>external dsl, web, database, flow control</t>
  </si>
  <si>
    <t>method, dsl application, metamodel composition</t>
  </si>
  <si>
    <t>tools, model engineering</t>
  </si>
  <si>
    <t>process,  domain-specific modeling, visual language</t>
  </si>
  <si>
    <t>method, dsl application, spl</t>
  </si>
  <si>
    <t>technique, dsl application, spl</t>
  </si>
  <si>
    <t>embedded dsl, haskell, generic programming</t>
  </si>
  <si>
    <t>technique, dsal creation, dsl modularization</t>
  </si>
  <si>
    <t>tools, visual language, code generators</t>
  </si>
  <si>
    <t>tools, dsl frameworks, textual dsl, dsl creation</t>
  </si>
  <si>
    <t>tools, adl, model transformations</t>
  </si>
  <si>
    <t>tools, dsl frameworks, dsl composition, dsl creation</t>
  </si>
  <si>
    <t>technique, dsl creation, textual dsl, dsl modularization</t>
  </si>
  <si>
    <t>technique, model transformations</t>
  </si>
  <si>
    <t>external dsl, search engine, ontology</t>
  </si>
  <si>
    <t>philosophical paper, dsl application, ruby</t>
  </si>
  <si>
    <t>tools, dsl application, biomedical</t>
  </si>
  <si>
    <t>external dsl, web, user interface</t>
  </si>
  <si>
    <t>external dsl, query language, database, healthcare</t>
  </si>
  <si>
    <t>external dsl, code generators, tools</t>
  </si>
  <si>
    <t>external dsl, biomedical</t>
  </si>
  <si>
    <t>external dsl, adl, petri nets</t>
  </si>
  <si>
    <t>philosophical paper, dsl application</t>
  </si>
  <si>
    <t>technique, uml profile, control systems</t>
  </si>
  <si>
    <t>external dsl, domain engineering</t>
  </si>
  <si>
    <t>external dsl, ontology</t>
  </si>
  <si>
    <t>method, dsl creation, attribute grammar</t>
  </si>
  <si>
    <t>external dsl, security policies</t>
  </si>
  <si>
    <t>process, dsl application, operating system</t>
  </si>
  <si>
    <t>technique, dsml application, model engineering</t>
  </si>
  <si>
    <t>technique, visual language, component reuse</t>
  </si>
  <si>
    <t>philosophical paper, model engineering</t>
  </si>
  <si>
    <t>external dsl, mobile apps</t>
  </si>
  <si>
    <t>tools, dsl creation, enterprise applications</t>
  </si>
  <si>
    <t>external dsl, safety-critical systems</t>
  </si>
  <si>
    <t>external dsl, self adaptative systems</t>
  </si>
  <si>
    <t>technique, dsl application, metamodel specification</t>
  </si>
  <si>
    <t>technique, dsl maintenance, testing</t>
  </si>
  <si>
    <t>Philosophical paper, model engineering</t>
  </si>
  <si>
    <t>technique, DSML creation, embedded systems</t>
  </si>
  <si>
    <t>DSML, automation</t>
  </si>
  <si>
    <t>DSML, control systems</t>
  </si>
  <si>
    <t>tools, meta-modeling framework, web</t>
  </si>
  <si>
    <t>external dsl, probabilistic programming</t>
  </si>
  <si>
    <t>technique, dsml application, dsl extension</t>
  </si>
  <si>
    <t>process, dsml application, real time systems, embedded systems</t>
  </si>
  <si>
    <t>technique, dsl application, model transformations</t>
  </si>
  <si>
    <t>DSML, model slicers</t>
  </si>
  <si>
    <t>DSML, ontology</t>
  </si>
  <si>
    <t>external dsl, healthcare, uml profile</t>
  </si>
  <si>
    <t>tools, dsl creation, dsl frameworks, modeling language</t>
  </si>
  <si>
    <t>external dsl, modeling language</t>
  </si>
  <si>
    <t>technique, code generators, real time systems, modeling language</t>
  </si>
  <si>
    <t>external dsl, modeling language, model transformations</t>
  </si>
  <si>
    <t>embedded dsl, C++, distributed systems</t>
  </si>
  <si>
    <t>external dsl, machinery services</t>
  </si>
  <si>
    <t>technique, code generators, embedded systems</t>
  </si>
  <si>
    <t>technique, model transformations, grid computing</t>
  </si>
  <si>
    <t>embedded dsl, xml, education</t>
  </si>
  <si>
    <t>technique, modeling language, real time systems</t>
  </si>
  <si>
    <t>tools, code generators, modeling language</t>
  </si>
  <si>
    <t>external dsl, form-based services</t>
  </si>
  <si>
    <t>process, dsl application, education</t>
  </si>
  <si>
    <t>technique, embedded dsl creation, grammar inference</t>
  </si>
  <si>
    <t>tools, language workbench, dsml creation</t>
  </si>
  <si>
    <t>technique, embedded dsl creation, hardware description</t>
  </si>
  <si>
    <t>tools, dsml creation, modeling language</t>
  </si>
  <si>
    <t>philosophical paper, modeling language</t>
  </si>
  <si>
    <t>external dsl, database, modeling language</t>
  </si>
  <si>
    <t>technique, dsl application, ontology</t>
  </si>
  <si>
    <t>technique, adl, modeling language</t>
  </si>
  <si>
    <t>embedded dsl, java, interactive visualization</t>
  </si>
  <si>
    <t>DSML, data analysis</t>
  </si>
  <si>
    <t>dsml, data acquisitions</t>
  </si>
  <si>
    <t>dsml creation, code generator</t>
  </si>
  <si>
    <t>embedded dsl, java, testing</t>
  </si>
  <si>
    <t>philosophical paper, dsl application, spl</t>
  </si>
  <si>
    <t>external dsl, query language, modeling language</t>
  </si>
  <si>
    <t>technique, dsl creation, syntax language</t>
  </si>
  <si>
    <t>dsml, automotive systems</t>
  </si>
  <si>
    <t>external dsl, core components</t>
  </si>
  <si>
    <t>embedded dsl, java, multi-agent systems</t>
  </si>
  <si>
    <t>technique, adl, pervarsive computing</t>
  </si>
  <si>
    <t>technique, dsl application, network</t>
  </si>
  <si>
    <t>external dsl, data structures, database</t>
  </si>
  <si>
    <t>external dsl, data flow</t>
  </si>
  <si>
    <t>embedded dsl, dylan, binary data</t>
  </si>
  <si>
    <t>external dsl, multitask systems</t>
  </si>
  <si>
    <t>external dsl, landscape</t>
  </si>
  <si>
    <t>embedded dsl, python, assembly model</t>
  </si>
  <si>
    <t>external dsl, finite state machines</t>
  </si>
  <si>
    <t>external dsl,  enterprise application</t>
  </si>
  <si>
    <t>technique, dsml creation, tools</t>
  </si>
  <si>
    <t>technique, dsml creation, communication</t>
  </si>
  <si>
    <t>DSML, model evolution</t>
  </si>
  <si>
    <t>external dsl, corporate wiki</t>
  </si>
  <si>
    <t>external dsl, autonomic systems</t>
  </si>
  <si>
    <t>tools, dsl application, adl</t>
  </si>
  <si>
    <t>external dsl, cloud computing</t>
  </si>
  <si>
    <t>technique, dsl application, automation</t>
  </si>
  <si>
    <t>technique, dsml creation, domain-specific modeling</t>
  </si>
  <si>
    <t>technique, dsml creation, dsl semantics definition</t>
  </si>
  <si>
    <t>external dsl, adaptive web systems</t>
  </si>
  <si>
    <t>external dsl, qos</t>
  </si>
  <si>
    <t>external dsl, subsystem composition</t>
  </si>
  <si>
    <t>external dsl, numerical</t>
  </si>
  <si>
    <t>technique, dsml creation, metamodel specification, modeling language</t>
  </si>
  <si>
    <t>technique, dsml creation, dsml application, real time systems,  embedded systems</t>
  </si>
  <si>
    <t>embedded dsl, java, component reuse</t>
  </si>
  <si>
    <t>external dsl, data structures</t>
  </si>
  <si>
    <t>technique, dsl creation, soa</t>
  </si>
  <si>
    <t>external dsl, design rules</t>
  </si>
  <si>
    <t>technique, dsl creation, uml</t>
  </si>
  <si>
    <t>technique, dsml creation, visual language, qualitative data</t>
  </si>
  <si>
    <t>technique, dsml creation, domain-specific modeling, programming paradigms</t>
  </si>
  <si>
    <t>technique, dsl creation, embedded dsl creation, adl</t>
  </si>
  <si>
    <t>tools, dsl creation, dsl metamodel</t>
  </si>
  <si>
    <t>embedded dsl, java, processing system</t>
  </si>
  <si>
    <t>technique, dsml creation, automation</t>
  </si>
  <si>
    <t>technique, dsl application, component oriented Programming</t>
  </si>
  <si>
    <t>technique, dsal application</t>
  </si>
  <si>
    <t>process, dsml application, code generator</t>
  </si>
  <si>
    <t>technique, dsl application, hardware description</t>
  </si>
  <si>
    <t>technique, dsml application, meta-modeling framework</t>
  </si>
  <si>
    <t>external dsl, per-object reactive control</t>
  </si>
  <si>
    <t>technique, dsl semantics definition, adl</t>
  </si>
  <si>
    <t>technique, dsl application, prototyping</t>
  </si>
  <si>
    <t>tools, dsl creation, dsl semantics definition</t>
  </si>
  <si>
    <t>technique, dsml creation, visual syntax</t>
  </si>
  <si>
    <t>external dsl, component-based</t>
  </si>
  <si>
    <t>technique, dsl application, user interface</t>
  </si>
  <si>
    <t>external dsl, user interface</t>
  </si>
  <si>
    <t>tools, dsml creation, critiquing system</t>
  </si>
  <si>
    <t>technique, dsl application, formalism</t>
  </si>
  <si>
    <t>technique, dsl application, variability</t>
  </si>
  <si>
    <t>technique, dsl application, theoretic computations</t>
  </si>
  <si>
    <t>technique, dsl application, landscape</t>
  </si>
  <si>
    <t>technique, dsl creation, web services</t>
  </si>
  <si>
    <t>technique, dsml creation, modeling language</t>
  </si>
  <si>
    <t>external dsl, flow systems</t>
  </si>
  <si>
    <t>technique, dsl creation, database</t>
  </si>
  <si>
    <t>embedded dsl, c, celular automata</t>
  </si>
  <si>
    <t>external dsl, user interface, mobile telephony</t>
  </si>
  <si>
    <t>technique, dsl application, information system</t>
  </si>
  <si>
    <t>external dsl, programming notation</t>
  </si>
  <si>
    <t>external dsl, programming abstraction, uml profile</t>
  </si>
  <si>
    <t>external dsl, soa</t>
  </si>
  <si>
    <t>dsml, programming languages</t>
  </si>
  <si>
    <t>technique, dsml application, domain-specific modeling, real time systems</t>
  </si>
  <si>
    <t>technique, domain-specific modeling</t>
  </si>
  <si>
    <t>technique, dsl creation, code generation</t>
  </si>
  <si>
    <t>external dsl, image processing</t>
  </si>
  <si>
    <t>technique, embedded dsl creation, grammar engineering</t>
  </si>
  <si>
    <t>tools, embedded dsl creation</t>
  </si>
  <si>
    <t>technique, dsl maintenance, component based systems</t>
  </si>
  <si>
    <t>external dsl, component based systems</t>
  </si>
  <si>
    <t>technique, dsl maintenance, debugging</t>
  </si>
  <si>
    <t>process, dsl creation, tools</t>
  </si>
  <si>
    <t>technique, dsl creation, enterprise applications</t>
  </si>
  <si>
    <t>external dsl, web apis, services mashup</t>
  </si>
  <si>
    <t>external dsl, probabilistic reasoning</t>
  </si>
  <si>
    <t>technique, dsl creation, dsml application</t>
  </si>
  <si>
    <t>technique, domain engineering, web</t>
  </si>
  <si>
    <t>technique, dsml application, component based systems</t>
  </si>
  <si>
    <t>technique, dsml  application, model transformations</t>
  </si>
  <si>
    <t>DSML, network</t>
  </si>
  <si>
    <t>technique, domain specific engineering, network</t>
  </si>
  <si>
    <t>technique, embedded dsl creation, agile software development</t>
  </si>
  <si>
    <t>technique, dsml creation, model engineering</t>
  </si>
  <si>
    <t>technique, dsl application, pervasive computing</t>
  </si>
  <si>
    <t>tools, dsml creation, microsoft dsl toolkit</t>
  </si>
  <si>
    <t>dsml, adaptive systems</t>
  </si>
  <si>
    <t>technique, generative programming, compiler construction</t>
  </si>
  <si>
    <t>technique, visual language, grammar inference</t>
  </si>
  <si>
    <t>technique, model transfomations, visual language</t>
  </si>
  <si>
    <t>dsml, embedded systems, automation</t>
  </si>
  <si>
    <t>technique, dsl creation, domain-specific profiling</t>
  </si>
  <si>
    <t>technique, modeling language</t>
  </si>
  <si>
    <t>technique, dsl application, parallel computing</t>
  </si>
  <si>
    <t>technique, model engineering, dsl integration</t>
  </si>
  <si>
    <t>Philosophical paper, programming abstraction</t>
  </si>
  <si>
    <t>method, visual language, representation diagrams</t>
  </si>
  <si>
    <t>tools, dsml application, domain-specific modeling</t>
  </si>
  <si>
    <t>technique, aspect oriented programming, uml profile</t>
  </si>
  <si>
    <t>technique, dsl creation, software components</t>
  </si>
  <si>
    <t>technique, DSML application, visual language</t>
  </si>
  <si>
    <t>technique, dsml application, visual language</t>
  </si>
  <si>
    <t>technique, dsl creation, visual language, textual dsl</t>
  </si>
  <si>
    <t>philosophical paper, embedded dsl creation</t>
  </si>
  <si>
    <t>tools, dsl creation, case tools specification</t>
  </si>
  <si>
    <t>technique, DSAL composition</t>
  </si>
  <si>
    <t>technique, dsml creation, visual language, industrial report</t>
  </si>
  <si>
    <t>external dsl, algorithms, visual language</t>
  </si>
  <si>
    <t>external dsl, dynamic systems, reconfiguration</t>
  </si>
  <si>
    <t>external dsl, simulation, parallel computing</t>
  </si>
  <si>
    <t>external dsl, finance, enterprise applications</t>
  </si>
  <si>
    <t>Source</t>
  </si>
  <si>
    <t>Colunas1</t>
  </si>
  <si>
    <t>Colunas2</t>
  </si>
  <si>
    <t>1st filter</t>
  </si>
  <si>
    <t>2nd filter</t>
  </si>
  <si>
    <t>3rd filter</t>
  </si>
  <si>
    <t>Total:</t>
  </si>
  <si>
    <t># papers</t>
  </si>
  <si>
    <t>OOPSLA</t>
  </si>
  <si>
    <t>ICSE</t>
  </si>
  <si>
    <t>GPCE</t>
  </si>
  <si>
    <t>MODELS</t>
  </si>
  <si>
    <t>VL/HCC</t>
  </si>
  <si>
    <t>ACM SAC</t>
  </si>
  <si>
    <t>ECBS</t>
  </si>
  <si>
    <t>SLE</t>
  </si>
  <si>
    <t>HICSS</t>
  </si>
  <si>
    <t>ICFP</t>
  </si>
  <si>
    <t>ASE</t>
  </si>
  <si>
    <t>DSL</t>
  </si>
  <si>
    <t>COMPSAC</t>
  </si>
  <si>
    <t>CAiSE</t>
  </si>
  <si>
    <t>ECMDA-FA</t>
  </si>
  <si>
    <t>DSAL</t>
  </si>
  <si>
    <t>Web</t>
  </si>
  <si>
    <t>Embedded Systems</t>
  </si>
  <si>
    <t>Control Systems</t>
  </si>
  <si>
    <t>Parallel Computing</t>
  </si>
  <si>
    <t>Security</t>
  </si>
  <si>
    <t>External DSL</t>
  </si>
  <si>
    <t>DSML</t>
  </si>
  <si>
    <t>Technique</t>
  </si>
  <si>
    <t>Method or Process</t>
  </si>
  <si>
    <t>embedded dsl,parallel computing</t>
  </si>
  <si>
    <t>embedded dsl,web</t>
  </si>
  <si>
    <t>external dsl,embedded systems</t>
  </si>
  <si>
    <t>technique,web</t>
  </si>
  <si>
    <t>DSML,simulation</t>
  </si>
  <si>
    <t>method,embedded systems</t>
  </si>
  <si>
    <t>DSML,control systems</t>
  </si>
  <si>
    <t>process,embedded systems</t>
  </si>
  <si>
    <t>DSML,low-level software</t>
  </si>
  <si>
    <t>external dsl,low-level software</t>
  </si>
  <si>
    <t>technique,embedded systems</t>
  </si>
  <si>
    <t>technique,real time systems</t>
  </si>
  <si>
    <t>tools,web</t>
  </si>
  <si>
    <t>process,real time systems</t>
  </si>
  <si>
    <t>external dsl,control systems</t>
  </si>
  <si>
    <t>technique,simulation</t>
  </si>
  <si>
    <t>embedded dsl,control systems</t>
  </si>
  <si>
    <t>embedded dsl,embedded systems</t>
  </si>
  <si>
    <t>external dsl,web</t>
  </si>
  <si>
    <t>method,web</t>
  </si>
  <si>
    <t>external dsl,real time systems</t>
  </si>
  <si>
    <t>embedded dsl,simulation</t>
  </si>
  <si>
    <t>method,simulation</t>
  </si>
  <si>
    <t>technique,low-level software</t>
  </si>
  <si>
    <t>external dsl,simulation</t>
  </si>
  <si>
    <t>external dsl,parallel computing</t>
  </si>
  <si>
    <t>DSML,embedded systems</t>
  </si>
  <si>
    <t>technique,parallel computing</t>
  </si>
  <si>
    <t>embedded dsl,low-level software</t>
  </si>
  <si>
    <t>embedded dsl,real time systems</t>
  </si>
  <si>
    <t>tools,control systems</t>
  </si>
  <si>
    <t>technique,control systems</t>
  </si>
  <si>
    <t>DSML,web</t>
  </si>
  <si>
    <t>DSML,real time systems</t>
  </si>
  <si>
    <t>Tools</t>
  </si>
  <si>
    <t>Internal DSL</t>
  </si>
  <si>
    <t>embedded dsl, haskell, animation, multimedia</t>
  </si>
  <si>
    <t>external dsl, animation</t>
  </si>
  <si>
    <t>embedded dsl, haskell, animation, functional reactive programming</t>
  </si>
  <si>
    <t>external dsl, lighting, visual language</t>
  </si>
  <si>
    <t>embedded dsl, haskell, parallel computing</t>
  </si>
  <si>
    <t>tools, language workbench, technique, embedded dsl creation</t>
  </si>
  <si>
    <t>parallel computing</t>
  </si>
  <si>
    <t>tools, embedded systems, industrial report, generative programming</t>
  </si>
  <si>
    <t>process, dsl creation, survey</t>
  </si>
  <si>
    <t>tools, dsl creation, microsoft visual studio</t>
  </si>
  <si>
    <t>tools, dsl creation, survey</t>
  </si>
  <si>
    <t>tools, dsl creation, industrial report</t>
  </si>
  <si>
    <t>tools, modelling language,  human computer interaction, survey</t>
  </si>
  <si>
    <t>tools,embedded systems</t>
  </si>
  <si>
    <t>DSL Research type</t>
  </si>
  <si>
    <t>Domain</t>
  </si>
  <si>
    <t>Occurences</t>
  </si>
  <si>
    <t>embedded dsl, Converge, method, embedded dsl creation</t>
  </si>
  <si>
    <t>embedded dsl, Java, technique, embedded dsl creation</t>
  </si>
  <si>
    <t>embedded dsl, python, parallel computing</t>
  </si>
  <si>
    <t>embedded dsl, smalltalk, technique, embedded dsl creation</t>
  </si>
  <si>
    <t>method, DSML creation, embedded dsml creation</t>
  </si>
  <si>
    <t>adl, aspect-oriented programming</t>
  </si>
  <si>
    <t>tools, language workbench, embedded dsl creation</t>
  </si>
  <si>
    <t>DSML, aspect-oriented programming</t>
  </si>
  <si>
    <t>DSML, low-level software, clock constraint systems</t>
  </si>
  <si>
    <t>embedded dsl, idris, technique, embedded dsl creation</t>
  </si>
  <si>
    <t>embedded dsl, Matlab, high performance computing, technique, embedded dsl creation, telescoping</t>
  </si>
  <si>
    <t>embedded dsl, C++ template, technique, embedded dsl integration,  dsl integration</t>
  </si>
  <si>
    <t xml:space="preserve">embedded dsl, haskell, technique, dsl creation, </t>
  </si>
  <si>
    <t>embedded dsl, haskell, program transformation, stratego, technique, embedded dsl creation</t>
  </si>
  <si>
    <t>embedded dsl, Perl, bioinformatics, technique, dsl composition</t>
  </si>
  <si>
    <t>external dsl, report writing, visual language, tools, microsoft DSL tools</t>
  </si>
  <si>
    <t xml:space="preserve">DSML application                    </t>
  </si>
  <si>
    <t xml:space="preserve">DSML creation                       </t>
  </si>
  <si>
    <t xml:space="preserve">automation                          </t>
  </si>
  <si>
    <t xml:space="preserve">bioinformatics                      </t>
  </si>
  <si>
    <t xml:space="preserve">business process                    </t>
  </si>
  <si>
    <t xml:space="preserve">code generators                     </t>
  </si>
  <si>
    <t xml:space="preserve">compiler construction               </t>
  </si>
  <si>
    <t xml:space="preserve">component based systems             </t>
  </si>
  <si>
    <t xml:space="preserve">control systems                     </t>
  </si>
  <si>
    <t xml:space="preserve">database                            </t>
  </si>
  <si>
    <t xml:space="preserve">domain-specific modeling            </t>
  </si>
  <si>
    <t xml:space="preserve">dsl application                     </t>
  </si>
  <si>
    <t xml:space="preserve">dsl creation                        </t>
  </si>
  <si>
    <t xml:space="preserve">dsl frameworks                      </t>
  </si>
  <si>
    <t xml:space="preserve">dsl integration                     </t>
  </si>
  <si>
    <t xml:space="preserve">dsml application                    </t>
  </si>
  <si>
    <t xml:space="preserve">dsml creation                       </t>
  </si>
  <si>
    <t xml:space="preserve">education                           </t>
  </si>
  <si>
    <t xml:space="preserve">embedded dsl creation               </t>
  </si>
  <si>
    <t xml:space="preserve">embedded systems                    </t>
  </si>
  <si>
    <t xml:space="preserve">games                               </t>
  </si>
  <si>
    <t xml:space="preserve">generative programming              </t>
  </si>
  <si>
    <t xml:space="preserve">hardware description                </t>
  </si>
  <si>
    <t xml:space="preserve">language workbench                  </t>
  </si>
  <si>
    <t xml:space="preserve">low-level software                  </t>
  </si>
  <si>
    <t xml:space="preserve">mobile apps                         </t>
  </si>
  <si>
    <t xml:space="preserve">model transformations               </t>
  </si>
  <si>
    <t xml:space="preserve">modeling language                   </t>
  </si>
  <si>
    <t xml:space="preserve">multi-agent systems                 </t>
  </si>
  <si>
    <t xml:space="preserve">network                             </t>
  </si>
  <si>
    <t xml:space="preserve">ontology                            </t>
  </si>
  <si>
    <t xml:space="preserve">parallel computing                  </t>
  </si>
  <si>
    <t xml:space="preserve">pervasive computing                 </t>
  </si>
  <si>
    <t xml:space="preserve">qos                                 </t>
  </si>
  <si>
    <t xml:space="preserve">real time systems                   </t>
  </si>
  <si>
    <t xml:space="preserve">requirements engineering            </t>
  </si>
  <si>
    <t xml:space="preserve">robotics                            </t>
  </si>
  <si>
    <t xml:space="preserve">security                            </t>
  </si>
  <si>
    <t xml:space="preserve">simulation                          </t>
  </si>
  <si>
    <t xml:space="preserve">spl                                 </t>
  </si>
  <si>
    <t xml:space="preserve">testing                             </t>
  </si>
  <si>
    <t xml:space="preserve">uml profile                         </t>
  </si>
  <si>
    <t xml:space="preserve">visual language                     </t>
  </si>
  <si>
    <t xml:space="preserve">web                                 </t>
  </si>
  <si>
    <t xml:space="preserve">AspectJ                             </t>
  </si>
  <si>
    <t xml:space="preserve">Component Composition               </t>
  </si>
  <si>
    <t xml:space="preserve">DSAL application                    </t>
  </si>
  <si>
    <t xml:space="preserve">DSAL composition                    </t>
  </si>
  <si>
    <t xml:space="preserve">DSL creation                        </t>
  </si>
  <si>
    <t xml:space="preserve">DSML composition                    </t>
  </si>
  <si>
    <t xml:space="preserve">DSML editor                         </t>
  </si>
  <si>
    <t xml:space="preserve">DSML integration                    </t>
  </si>
  <si>
    <t xml:space="preserve">Distributed Systems                 </t>
  </si>
  <si>
    <t xml:space="preserve">ERP                                 </t>
  </si>
  <si>
    <t xml:space="preserve">Frame                               </t>
  </si>
  <si>
    <t xml:space="preserve">Functional Reactive Programming     </t>
  </si>
  <si>
    <t xml:space="preserve">GUI                                 </t>
  </si>
  <si>
    <t xml:space="preserve">Geographical Information Systems    </t>
  </si>
  <si>
    <t xml:space="preserve">MDE                                 </t>
  </si>
  <si>
    <t xml:space="preserve">MVC                                 </t>
  </si>
  <si>
    <t xml:space="preserve">Meta-AspectJ                        </t>
  </si>
  <si>
    <t xml:space="preserve">MetaEdit                            </t>
  </si>
  <si>
    <t xml:space="preserve">MetaEdit+                           </t>
  </si>
  <si>
    <t xml:space="preserve">SAR systems                         </t>
  </si>
  <si>
    <t xml:space="preserve">Software Measurement                </t>
  </si>
  <si>
    <t xml:space="preserve">UML Profile                         </t>
  </si>
  <si>
    <t xml:space="preserve">UML models                          </t>
  </si>
  <si>
    <t xml:space="preserve">UML profile                         </t>
  </si>
  <si>
    <t xml:space="preserve">WS-BPEL                             </t>
  </si>
  <si>
    <t xml:space="preserve">accessibility                       </t>
  </si>
  <si>
    <t xml:space="preserve">adl application                     </t>
  </si>
  <si>
    <t xml:space="preserve">adl creation                        </t>
  </si>
  <si>
    <t xml:space="preserve">adl semantics definition            </t>
  </si>
  <si>
    <t xml:space="preserve">agile software development          </t>
  </si>
  <si>
    <t xml:space="preserve">animation                           </t>
  </si>
  <si>
    <t xml:space="preserve">api design                          </t>
  </si>
  <si>
    <t xml:space="preserve">application deployment              </t>
  </si>
  <si>
    <t xml:space="preserve">aspect languages                    </t>
  </si>
  <si>
    <t xml:space="preserve">aspect oriented programming         </t>
  </si>
  <si>
    <t xml:space="preserve">aspect-oriented programming         </t>
  </si>
  <si>
    <t xml:space="preserve">assembly model                      </t>
  </si>
  <si>
    <t xml:space="preserve">attribute grammar                   </t>
  </si>
  <si>
    <t xml:space="preserve">automatic product generation        </t>
  </si>
  <si>
    <t xml:space="preserve">behavioral modeling                 </t>
  </si>
  <si>
    <t xml:space="preserve">billing                             </t>
  </si>
  <si>
    <t xml:space="preserve">binary data                         </t>
  </si>
  <si>
    <t xml:space="preserve">business flow                       </t>
  </si>
  <si>
    <t xml:space="preserve">business models                     </t>
  </si>
  <si>
    <t xml:space="preserve">case tools specification            </t>
  </si>
  <si>
    <t xml:space="preserve">celular automata                    </t>
  </si>
  <si>
    <t xml:space="preserve">checkpointing                       </t>
  </si>
  <si>
    <t xml:space="preserve">clock constraint systems            </t>
  </si>
  <si>
    <t xml:space="preserve">code generation                     </t>
  </si>
  <si>
    <t xml:space="preserve">code generator                      </t>
  </si>
  <si>
    <t xml:space="preserve">code optimization                   </t>
  </si>
  <si>
    <t xml:space="preserve">code refactoring                    </t>
  </si>
  <si>
    <t xml:space="preserve">collaborative systems               </t>
  </si>
  <si>
    <t xml:space="preserve">compile-time                        </t>
  </si>
  <si>
    <t xml:space="preserve">component integration               </t>
  </si>
  <si>
    <t xml:space="preserve">component oriented Programming      </t>
  </si>
  <si>
    <t xml:space="preserve">component reuse                     </t>
  </si>
  <si>
    <t xml:space="preserve">component-based                     </t>
  </si>
  <si>
    <t xml:space="preserve">composing concerns                  </t>
  </si>
  <si>
    <t xml:space="preserve">computational problems              </t>
  </si>
  <si>
    <t xml:space="preserve">contextual design                   </t>
  </si>
  <si>
    <t xml:space="preserve">core components                     </t>
  </si>
  <si>
    <t xml:space="preserve">corporate wiki                      </t>
  </si>
  <si>
    <t xml:space="preserve">crawling                            </t>
  </si>
  <si>
    <t xml:space="preserve">critiquing system                   </t>
  </si>
  <si>
    <t xml:space="preserve">customs                             </t>
  </si>
  <si>
    <t xml:space="preserve">debugging                           </t>
  </si>
  <si>
    <t xml:space="preserve">denotational description            </t>
  </si>
  <si>
    <t xml:space="preserve">design defects                      </t>
  </si>
  <si>
    <t xml:space="preserve">design rules                        </t>
  </si>
  <si>
    <t xml:space="preserve">digital libraries                   </t>
  </si>
  <si>
    <t xml:space="preserve">digital rights management           </t>
  </si>
  <si>
    <t xml:space="preserve">digital signal processing           </t>
  </si>
  <si>
    <t xml:space="preserve">discrete event systems              </t>
  </si>
  <si>
    <t xml:space="preserve">document engineering                </t>
  </si>
  <si>
    <t xml:space="preserve">domain engineering                  </t>
  </si>
  <si>
    <t xml:space="preserve">domain specific engineering         </t>
  </si>
  <si>
    <t xml:space="preserve">domain-specific profiling           </t>
  </si>
  <si>
    <t xml:space="preserve">dsal application                    </t>
  </si>
  <si>
    <t xml:space="preserve">dsal creation                       </t>
  </si>
  <si>
    <t xml:space="preserve">dsl  maintenance                    </t>
  </si>
  <si>
    <t xml:space="preserve">dsl composition                     </t>
  </si>
  <si>
    <t xml:space="preserve">dsl concepts                        </t>
  </si>
  <si>
    <t xml:space="preserve">dsl debugging                       </t>
  </si>
  <si>
    <t xml:space="preserve">dsl evolution                       </t>
  </si>
  <si>
    <t xml:space="preserve">dsl extension                       </t>
  </si>
  <si>
    <t xml:space="preserve">dsl maintenance                     </t>
  </si>
  <si>
    <t xml:space="preserve">dsl metamodel                       </t>
  </si>
  <si>
    <t xml:space="preserve">dsl modularization                  </t>
  </si>
  <si>
    <t xml:space="preserve">dsl program comprehension           </t>
  </si>
  <si>
    <t xml:space="preserve">dsl reuse                           </t>
  </si>
  <si>
    <t xml:space="preserve">dsl semantics analysis              </t>
  </si>
  <si>
    <t xml:space="preserve">dsl semantics definition            </t>
  </si>
  <si>
    <t xml:space="preserve">dsl variability                     </t>
  </si>
  <si>
    <t xml:space="preserve">dsml  application                   </t>
  </si>
  <si>
    <t xml:space="preserve">dsml composition                    </t>
  </si>
  <si>
    <t xml:space="preserve">dsml evolution                      </t>
  </si>
  <si>
    <t xml:space="preserve">dsml maintenance                    </t>
  </si>
  <si>
    <t xml:space="preserve">dsml semantics                      </t>
  </si>
  <si>
    <t xml:space="preserve">dynamic systems                     </t>
  </si>
  <si>
    <t xml:space="preserve">electronic data interchange         </t>
  </si>
  <si>
    <t xml:space="preserve">embedded dsl integration            </t>
  </si>
  <si>
    <t xml:space="preserve">embedded dsl maintenance            </t>
  </si>
  <si>
    <t xml:space="preserve">embedded dsml creation              </t>
  </si>
  <si>
    <t xml:space="preserve">embedded processors                 </t>
  </si>
  <si>
    <t xml:space="preserve">enterprise application              </t>
  </si>
  <si>
    <t xml:space="preserve">enterprise applications             </t>
  </si>
  <si>
    <t xml:space="preserve">enterprise architecture             </t>
  </si>
  <si>
    <t xml:space="preserve">environment composition             </t>
  </si>
  <si>
    <t xml:space="preserve">erp                                 </t>
  </si>
  <si>
    <t xml:space="preserve">event analysis                      </t>
  </si>
  <si>
    <t xml:space="preserve">evolutionary algorithms             </t>
  </si>
  <si>
    <t xml:space="preserve">exception handling                  </t>
  </si>
  <si>
    <t xml:space="preserve">experimental study                  </t>
  </si>
  <si>
    <t xml:space="preserve">feature modeling                    </t>
  </si>
  <si>
    <t xml:space="preserve">feature models                      </t>
  </si>
  <si>
    <t xml:space="preserve">feature oriented programming        </t>
  </si>
  <si>
    <t xml:space="preserve">finance                             </t>
  </si>
  <si>
    <t xml:space="preserve">finite state machines               </t>
  </si>
  <si>
    <t xml:space="preserve">firewall                            </t>
  </si>
  <si>
    <t xml:space="preserve">flow control                        </t>
  </si>
  <si>
    <t xml:space="preserve">flow systems                        </t>
  </si>
  <si>
    <t xml:space="preserve">form-based services                 </t>
  </si>
  <si>
    <t xml:space="preserve">formal logic                        </t>
  </si>
  <si>
    <t xml:space="preserve">formalism                           </t>
  </si>
  <si>
    <t xml:space="preserve">fsml                                </t>
  </si>
  <si>
    <t xml:space="preserve">functional languages                </t>
  </si>
  <si>
    <t xml:space="preserve">functional reactive programming     </t>
  </si>
  <si>
    <t xml:space="preserve">generic programming                 </t>
  </si>
  <si>
    <t xml:space="preserve">government services                 </t>
  </si>
  <si>
    <t xml:space="preserve">gpu                                 </t>
  </si>
  <si>
    <t xml:space="preserve">grading                             </t>
  </si>
  <si>
    <t xml:space="preserve">grammar crosscutting concerns       </t>
  </si>
  <si>
    <t xml:space="preserve">grammar engineering                 </t>
  </si>
  <si>
    <t xml:space="preserve">grammar induction                   </t>
  </si>
  <si>
    <t xml:space="preserve">grammar inference                   </t>
  </si>
  <si>
    <t xml:space="preserve">grid computing                      </t>
  </si>
  <si>
    <t xml:space="preserve">healthcare                          </t>
  </si>
  <si>
    <t xml:space="preserve">human computer interaction          </t>
  </si>
  <si>
    <t xml:space="preserve">hydrological monitoring             </t>
  </si>
  <si>
    <t xml:space="preserve">hypercode                           </t>
  </si>
  <si>
    <t xml:space="preserve">image description                   </t>
  </si>
  <si>
    <t xml:space="preserve">implicit-invocation software        </t>
  </si>
  <si>
    <t xml:space="preserve">industrial report                   </t>
  </si>
  <si>
    <t xml:space="preserve">information system                  </t>
  </si>
  <si>
    <t xml:space="preserve">intelligent instruments             </t>
  </si>
  <si>
    <t xml:space="preserve">interactive visualization           </t>
  </si>
  <si>
    <t xml:space="preserve">interoperability                    </t>
  </si>
  <si>
    <t xml:space="preserve">intrusion detection systems         </t>
  </si>
  <si>
    <t xml:space="preserve">java annotations                    </t>
  </si>
  <si>
    <t xml:space="preserve">landscape                           </t>
  </si>
  <si>
    <t xml:space="preserve">language composition                </t>
  </si>
  <si>
    <t xml:space="preserve">language extension                  </t>
  </si>
  <si>
    <t xml:space="preserve">language oriented programming       </t>
  </si>
  <si>
    <t xml:space="preserve">language processing                 </t>
  </si>
  <si>
    <t xml:space="preserve">language workbench application      </t>
  </si>
  <si>
    <t xml:space="preserve">language-oriented programming       </t>
  </si>
  <si>
    <t xml:space="preserve">logic programming                   </t>
  </si>
  <si>
    <t xml:space="preserve">machine learning                    </t>
  </si>
  <si>
    <t xml:space="preserve">machine translation                 </t>
  </si>
  <si>
    <t xml:space="preserve">machinery services                  </t>
  </si>
  <si>
    <t xml:space="preserve">macros                              </t>
  </si>
  <si>
    <t xml:space="preserve">measurement systems                 </t>
  </si>
  <si>
    <t xml:space="preserve">mechatronics                        </t>
  </si>
  <si>
    <t xml:space="preserve">memory transactions                 </t>
  </si>
  <si>
    <t xml:space="preserve">message delivery                    </t>
  </si>
  <si>
    <t xml:space="preserve">meta-aspectJ                        </t>
  </si>
  <si>
    <t xml:space="preserve">meta-modeling framework             </t>
  </si>
  <si>
    <t xml:space="preserve">metamodel composition               </t>
  </si>
  <si>
    <t xml:space="preserve">metamodel specification             </t>
  </si>
  <si>
    <t xml:space="preserve">microsoft DSL tools                 </t>
  </si>
  <si>
    <t xml:space="preserve">microsoft dsl toolkit               </t>
  </si>
  <si>
    <t xml:space="preserve">microsoft visual studio             </t>
  </si>
  <si>
    <t xml:space="preserve">mixed reality                       </t>
  </si>
  <si>
    <t xml:space="preserve">model annotation                    </t>
  </si>
  <si>
    <t xml:space="preserve">model checking                      </t>
  </si>
  <si>
    <t xml:space="preserve">model coupling                      </t>
  </si>
  <si>
    <t xml:space="preserve">model diff                          </t>
  </si>
  <si>
    <t xml:space="preserve">model engineering                   </t>
  </si>
  <si>
    <t xml:space="preserve">model evolution                     </t>
  </si>
  <si>
    <t xml:space="preserve">model extraction                    </t>
  </si>
  <si>
    <t xml:space="preserve">model slicers                       </t>
  </si>
  <si>
    <t xml:space="preserve">model transfomations                </t>
  </si>
  <si>
    <t xml:space="preserve">model translation                   </t>
  </si>
  <si>
    <t xml:space="preserve">modeling language usage             </t>
  </si>
  <si>
    <t xml:space="preserve">modelling language                  </t>
  </si>
  <si>
    <t xml:space="preserve">monadic programming                 </t>
  </si>
  <si>
    <t xml:space="preserve">multi touch devices                 </t>
  </si>
  <si>
    <t xml:space="preserve">multimedia                          </t>
  </si>
  <si>
    <t xml:space="preserve">neural networks                     </t>
  </si>
  <si>
    <t xml:space="preserve">numerical                           </t>
  </si>
  <si>
    <t xml:space="preserve">object-oriented information systems </t>
  </si>
  <si>
    <t xml:space="preserve">object-role modeling                </t>
  </si>
  <si>
    <t xml:space="preserve">ocl                                 </t>
  </si>
  <si>
    <t xml:space="preserve">oil-drilling                        </t>
  </si>
  <si>
    <t xml:space="preserve">operational transformation language </t>
  </si>
  <si>
    <t xml:space="preserve">patrolling                          </t>
  </si>
  <si>
    <t xml:space="preserve">pattern recognition                 </t>
  </si>
  <si>
    <t xml:space="preserve">pattern specification               </t>
  </si>
  <si>
    <t xml:space="preserve">per-object reactive control         </t>
  </si>
  <si>
    <t xml:space="preserve">performance benchmarks              </t>
  </si>
  <si>
    <t xml:space="preserve">pervarsive computing                </t>
  </si>
  <si>
    <t xml:space="preserve">petri nets                          </t>
  </si>
  <si>
    <t xml:space="preserve">petroleum industry                  </t>
  </si>
  <si>
    <t xml:space="preserve">philosophical paper                 </t>
  </si>
  <si>
    <t xml:space="preserve">phylogenetic inference              </t>
  </si>
  <si>
    <t xml:space="preserve">physical shaping                    </t>
  </si>
  <si>
    <t xml:space="preserve">privacy policies                    </t>
  </si>
  <si>
    <t xml:space="preserve">probabilistic programming           </t>
  </si>
  <si>
    <t xml:space="preserve">probabilistic reasoning             </t>
  </si>
  <si>
    <t xml:space="preserve">processing system                   </t>
  </si>
  <si>
    <t xml:space="preserve">production software systems         </t>
  </si>
  <si>
    <t xml:space="preserve">profiling                           </t>
  </si>
  <si>
    <t xml:space="preserve">program specification               </t>
  </si>
  <si>
    <t xml:space="preserve">program transformation              </t>
  </si>
  <si>
    <t xml:space="preserve">program translation                 </t>
  </si>
  <si>
    <t xml:space="preserve">programming abstraction             </t>
  </si>
  <si>
    <t xml:space="preserve">programming languages               </t>
  </si>
  <si>
    <t xml:space="preserve">programming notation                </t>
  </si>
  <si>
    <t xml:space="preserve">programming paradigms               </t>
  </si>
  <si>
    <t xml:space="preserve">proof theory                        </t>
  </si>
  <si>
    <t xml:space="preserve">prototyping                         </t>
  </si>
  <si>
    <t xml:space="preserve">qualitative data                    </t>
  </si>
  <si>
    <t xml:space="preserve">reactive programming                </t>
  </si>
  <si>
    <t xml:space="preserve">refactoring                         </t>
  </si>
  <si>
    <t xml:space="preserve">reflection                          </t>
  </si>
  <si>
    <t xml:space="preserve">report writing                      </t>
  </si>
  <si>
    <t xml:space="preserve">representation diagrams             </t>
  </si>
  <si>
    <t xml:space="preserve">requirements modeling               </t>
  </si>
  <si>
    <t xml:space="preserve">round-trip engineering              </t>
  </si>
  <si>
    <t xml:space="preserve">safety analysis                     </t>
  </si>
  <si>
    <t xml:space="preserve">safety-critical systems             </t>
  </si>
  <si>
    <t xml:space="preserve">scientific computing                </t>
  </si>
  <si>
    <t xml:space="preserve">scripting                           </t>
  </si>
  <si>
    <t xml:space="preserve">search and rescue systems           </t>
  </si>
  <si>
    <t xml:space="preserve">search computing                    </t>
  </si>
  <si>
    <t xml:space="preserve">search engine                       </t>
  </si>
  <si>
    <t xml:space="preserve">search engines                      </t>
  </si>
  <si>
    <t xml:space="preserve">security policies                   </t>
  </si>
  <si>
    <t xml:space="preserve">service models                      </t>
  </si>
  <si>
    <t xml:space="preserve">services composition                </t>
  </si>
  <si>
    <t xml:space="preserve">shared data                         </t>
  </si>
  <si>
    <t xml:space="preserve">sip services                        </t>
  </si>
  <si>
    <t xml:space="preserve">social networks                     </t>
  </si>
  <si>
    <t xml:space="preserve">software components                 </t>
  </si>
  <si>
    <t xml:space="preserve">source code analysis                </t>
  </si>
  <si>
    <t xml:space="preserve">spoofax                             </t>
  </si>
  <si>
    <t xml:space="preserve">state machines                      </t>
  </si>
  <si>
    <t xml:space="preserve">step-by-step description            </t>
  </si>
  <si>
    <t xml:space="preserve">subsystem composition               </t>
  </si>
  <si>
    <t xml:space="preserve">survey                              </t>
  </si>
  <si>
    <t xml:space="preserve">survey specification                </t>
  </si>
  <si>
    <t xml:space="preserve">syntax language                     </t>
  </si>
  <si>
    <t xml:space="preserve">system integration                  </t>
  </si>
  <si>
    <t xml:space="preserve">telescoping                         </t>
  </si>
  <si>
    <t xml:space="preserve">template languages                  </t>
  </si>
  <si>
    <t xml:space="preserve">textual dsl                         </t>
  </si>
  <si>
    <t xml:space="preserve">textual languages                   </t>
  </si>
  <si>
    <t xml:space="preserve">theoretic computations              </t>
  </si>
  <si>
    <t xml:space="preserve">timing system                       </t>
  </si>
  <si>
    <t xml:space="preserve">tools creation                      </t>
  </si>
  <si>
    <t xml:space="preserve">topic decomposition                 </t>
  </si>
  <si>
    <t xml:space="preserve">tourism                             </t>
  </si>
  <si>
    <t xml:space="preserve">traceability                        </t>
  </si>
  <si>
    <t xml:space="preserve">transaction management              </t>
  </si>
  <si>
    <t xml:space="preserve">transformation systems              </t>
  </si>
  <si>
    <t xml:space="preserve">traversals of OO                    </t>
  </si>
  <si>
    <t xml:space="preserve">traversals of oo                    </t>
  </si>
  <si>
    <t xml:space="preserve">uml                                 </t>
  </si>
  <si>
    <t xml:space="preserve">uml Profile                         </t>
  </si>
  <si>
    <t xml:space="preserve">variability                         </t>
  </si>
  <si>
    <t xml:space="preserve">variability constraints             </t>
  </si>
  <si>
    <t xml:space="preserve">view-models transformation          </t>
  </si>
  <si>
    <t xml:space="preserve">virtual machines                    </t>
  </si>
  <si>
    <t xml:space="preserve">virtual reality                     </t>
  </si>
  <si>
    <t xml:space="preserve">visual syntax                       </t>
  </si>
  <si>
    <t xml:space="preserve">vulnerability assessment            </t>
  </si>
  <si>
    <t xml:space="preserve">workflow                            </t>
  </si>
  <si>
    <t xml:space="preserve">workflow management                 </t>
  </si>
  <si>
    <t>others</t>
  </si>
  <si>
    <t>external dsl,security</t>
  </si>
  <si>
    <t>external dsl,education</t>
  </si>
  <si>
    <t>DSML,testing</t>
  </si>
  <si>
    <t>ADL,network</t>
  </si>
  <si>
    <t>ADL,web</t>
  </si>
  <si>
    <t>DSML,parallel computing</t>
  </si>
  <si>
    <t>external dsl,network</t>
  </si>
  <si>
    <t>method,network</t>
  </si>
  <si>
    <t>DSML,network</t>
  </si>
  <si>
    <t>embedded dsl,education</t>
  </si>
  <si>
    <t>technique,network</t>
  </si>
  <si>
    <t>method,real time systems</t>
  </si>
  <si>
    <t>method,visual language</t>
  </si>
  <si>
    <t>process,low-level software</t>
  </si>
  <si>
    <t>external dsl,testing</t>
  </si>
  <si>
    <t>tools,testing</t>
  </si>
  <si>
    <t>process,education</t>
  </si>
  <si>
    <t>technique,testing</t>
  </si>
  <si>
    <t>tools,security</t>
  </si>
  <si>
    <t>tools,visual language</t>
  </si>
  <si>
    <t>embedded dsl,testing</t>
  </si>
  <si>
    <t>tools,real time systems</t>
  </si>
  <si>
    <t>tools,network</t>
  </si>
  <si>
    <t>embedded dsl,security</t>
  </si>
  <si>
    <t>ADL,dynamic systems</t>
  </si>
  <si>
    <t>ADL,control systems</t>
  </si>
  <si>
    <t>method,education</t>
  </si>
  <si>
    <t>tools,education</t>
  </si>
  <si>
    <t>ADL,real time systems</t>
  </si>
  <si>
    <t>DSML,dynamic systems</t>
  </si>
  <si>
    <t>ADL,embedded systems</t>
  </si>
  <si>
    <t>tools,simulation</t>
  </si>
  <si>
    <t>process,web</t>
  </si>
  <si>
    <t>external dsl,visual language</t>
  </si>
  <si>
    <t>technique,education</t>
  </si>
  <si>
    <t>tools,parallel computing</t>
  </si>
  <si>
    <t>technique,visual language</t>
  </si>
  <si>
    <t>external dsl,dynamic systems</t>
  </si>
  <si>
    <t>DSAL,dynamic systems</t>
  </si>
  <si>
    <t>DSAL,web</t>
  </si>
  <si>
    <t>DSML,security</t>
  </si>
  <si>
    <t>DSML,education</t>
  </si>
  <si>
    <t>method,testing</t>
  </si>
  <si>
    <t>process,visual language</t>
  </si>
  <si>
    <t>tools,low-level software</t>
  </si>
  <si>
    <t>embedded dsl,network</t>
  </si>
  <si>
    <t>Cross domains</t>
  </si>
  <si>
    <t>Occurrences</t>
  </si>
  <si>
    <t>ADL</t>
  </si>
  <si>
    <t>DSML,others</t>
  </si>
  <si>
    <t>embedded dsl,others</t>
  </si>
  <si>
    <t>external dsl,others</t>
  </si>
  <si>
    <t>method,others</t>
  </si>
  <si>
    <t>technique,others</t>
  </si>
  <si>
    <t>DSML,Data Intensive Apps</t>
  </si>
  <si>
    <t>embedded dsl,Data Intensive Apps</t>
  </si>
  <si>
    <t>external dsl,Data Intensive Apps</t>
  </si>
  <si>
    <t>technique,Data Intensive Apps</t>
  </si>
  <si>
    <t>tools,Data Intensive Apps</t>
  </si>
  <si>
    <t>Data Intensive Apps</t>
  </si>
  <si>
    <t>Dynamic Systems</t>
  </si>
  <si>
    <t>Education</t>
  </si>
  <si>
    <t>Low-level Software</t>
  </si>
  <si>
    <t>Network</t>
  </si>
  <si>
    <t>Real Time Systems</t>
  </si>
  <si>
    <t>Testing</t>
  </si>
  <si>
    <t>Visual Language</t>
  </si>
  <si>
    <t>Others</t>
  </si>
  <si>
    <t>Method/Process</t>
  </si>
  <si>
    <t>DSL Research type / Domains</t>
  </si>
  <si>
    <t>Techniques</t>
  </si>
  <si>
    <t>Methods/Processes</t>
  </si>
  <si>
    <t>Source (conferences)</t>
  </si>
  <si>
    <t>Source (journals)</t>
  </si>
  <si>
    <t>IEEE Transactions on SE</t>
  </si>
  <si>
    <t>CCIS, Comm. in Comp. and Inf. Science</t>
  </si>
  <si>
    <t>Journal of Universal CS</t>
  </si>
  <si>
    <t>ACM SIGSOFT SE Notes</t>
  </si>
  <si>
    <t>Comp. Languages, Systems and Structures</t>
  </si>
  <si>
    <t>ComSIS, CS and Information Systems</t>
  </si>
  <si>
    <t>ENTCS, Electronic Notes in Theoretical CS</t>
  </si>
  <si>
    <t xml:space="preserve">chemistry                           </t>
  </si>
  <si>
    <t>Real-time Systems</t>
  </si>
  <si>
    <t>Top 15 Domains</t>
  </si>
  <si>
    <t># occurrences</t>
  </si>
</sst>
</file>

<file path=xl/styles.xml><?xml version="1.0" encoding="utf-8"?>
<styleSheet xmlns="http://schemas.openxmlformats.org/spreadsheetml/2006/main">
  <numFmts count="1">
    <numFmt numFmtId="164" formatCode="0000"/>
  </numFmts>
  <fonts count="16">
    <font>
      <sz val="10"/>
      <name val="Arial"/>
    </font>
    <font>
      <sz val="10"/>
      <name val="Arial"/>
      <family val="2"/>
    </font>
    <font>
      <sz val="10"/>
      <color rgb="FF000000"/>
      <name val="Arial"/>
      <family val="2"/>
    </font>
    <font>
      <sz val="10"/>
      <color theme="1"/>
      <name val="Arial"/>
      <family val="2"/>
    </font>
    <font>
      <sz val="10"/>
      <color rgb="FFFF0000"/>
      <name val="Arial"/>
      <family val="2"/>
    </font>
    <font>
      <sz val="10"/>
      <color rgb="FF222222"/>
      <name val="Arial"/>
      <family val="2"/>
    </font>
    <font>
      <sz val="10"/>
      <color rgb="FF00B050"/>
      <name val="Arial"/>
      <family val="2"/>
    </font>
    <font>
      <sz val="10"/>
      <color rgb="FF008000"/>
      <name val="Arial"/>
      <family val="2"/>
    </font>
    <font>
      <u/>
      <sz val="10"/>
      <color theme="11"/>
      <name val="Arial"/>
    </font>
    <font>
      <sz val="9"/>
      <name val="Times New Roman"/>
      <family val="1"/>
    </font>
    <font>
      <sz val="9"/>
      <color theme="1"/>
      <name val="Times New Roman"/>
      <family val="1"/>
    </font>
    <font>
      <b/>
      <sz val="9"/>
      <color theme="0"/>
      <name val="Times New Roman"/>
      <family val="1"/>
    </font>
    <font>
      <b/>
      <sz val="9"/>
      <name val="Times New Roman"/>
      <family val="1"/>
    </font>
    <font>
      <b/>
      <sz val="9"/>
      <color theme="1"/>
      <name val="Times New Roman"/>
      <family val="1"/>
    </font>
    <font>
      <sz val="14"/>
      <name val="Arial"/>
      <family val="2"/>
    </font>
    <font>
      <sz val="14"/>
      <color theme="1"/>
      <name val="Arial"/>
      <family val="2"/>
    </font>
  </fonts>
  <fills count="6">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1"/>
      </left>
      <right/>
      <top/>
      <bottom/>
      <diagonal/>
    </border>
    <border>
      <left/>
      <right style="thin">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bottom style="thin">
        <color auto="1"/>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right/>
      <top/>
      <bottom style="thin">
        <color theme="4" tint="0.39997558519241921"/>
      </bottom>
      <diagonal/>
    </border>
  </borders>
  <cellStyleXfs count="4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6">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1" xfId="0" quotePrefix="1" applyBorder="1" applyAlignment="1">
      <alignment wrapText="1"/>
    </xf>
    <xf numFmtId="49" fontId="0" fillId="0" borderId="2" xfId="0" applyNumberFormat="1" applyBorder="1" applyAlignment="1">
      <alignment wrapText="1"/>
    </xf>
    <xf numFmtId="49" fontId="0" fillId="0" borderId="3" xfId="0" applyNumberFormat="1" applyBorder="1" applyAlignment="1">
      <alignment wrapText="1"/>
    </xf>
    <xf numFmtId="49" fontId="1" fillId="0" borderId="3" xfId="0" applyNumberFormat="1" applyFont="1" applyBorder="1" applyAlignment="1">
      <alignment wrapText="1"/>
    </xf>
    <xf numFmtId="0" fontId="0" fillId="0" borderId="3" xfId="0" applyBorder="1" applyAlignment="1">
      <alignment wrapText="1"/>
    </xf>
    <xf numFmtId="49" fontId="0" fillId="0" borderId="3" xfId="0" applyNumberFormat="1" applyFont="1" applyBorder="1" applyAlignment="1">
      <alignment wrapText="1"/>
    </xf>
    <xf numFmtId="49" fontId="3" fillId="0" borderId="3" xfId="0" applyNumberFormat="1" applyFont="1" applyBorder="1" applyAlignment="1">
      <alignment wrapText="1"/>
    </xf>
    <xf numFmtId="49" fontId="2" fillId="0" borderId="3" xfId="0" applyNumberFormat="1" applyFont="1" applyBorder="1" applyAlignment="1">
      <alignment wrapText="1"/>
    </xf>
    <xf numFmtId="0" fontId="0" fillId="0" borderId="3" xfId="0" applyBorder="1"/>
    <xf numFmtId="0" fontId="5" fillId="0" borderId="3" xfId="0" applyFont="1" applyBorder="1"/>
    <xf numFmtId="0" fontId="3" fillId="0" borderId="3" xfId="0" applyFont="1" applyBorder="1" applyAlignment="1">
      <alignment wrapText="1"/>
    </xf>
    <xf numFmtId="0" fontId="1" fillId="0" borderId="3" xfId="0" applyFont="1" applyBorder="1" applyAlignment="1">
      <alignment wrapText="1"/>
    </xf>
    <xf numFmtId="0" fontId="3" fillId="0" borderId="3" xfId="0" applyFont="1" applyBorder="1" applyAlignment="1">
      <alignment horizontal="left" wrapText="1"/>
    </xf>
    <xf numFmtId="0" fontId="3" fillId="0" borderId="3" xfId="0" applyFont="1" applyBorder="1" applyAlignment="1">
      <alignment horizontal="left"/>
    </xf>
    <xf numFmtId="0" fontId="6" fillId="0" borderId="3" xfId="0" applyFont="1" applyBorder="1"/>
    <xf numFmtId="0" fontId="1" fillId="0" borderId="3" xfId="0" applyFont="1" applyBorder="1"/>
    <xf numFmtId="0" fontId="4" fillId="0" borderId="3" xfId="0" applyFont="1" applyBorder="1" applyAlignment="1">
      <alignment horizontal="left"/>
    </xf>
    <xf numFmtId="0" fontId="0" fillId="0" borderId="1" xfId="0" applyFont="1" applyBorder="1" applyAlignment="1">
      <alignment wrapText="1"/>
    </xf>
    <xf numFmtId="0" fontId="0" fillId="0" borderId="0" xfId="0" applyAlignment="1">
      <alignment horizontal="right"/>
    </xf>
    <xf numFmtId="0" fontId="9" fillId="0" borderId="0" xfId="0" applyFont="1"/>
    <xf numFmtId="0" fontId="9" fillId="0" borderId="3" xfId="0" applyFont="1" applyBorder="1"/>
    <xf numFmtId="0" fontId="9" fillId="0" borderId="4" xfId="0" applyFont="1" applyBorder="1"/>
    <xf numFmtId="0" fontId="9" fillId="0" borderId="5" xfId="0" applyFont="1" applyBorder="1" applyAlignment="1">
      <alignment horizontal="right"/>
    </xf>
    <xf numFmtId="0" fontId="12" fillId="0" borderId="7" xfId="0" applyFont="1" applyBorder="1"/>
    <xf numFmtId="0" fontId="12" fillId="0" borderId="6" xfId="0" applyFont="1" applyBorder="1"/>
    <xf numFmtId="0" fontId="9" fillId="0" borderId="0" xfId="0" applyFont="1" applyAlignment="1">
      <alignment horizontal="center"/>
    </xf>
    <xf numFmtId="0" fontId="1" fillId="0" borderId="0" xfId="0" applyFont="1" applyAlignment="1">
      <alignment horizontal="left"/>
    </xf>
    <xf numFmtId="0" fontId="1" fillId="0" borderId="0" xfId="0" applyNumberFormat="1" applyFont="1"/>
    <xf numFmtId="0" fontId="10" fillId="3" borderId="3" xfId="0" applyFont="1" applyFill="1" applyBorder="1"/>
    <xf numFmtId="0" fontId="11" fillId="2" borderId="8" xfId="0" applyFont="1" applyFill="1" applyBorder="1"/>
    <xf numFmtId="0" fontId="11" fillId="2" borderId="0" xfId="0" applyFont="1" applyFill="1" applyBorder="1" applyAlignment="1">
      <alignment horizontal="center"/>
    </xf>
    <xf numFmtId="0" fontId="10" fillId="0" borderId="4" xfId="0" applyFont="1" applyBorder="1"/>
    <xf numFmtId="0" fontId="13" fillId="3" borderId="6" xfId="0" applyFont="1" applyFill="1" applyBorder="1"/>
    <xf numFmtId="0" fontId="13" fillId="3" borderId="5" xfId="0" applyFont="1" applyFill="1" applyBorder="1" applyAlignment="1">
      <alignment horizontal="right"/>
    </xf>
    <xf numFmtId="0" fontId="12" fillId="0" borderId="7" xfId="0" applyFont="1" applyBorder="1" applyAlignment="1">
      <alignment horizontal="right"/>
    </xf>
    <xf numFmtId="0" fontId="3" fillId="0" borderId="3" xfId="0" applyFont="1" applyBorder="1" applyAlignment="1">
      <alignment vertical="center" wrapText="1"/>
    </xf>
    <xf numFmtId="0" fontId="3" fillId="0" borderId="3" xfId="0" applyNumberFormat="1" applyFont="1" applyBorder="1" applyAlignment="1">
      <alignment vertical="center" wrapText="1"/>
    </xf>
    <xf numFmtId="0" fontId="3" fillId="0" borderId="3" xfId="0" applyNumberFormat="1" applyFont="1" applyBorder="1" applyAlignment="1">
      <alignment horizontal="left" wrapText="1"/>
    </xf>
    <xf numFmtId="0" fontId="3" fillId="0" borderId="3" xfId="0" applyNumberFormat="1" applyFont="1" applyBorder="1" applyAlignment="1">
      <alignment wrapText="1"/>
    </xf>
    <xf numFmtId="0" fontId="4" fillId="0" borderId="3" xfId="0" applyFont="1" applyBorder="1"/>
    <xf numFmtId="0" fontId="2" fillId="0" borderId="3" xfId="0" applyFont="1" applyBorder="1" applyAlignment="1">
      <alignment wrapText="1"/>
    </xf>
    <xf numFmtId="0" fontId="7" fillId="0" borderId="3" xfId="0" applyFont="1" applyBorder="1" applyAlignment="1">
      <alignment wrapText="1"/>
    </xf>
    <xf numFmtId="0" fontId="3" fillId="0" borderId="3" xfId="0" applyFont="1" applyBorder="1"/>
    <xf numFmtId="0" fontId="1" fillId="0" borderId="0" xfId="0" applyFont="1" applyAlignment="1">
      <alignment horizontal="right"/>
    </xf>
    <xf numFmtId="0" fontId="0" fillId="0" borderId="0" xfId="0" applyAlignment="1">
      <alignment wrapText="1"/>
    </xf>
    <xf numFmtId="0" fontId="14" fillId="0" borderId="3" xfId="0" applyFont="1" applyBorder="1" applyAlignment="1">
      <alignment horizontal="center"/>
    </xf>
    <xf numFmtId="0" fontId="0" fillId="0" borderId="0" xfId="0" applyNumberFormat="1" applyAlignment="1">
      <alignment horizontal="right"/>
    </xf>
    <xf numFmtId="0" fontId="0" fillId="0" borderId="0" xfId="0" applyNumberFormat="1" applyAlignment="1">
      <alignment horizontal="left"/>
    </xf>
    <xf numFmtId="0" fontId="14" fillId="0" borderId="2" xfId="0" applyFont="1" applyBorder="1" applyAlignment="1">
      <alignment horizontal="center"/>
    </xf>
    <xf numFmtId="0" fontId="14" fillId="0" borderId="9" xfId="0" applyFont="1" applyBorder="1" applyAlignment="1">
      <alignment horizontal="center"/>
    </xf>
    <xf numFmtId="0" fontId="1" fillId="0" borderId="10" xfId="0" applyFont="1" applyBorder="1"/>
    <xf numFmtId="0" fontId="1" fillId="0" borderId="10" xfId="0" applyFont="1" applyBorder="1" applyAlignment="1">
      <alignment wrapText="1"/>
    </xf>
    <xf numFmtId="0" fontId="1" fillId="0" borderId="11" xfId="0" applyFont="1" applyBorder="1"/>
    <xf numFmtId="0" fontId="14" fillId="0" borderId="12" xfId="0" applyFont="1" applyBorder="1" applyAlignment="1">
      <alignment horizontal="center"/>
    </xf>
    <xf numFmtId="0" fontId="1" fillId="0" borderId="5" xfId="0" applyFont="1" applyBorder="1" applyAlignment="1">
      <alignment wrapText="1"/>
    </xf>
    <xf numFmtId="0" fontId="1" fillId="0" borderId="7" xfId="0" applyFont="1" applyBorder="1" applyAlignment="1">
      <alignment wrapText="1"/>
    </xf>
    <xf numFmtId="0" fontId="1" fillId="0" borderId="6" xfId="0" applyFont="1" applyBorder="1" applyAlignment="1">
      <alignment wrapText="1"/>
    </xf>
    <xf numFmtId="0" fontId="15" fillId="4" borderId="13" xfId="0" applyFont="1" applyFill="1" applyBorder="1" applyAlignment="1">
      <alignment horizontal="center"/>
    </xf>
    <xf numFmtId="0" fontId="15" fillId="4" borderId="14" xfId="0" applyFont="1" applyFill="1" applyBorder="1" applyAlignment="1">
      <alignment horizontal="center"/>
    </xf>
    <xf numFmtId="0" fontId="15" fillId="5" borderId="15" xfId="0" applyFont="1" applyFill="1" applyBorder="1" applyAlignment="1">
      <alignment horizontal="center"/>
    </xf>
    <xf numFmtId="0" fontId="15" fillId="5" borderId="3" xfId="0" applyFont="1" applyFill="1" applyBorder="1" applyAlignment="1">
      <alignment horizontal="center"/>
    </xf>
    <xf numFmtId="0" fontId="15" fillId="4" borderId="15" xfId="0" applyFont="1" applyFill="1" applyBorder="1" applyAlignment="1">
      <alignment horizontal="center"/>
    </xf>
    <xf numFmtId="0" fontId="15" fillId="4" borderId="3" xfId="0" applyFont="1" applyFill="1" applyBorder="1" applyAlignment="1">
      <alignment horizontal="center"/>
    </xf>
    <xf numFmtId="0" fontId="15" fillId="5" borderId="9" xfId="0" applyFont="1" applyFill="1" applyBorder="1" applyAlignment="1">
      <alignment horizontal="center"/>
    </xf>
    <xf numFmtId="0" fontId="3" fillId="0" borderId="16" xfId="0" applyFont="1" applyBorder="1"/>
  </cellXfs>
  <cellStyles count="46">
    <cellStyle name="Hyperlink seguido" xfId="1" builtinId="9" hidden="1"/>
    <cellStyle name="Hyperlink seguido" xfId="2" builtinId="9" hidden="1"/>
    <cellStyle name="Hyperlink seguido" xfId="3" builtinId="9" hidden="1"/>
    <cellStyle name="Hyperlink seguido" xfId="4" builtinId="9" hidden="1"/>
    <cellStyle name="Hyperlink seguido" xfId="5" builtinId="9" hidden="1"/>
    <cellStyle name="Hyperlink seguido" xfId="6" builtinId="9" hidden="1"/>
    <cellStyle name="Hyperlink seguido" xfId="7" builtinId="9" hidden="1"/>
    <cellStyle name="Hyperlink seguido" xfId="8" builtinId="9" hidden="1"/>
    <cellStyle name="Hyperlink seguido" xfId="9" builtinId="9" hidden="1"/>
    <cellStyle name="Hyperlink seguido" xfId="10" builtinId="9" hidden="1"/>
    <cellStyle name="Hyperlink seguido" xfId="11" builtinId="9" hidden="1"/>
    <cellStyle name="Hyperlink seguido" xfId="12" builtinId="9" hidden="1"/>
    <cellStyle name="Hyperlink seguido" xfId="13" builtinId="9" hidden="1"/>
    <cellStyle name="Hyperlink seguido" xfId="14" builtinId="9" hidden="1"/>
    <cellStyle name="Hyperlink seguido" xfId="15" builtinId="9" hidden="1"/>
    <cellStyle name="Hyperlink seguido" xfId="16" builtinId="9" hidden="1"/>
    <cellStyle name="Hyperlink seguido" xfId="17" builtinId="9" hidden="1"/>
    <cellStyle name="Hyperlink seguido" xfId="18" builtinId="9" hidden="1"/>
    <cellStyle name="Hyperlink seguido" xfId="19" builtinId="9" hidden="1"/>
    <cellStyle name="Hyperlink seguido" xfId="20" builtinId="9" hidden="1"/>
    <cellStyle name="Hyperlink seguido" xfId="21" builtinId="9" hidden="1"/>
    <cellStyle name="Hyperlink seguido" xfId="22" builtinId="9" hidden="1"/>
    <cellStyle name="Hyperlink seguido" xfId="23" builtinId="9" hidden="1"/>
    <cellStyle name="Hyperlink seguido" xfId="24" builtinId="9" hidden="1"/>
    <cellStyle name="Hyperlink seguido" xfId="25" builtinId="9" hidden="1"/>
    <cellStyle name="Hyperlink seguido" xfId="26" builtinId="9" hidden="1"/>
    <cellStyle name="Hyperlink seguido" xfId="27" builtinId="9" hidden="1"/>
    <cellStyle name="Hyperlink seguido" xfId="28" builtinId="9" hidden="1"/>
    <cellStyle name="Hyperlink seguido" xfId="29" builtinId="9" hidden="1"/>
    <cellStyle name="Hyperlink seguido" xfId="30" builtinId="9" hidden="1"/>
    <cellStyle name="Hyperlink seguido" xfId="31" builtinId="9" hidden="1"/>
    <cellStyle name="Hyperlink seguido" xfId="32" builtinId="9" hidden="1"/>
    <cellStyle name="Hyperlink seguido" xfId="33" builtinId="9" hidden="1"/>
    <cellStyle name="Hyperlink seguido" xfId="34" builtinId="9" hidden="1"/>
    <cellStyle name="Hyperlink seguido" xfId="35" builtinId="9" hidden="1"/>
    <cellStyle name="Hyperlink seguido" xfId="36" builtinId="9" hidden="1"/>
    <cellStyle name="Hyperlink seguido" xfId="37" builtinId="9" hidden="1"/>
    <cellStyle name="Hyperlink seguido" xfId="38" builtinId="9" hidden="1"/>
    <cellStyle name="Hyperlink seguido" xfId="39" builtinId="9" hidden="1"/>
    <cellStyle name="Hyperlink seguido" xfId="40" builtinId="9" hidden="1"/>
    <cellStyle name="Hyperlink seguido" xfId="41" builtinId="9" hidden="1"/>
    <cellStyle name="Hyperlink seguido" xfId="42" builtinId="9" hidden="1"/>
    <cellStyle name="Hyperlink seguido" xfId="43" builtinId="9" hidden="1"/>
    <cellStyle name="Hyperlink seguido" xfId="44" builtinId="9" hidden="1"/>
    <cellStyle name="Hyperlink seguido" xfId="45" builtinId="9" hidden="1"/>
    <cellStyle name="Normal" xfId="0" builtinId="0"/>
  </cellStyles>
  <dxfs count="60">
    <dxf>
      <numFmt numFmtId="164" formatCode="0000"/>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Arial"/>
        <scheme val="none"/>
      </font>
      <alignment horizontal="center" vertical="bottom" textRotation="0" wrapText="0" indent="0" relativeIndent="255"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border diagonalUp="0" diagonalDown="0">
        <left style="medium">
          <color indexed="64"/>
        </left>
        <right style="medium">
          <color indexed="64"/>
        </right>
        <top/>
        <bottom/>
      </border>
    </dxf>
    <dxf>
      <border>
        <bottom style="medium">
          <color indexed="64"/>
        </bottom>
        <vertical/>
        <horizontal/>
      </border>
    </dxf>
    <dxf>
      <font>
        <b val="0"/>
        <i val="0"/>
        <strike val="0"/>
        <condense val="0"/>
        <extend val="0"/>
        <outline val="0"/>
        <shadow val="0"/>
        <u val="none"/>
        <vertAlign val="baseline"/>
        <sz val="10"/>
        <color auto="1"/>
        <name val="Arial"/>
        <scheme val="none"/>
      </font>
      <alignment horizontal="general" vertical="bottom" textRotation="0" wrapText="1" indent="0" relativeIndent="0" justifyLastLine="0" shrinkToFit="0" mergeCell="0" readingOrder="0"/>
      <border diagonalUp="0" diagonalDown="0">
        <left/>
        <right/>
        <top/>
        <bottom/>
      </border>
    </dxf>
    <dxf>
      <numFmt numFmtId="0" formatCode="General"/>
    </dxf>
    <dxf>
      <numFmt numFmtId="0" formatCode="General"/>
      <alignment horizontal="left" vertical="bottom" textRotation="0" wrapText="0" indent="0" relativeIndent="255" justifyLastLine="0" shrinkToFit="0" mergeCell="0" readingOrder="0"/>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0"/>
        <color theme="1"/>
        <name val="Arial"/>
        <scheme val="none"/>
      </font>
    </dxf>
    <dxf>
      <numFmt numFmtId="0" formatCode="General"/>
    </dxf>
    <dxf>
      <alignment horizontal="left" vertical="bottom"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border outline="0">
        <top style="thin">
          <color theme="1"/>
        </top>
        <bottom style="thin">
          <color auto="1"/>
        </bottom>
      </border>
    </dxf>
    <dxf>
      <numFmt numFmtId="0" formatCode="General"/>
    </dxf>
    <dxf>
      <alignment horizontal="left" vertical="bottom" textRotation="0" wrapText="0" indent="0" relativeIndent="0" justifyLastLine="0" shrinkToFit="0" mergeCell="0" readingOrder="0"/>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border diagonalUp="0" diagonalDown="0" outline="0">
        <left style="thin">
          <color auto="1"/>
        </left>
        <right style="thin">
          <color auto="1"/>
        </right>
        <top style="thin">
          <color auto="1"/>
        </top>
        <bottom/>
      </border>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font>
        <strike val="0"/>
        <outline val="0"/>
        <shadow val="0"/>
        <u val="none"/>
        <vertAlign val="baseline"/>
        <sz val="9"/>
        <color auto="1"/>
        <name val="Times New Roman"/>
        <scheme val="none"/>
      </font>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30" formatCode="@"/>
      <alignment horizontal="general" vertical="bottom" textRotation="0" wrapText="1" indent="0" relativeIndent="0" justifyLastLine="0" shrinkToFit="0" readingOrder="0"/>
      <border diagonalUp="0" diagonalDown="0">
        <left style="thin">
          <color auto="1"/>
        </left>
        <right style="thin">
          <color auto="1"/>
        </right>
        <top style="thin">
          <color auto="1"/>
        </top>
        <bottom style="thin">
          <color auto="1"/>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
      <font>
        <b/>
        <i val="0"/>
        <color rgb="FF00B050"/>
      </font>
    </dxf>
    <dxf>
      <font>
        <color rgb="FFFF0000"/>
      </font>
    </dxf>
    <dxf>
      <font>
        <color rgb="FF00B050"/>
      </font>
    </dxf>
    <dxf>
      <font>
        <color rgb="FFFF0000"/>
      </font>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pt-BR"/>
  <c:style val="1"/>
  <c:pivotSource>
    <c:name>[Artigos_formatados.xlsx]Results!Tabela dinâmica1</c:name>
    <c:fmtId val="0"/>
  </c:pivotSource>
  <c:chart>
    <c:title>
      <c:tx>
        <c:rich>
          <a:bodyPr/>
          <a:lstStyle/>
          <a:p>
            <a:pPr>
              <a:defRPr sz="1400"/>
            </a:pPr>
            <a:r>
              <a:rPr lang="en-US" sz="1400">
                <a:latin typeface="Times New Roman" pitchFamily="18" charset="0"/>
                <a:cs typeface="Times New Roman" pitchFamily="18" charset="0"/>
              </a:rPr>
              <a:t>Distribution</a:t>
            </a:r>
            <a:r>
              <a:rPr lang="en-US" sz="1400" baseline="0">
                <a:latin typeface="Times New Roman" pitchFamily="18" charset="0"/>
                <a:cs typeface="Times New Roman" pitchFamily="18" charset="0"/>
              </a:rPr>
              <a:t> of primary studies</a:t>
            </a:r>
            <a:endParaRPr lang="en-US" sz="1400">
              <a:latin typeface="Times New Roman" pitchFamily="18" charset="0"/>
              <a:cs typeface="Times New Roman" pitchFamily="18" charset="0"/>
            </a:endParaRPr>
          </a:p>
        </c:rich>
      </c:tx>
      <c:layout>
        <c:manualLayout>
          <c:xMode val="edge"/>
          <c:yMode val="edge"/>
          <c:x val="0.23400836769985978"/>
          <c:y val="5.5555616523544314E-2"/>
        </c:manualLayout>
      </c:layout>
      <c:overlay val="1"/>
    </c:title>
    <c:pivotFmts>
      <c:pivotFmt>
        <c:idx val="0"/>
        <c:marker>
          <c:symbol val="none"/>
        </c:marker>
      </c:pivotFmt>
    </c:pivotFmts>
    <c:plotArea>
      <c:layout/>
      <c:lineChart>
        <c:grouping val="standard"/>
        <c:ser>
          <c:idx val="0"/>
          <c:order val="0"/>
          <c:tx>
            <c:strRef>
              <c:f>Results!$E$14</c:f>
              <c:strCache>
                <c:ptCount val="1"/>
                <c:pt idx="0">
                  <c:v>Total</c:v>
                </c:pt>
              </c:strCache>
            </c:strRef>
          </c:tx>
          <c:marker>
            <c:symbol val="none"/>
          </c:marker>
          <c:cat>
            <c:strRef>
              <c:f>Results!$D$15:$D$47</c:f>
              <c:strCache>
                <c:ptCount val="32"/>
                <c:pt idx="0">
                  <c:v>1966</c:v>
                </c:pt>
                <c:pt idx="1">
                  <c:v>1967</c:v>
                </c:pt>
                <c:pt idx="2">
                  <c:v>1971</c:v>
                </c:pt>
                <c:pt idx="3">
                  <c:v>1973</c:v>
                </c:pt>
                <c:pt idx="4">
                  <c:v>1975</c:v>
                </c:pt>
                <c:pt idx="5">
                  <c:v>1976</c:v>
                </c:pt>
                <c:pt idx="6">
                  <c:v>1977</c:v>
                </c:pt>
                <c:pt idx="7">
                  <c:v>1986</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strCache>
            </c:strRef>
          </c:cat>
          <c:val>
            <c:numRef>
              <c:f>Results!$E$15:$E$47</c:f>
              <c:numCache>
                <c:formatCode>General</c:formatCode>
                <c:ptCount val="32"/>
                <c:pt idx="0">
                  <c:v>1</c:v>
                </c:pt>
                <c:pt idx="1">
                  <c:v>2</c:v>
                </c:pt>
                <c:pt idx="2">
                  <c:v>1</c:v>
                </c:pt>
                <c:pt idx="3">
                  <c:v>1</c:v>
                </c:pt>
                <c:pt idx="4">
                  <c:v>2</c:v>
                </c:pt>
                <c:pt idx="5">
                  <c:v>2</c:v>
                </c:pt>
                <c:pt idx="6">
                  <c:v>3</c:v>
                </c:pt>
                <c:pt idx="7">
                  <c:v>2</c:v>
                </c:pt>
                <c:pt idx="8">
                  <c:v>1</c:v>
                </c:pt>
                <c:pt idx="9">
                  <c:v>4</c:v>
                </c:pt>
                <c:pt idx="10">
                  <c:v>5</c:v>
                </c:pt>
                <c:pt idx="11">
                  <c:v>2</c:v>
                </c:pt>
                <c:pt idx="12">
                  <c:v>4</c:v>
                </c:pt>
                <c:pt idx="13">
                  <c:v>2</c:v>
                </c:pt>
                <c:pt idx="14">
                  <c:v>7</c:v>
                </c:pt>
                <c:pt idx="15">
                  <c:v>2</c:v>
                </c:pt>
                <c:pt idx="16">
                  <c:v>7</c:v>
                </c:pt>
                <c:pt idx="17">
                  <c:v>4</c:v>
                </c:pt>
                <c:pt idx="18">
                  <c:v>19</c:v>
                </c:pt>
                <c:pt idx="19">
                  <c:v>31</c:v>
                </c:pt>
                <c:pt idx="20">
                  <c:v>25</c:v>
                </c:pt>
                <c:pt idx="21">
                  <c:v>32</c:v>
                </c:pt>
                <c:pt idx="22">
                  <c:v>35</c:v>
                </c:pt>
                <c:pt idx="23">
                  <c:v>45</c:v>
                </c:pt>
                <c:pt idx="24">
                  <c:v>59</c:v>
                </c:pt>
                <c:pt idx="25">
                  <c:v>70</c:v>
                </c:pt>
                <c:pt idx="26">
                  <c:v>100</c:v>
                </c:pt>
                <c:pt idx="27">
                  <c:v>138</c:v>
                </c:pt>
                <c:pt idx="28">
                  <c:v>172</c:v>
                </c:pt>
                <c:pt idx="29">
                  <c:v>221</c:v>
                </c:pt>
                <c:pt idx="30">
                  <c:v>225</c:v>
                </c:pt>
                <c:pt idx="31">
                  <c:v>216</c:v>
                </c:pt>
              </c:numCache>
            </c:numRef>
          </c:val>
        </c:ser>
        <c:marker val="1"/>
        <c:axId val="171895424"/>
        <c:axId val="172241280"/>
      </c:lineChart>
      <c:catAx>
        <c:axId val="171895424"/>
        <c:scaling>
          <c:orientation val="minMax"/>
        </c:scaling>
        <c:axPos val="b"/>
        <c:tickLblPos val="nextTo"/>
        <c:crossAx val="172241280"/>
        <c:crosses val="autoZero"/>
        <c:auto val="1"/>
        <c:lblAlgn val="ctr"/>
        <c:lblOffset val="100"/>
      </c:catAx>
      <c:valAx>
        <c:axId val="172241280"/>
        <c:scaling>
          <c:orientation val="minMax"/>
        </c:scaling>
        <c:axPos val="l"/>
        <c:majorGridlines/>
        <c:numFmt formatCode="General" sourceLinked="1"/>
        <c:tickLblPos val="nextTo"/>
        <c:crossAx val="171895424"/>
        <c:crosses val="autoZero"/>
        <c:crossBetween val="between"/>
      </c:valAx>
    </c:plotArea>
    <c:plotVisOnly val="1"/>
  </c:chart>
  <c:printSettings>
    <c:headerFooter/>
    <c:pageMargins b="0.78740157499999996" l="0.511811024" r="0.511811024" t="0.78740157499999996" header="0.31496062000000052" footer="0.3149606200000005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Studies vs. Locals of publications (conferences)</a:t>
            </a:r>
          </a:p>
        </c:rich>
      </c:tx>
      <c:layout/>
      <c:overlay val="1"/>
    </c:title>
    <c:plotArea>
      <c:layout/>
      <c:barChart>
        <c:barDir val="col"/>
        <c:grouping val="clustered"/>
        <c:ser>
          <c:idx val="0"/>
          <c:order val="0"/>
          <c:tx>
            <c:strRef>
              <c:f>Results!$E$51</c:f>
              <c:strCache>
                <c:ptCount val="1"/>
                <c:pt idx="0">
                  <c:v>11</c:v>
                </c:pt>
              </c:strCache>
            </c:strRef>
          </c:tx>
          <c:dLbls>
            <c:spPr>
              <a:ln>
                <a:noFill/>
              </a:ln>
              <a:effectLst>
                <a:outerShdw blurRad="50800" dist="50800" dir="5400000" algn="ctr" rotWithShape="0">
                  <a:schemeClr val="tx2">
                    <a:lumMod val="60000"/>
                    <a:lumOff val="40000"/>
                  </a:schemeClr>
                </a:outerShdw>
              </a:effectLst>
            </c:spPr>
            <c:txPr>
              <a:bodyPr/>
              <a:lstStyle/>
              <a:p>
                <a:pPr>
                  <a:defRPr b="1"/>
                </a:pPr>
                <a:endParaRPr lang="pt-BR"/>
              </a:p>
            </c:txPr>
            <c:dLblPos val="outEnd"/>
            <c:showVal val="1"/>
          </c:dLbls>
          <c:cat>
            <c:strRef>
              <c:f>Results!$D$52:$D$65</c:f>
              <c:strCache>
                <c:ptCount val="14"/>
                <c:pt idx="0">
                  <c:v>CAiSE</c:v>
                </c:pt>
                <c:pt idx="1">
                  <c:v>ECMDA-FA</c:v>
                </c:pt>
                <c:pt idx="2">
                  <c:v>DSL</c:v>
                </c:pt>
                <c:pt idx="3">
                  <c:v>ASE</c:v>
                </c:pt>
                <c:pt idx="4">
                  <c:v>ICFP</c:v>
                </c:pt>
                <c:pt idx="5">
                  <c:v>SLE</c:v>
                </c:pt>
                <c:pt idx="6">
                  <c:v>HICSS</c:v>
                </c:pt>
                <c:pt idx="7">
                  <c:v>ACM SAC</c:v>
                </c:pt>
                <c:pt idx="8">
                  <c:v>ECBS</c:v>
                </c:pt>
                <c:pt idx="9">
                  <c:v>VL/HCC</c:v>
                </c:pt>
                <c:pt idx="10">
                  <c:v>MODELS</c:v>
                </c:pt>
                <c:pt idx="11">
                  <c:v>GPCE</c:v>
                </c:pt>
                <c:pt idx="12">
                  <c:v>OOPSLA</c:v>
                </c:pt>
                <c:pt idx="13">
                  <c:v>ICSE</c:v>
                </c:pt>
              </c:strCache>
            </c:strRef>
          </c:cat>
          <c:val>
            <c:numRef>
              <c:f>Results!$E$52:$E$65</c:f>
              <c:numCache>
                <c:formatCode>General</c:formatCode>
                <c:ptCount val="14"/>
                <c:pt idx="0">
                  <c:v>11</c:v>
                </c:pt>
                <c:pt idx="1">
                  <c:v>11</c:v>
                </c:pt>
                <c:pt idx="2">
                  <c:v>12</c:v>
                </c:pt>
                <c:pt idx="3">
                  <c:v>14</c:v>
                </c:pt>
                <c:pt idx="4">
                  <c:v>16</c:v>
                </c:pt>
                <c:pt idx="5">
                  <c:v>17</c:v>
                </c:pt>
                <c:pt idx="6">
                  <c:v>17</c:v>
                </c:pt>
                <c:pt idx="7">
                  <c:v>18</c:v>
                </c:pt>
                <c:pt idx="8">
                  <c:v>18</c:v>
                </c:pt>
                <c:pt idx="9">
                  <c:v>23</c:v>
                </c:pt>
                <c:pt idx="10">
                  <c:v>38</c:v>
                </c:pt>
                <c:pt idx="11">
                  <c:v>42</c:v>
                </c:pt>
                <c:pt idx="12">
                  <c:v>43</c:v>
                </c:pt>
                <c:pt idx="13">
                  <c:v>43</c:v>
                </c:pt>
              </c:numCache>
            </c:numRef>
          </c:val>
        </c:ser>
        <c:dLbls>
          <c:showVal val="1"/>
        </c:dLbls>
        <c:axId val="172426368"/>
        <c:axId val="172427904"/>
      </c:barChart>
      <c:catAx>
        <c:axId val="172426368"/>
        <c:scaling>
          <c:orientation val="minMax"/>
        </c:scaling>
        <c:axPos val="b"/>
        <c:tickLblPos val="nextTo"/>
        <c:txPr>
          <a:bodyPr/>
          <a:lstStyle/>
          <a:p>
            <a:pPr>
              <a:defRPr b="1"/>
            </a:pPr>
            <a:endParaRPr lang="pt-BR"/>
          </a:p>
        </c:txPr>
        <c:crossAx val="172427904"/>
        <c:crosses val="autoZero"/>
        <c:auto val="1"/>
        <c:lblAlgn val="ctr"/>
        <c:lblOffset val="100"/>
      </c:catAx>
      <c:valAx>
        <c:axId val="172427904"/>
        <c:scaling>
          <c:orientation val="minMax"/>
          <c:max val="55"/>
          <c:min val="0"/>
        </c:scaling>
        <c:axPos val="l"/>
        <c:majorGridlines/>
        <c:numFmt formatCode="General" sourceLinked="1"/>
        <c:tickLblPos val="nextTo"/>
        <c:crossAx val="172426368"/>
        <c:crosses val="autoZero"/>
        <c:crossBetween val="between"/>
      </c:valAx>
    </c:plotArea>
    <c:plotVisOnly val="1"/>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rtl="0">
              <a:defRPr sz="1400" b="1" i="0" u="none" strike="noStrike" kern="1200" baseline="0">
                <a:solidFill>
                  <a:sysClr val="windowText" lastClr="000000"/>
                </a:solidFill>
                <a:latin typeface="+mn-lt"/>
                <a:ea typeface="+mn-ea"/>
                <a:cs typeface="+mn-cs"/>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by classes of research</a:t>
            </a:r>
          </a:p>
        </c:rich>
      </c:tx>
      <c:layout/>
    </c:title>
    <c:plotArea>
      <c:layout/>
      <c:barChart>
        <c:barDir val="bar"/>
        <c:grouping val="clustered"/>
        <c:ser>
          <c:idx val="0"/>
          <c:order val="0"/>
          <c:tx>
            <c:strRef>
              <c:f>Results!$G$85</c:f>
              <c:strCache>
                <c:ptCount val="1"/>
                <c:pt idx="0">
                  <c:v># papers</c:v>
                </c:pt>
              </c:strCache>
            </c:strRef>
          </c:tx>
          <c:dLbls>
            <c:txPr>
              <a:bodyPr/>
              <a:lstStyle/>
              <a:p>
                <a:pPr>
                  <a:defRPr b="1"/>
                </a:pPr>
                <a:endParaRPr lang="pt-BR"/>
              </a:p>
            </c:txPr>
            <c:showVal val="1"/>
          </c:dLbls>
          <c:cat>
            <c:strRef>
              <c:f>Results!$F$86:$F$91</c:f>
              <c:strCache>
                <c:ptCount val="6"/>
                <c:pt idx="0">
                  <c:v>Validation Research</c:v>
                </c:pt>
                <c:pt idx="1">
                  <c:v>Evaluation Research</c:v>
                </c:pt>
                <c:pt idx="2">
                  <c:v>Solution Proposal</c:v>
                </c:pt>
                <c:pt idx="3">
                  <c:v>Philosophical Paper</c:v>
                </c:pt>
                <c:pt idx="4">
                  <c:v>Opinion Paper</c:v>
                </c:pt>
                <c:pt idx="5">
                  <c:v>Experience Paper</c:v>
                </c:pt>
              </c:strCache>
            </c:strRef>
          </c:cat>
          <c:val>
            <c:numRef>
              <c:f>Results!$G$86:$G$91</c:f>
              <c:numCache>
                <c:formatCode>General</c:formatCode>
                <c:ptCount val="6"/>
                <c:pt idx="0">
                  <c:v>201</c:v>
                </c:pt>
                <c:pt idx="1">
                  <c:v>215</c:v>
                </c:pt>
                <c:pt idx="2">
                  <c:v>1142</c:v>
                </c:pt>
                <c:pt idx="3">
                  <c:v>29</c:v>
                </c:pt>
                <c:pt idx="4">
                  <c:v>28</c:v>
                </c:pt>
                <c:pt idx="5">
                  <c:v>105</c:v>
                </c:pt>
              </c:numCache>
            </c:numRef>
          </c:val>
        </c:ser>
        <c:dLbls>
          <c:showVal val="1"/>
        </c:dLbls>
        <c:axId val="172460288"/>
        <c:axId val="172466176"/>
      </c:barChart>
      <c:catAx>
        <c:axId val="172460288"/>
        <c:scaling>
          <c:orientation val="minMax"/>
        </c:scaling>
        <c:axPos val="l"/>
        <c:numFmt formatCode="General" sourceLinked="1"/>
        <c:tickLblPos val="nextTo"/>
        <c:txPr>
          <a:bodyPr/>
          <a:lstStyle/>
          <a:p>
            <a:pPr>
              <a:defRPr b="1"/>
            </a:pPr>
            <a:endParaRPr lang="pt-BR"/>
          </a:p>
        </c:txPr>
        <c:crossAx val="172466176"/>
        <c:crosses val="autoZero"/>
        <c:auto val="1"/>
        <c:lblAlgn val="ctr"/>
        <c:lblOffset val="100"/>
      </c:catAx>
      <c:valAx>
        <c:axId val="172466176"/>
        <c:scaling>
          <c:orientation val="minMax"/>
        </c:scaling>
        <c:axPos val="b"/>
        <c:majorGridlines/>
        <c:numFmt formatCode="General" sourceLinked="1"/>
        <c:tickLblPos val="nextTo"/>
        <c:crossAx val="172460288"/>
        <c:crosses val="autoZero"/>
        <c:crossBetween val="between"/>
      </c:valAx>
    </c:plotArea>
    <c:plotVisOnly val="1"/>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defRPr/>
            </a:pPr>
            <a:r>
              <a:rPr lang="en-US" sz="1400" b="1" i="0" u="none" strike="noStrike" kern="1200" baseline="0">
                <a:solidFill>
                  <a:sysClr val="windowText" lastClr="000000"/>
                </a:solidFill>
                <a:latin typeface="Times New Roman" pitchFamily="18" charset="0"/>
                <a:ea typeface="+mn-ea"/>
                <a:cs typeface="Times New Roman" pitchFamily="18" charset="0"/>
              </a:rPr>
              <a:t>Distribution of papers highlighting top 15 domains</a:t>
            </a:r>
          </a:p>
        </c:rich>
      </c:tx>
      <c:layout/>
    </c:title>
    <c:plotArea>
      <c:layout/>
      <c:barChart>
        <c:barDir val="bar"/>
        <c:grouping val="clustered"/>
        <c:ser>
          <c:idx val="0"/>
          <c:order val="0"/>
          <c:tx>
            <c:strRef>
              <c:f>Results!$K$143</c:f>
              <c:strCache>
                <c:ptCount val="1"/>
                <c:pt idx="0">
                  <c:v># occurrences</c:v>
                </c:pt>
              </c:strCache>
            </c:strRef>
          </c:tx>
          <c:dLbls>
            <c:txPr>
              <a:bodyPr/>
              <a:lstStyle/>
              <a:p>
                <a:pPr>
                  <a:defRPr b="1"/>
                </a:pPr>
                <a:endParaRPr lang="pt-BR"/>
              </a:p>
            </c:txPr>
            <c:dLblPos val="outEnd"/>
            <c:showVal val="1"/>
          </c:dLbls>
          <c:cat>
            <c:strRef>
              <c:f>Results!$J$144:$J$158</c:f>
              <c:strCache>
                <c:ptCount val="15"/>
                <c:pt idx="0">
                  <c:v>Web</c:v>
                </c:pt>
                <c:pt idx="1">
                  <c:v>Visual Language</c:v>
                </c:pt>
                <c:pt idx="2">
                  <c:v>Testing</c:v>
                </c:pt>
                <c:pt idx="3">
                  <c:v>Simulation</c:v>
                </c:pt>
                <c:pt idx="4">
                  <c:v>Security</c:v>
                </c:pt>
                <c:pt idx="5">
                  <c:v>Real-time Systems</c:v>
                </c:pt>
                <c:pt idx="6">
                  <c:v>Parallel Computing</c:v>
                </c:pt>
                <c:pt idx="7">
                  <c:v>Others</c:v>
                </c:pt>
                <c:pt idx="8">
                  <c:v>Network</c:v>
                </c:pt>
                <c:pt idx="9">
                  <c:v>Low-level Software</c:v>
                </c:pt>
                <c:pt idx="10">
                  <c:v>Embedded Systems</c:v>
                </c:pt>
                <c:pt idx="11">
                  <c:v>Education</c:v>
                </c:pt>
                <c:pt idx="12">
                  <c:v>Dynamic Systems</c:v>
                </c:pt>
                <c:pt idx="13">
                  <c:v>Data Intensive Apps</c:v>
                </c:pt>
                <c:pt idx="14">
                  <c:v>Control Systems</c:v>
                </c:pt>
              </c:strCache>
            </c:strRef>
          </c:cat>
          <c:val>
            <c:numRef>
              <c:f>Results!$K$144:$K$158</c:f>
              <c:numCache>
                <c:formatCode>General</c:formatCode>
                <c:ptCount val="15"/>
                <c:pt idx="0">
                  <c:v>141</c:v>
                </c:pt>
                <c:pt idx="1">
                  <c:v>54</c:v>
                </c:pt>
                <c:pt idx="2">
                  <c:v>38</c:v>
                </c:pt>
                <c:pt idx="3">
                  <c:v>27</c:v>
                </c:pt>
                <c:pt idx="4">
                  <c:v>36</c:v>
                </c:pt>
                <c:pt idx="5">
                  <c:v>28</c:v>
                </c:pt>
                <c:pt idx="6">
                  <c:v>59</c:v>
                </c:pt>
                <c:pt idx="7">
                  <c:v>54</c:v>
                </c:pt>
                <c:pt idx="8">
                  <c:v>91</c:v>
                </c:pt>
                <c:pt idx="9">
                  <c:v>67</c:v>
                </c:pt>
                <c:pt idx="10">
                  <c:v>51</c:v>
                </c:pt>
                <c:pt idx="11">
                  <c:v>26</c:v>
                </c:pt>
                <c:pt idx="12">
                  <c:v>31</c:v>
                </c:pt>
                <c:pt idx="13">
                  <c:v>81</c:v>
                </c:pt>
                <c:pt idx="14">
                  <c:v>75</c:v>
                </c:pt>
              </c:numCache>
            </c:numRef>
          </c:val>
        </c:ser>
        <c:axId val="172481920"/>
        <c:axId val="172483712"/>
      </c:barChart>
      <c:catAx>
        <c:axId val="172481920"/>
        <c:scaling>
          <c:orientation val="minMax"/>
        </c:scaling>
        <c:axPos val="l"/>
        <c:numFmt formatCode="General" sourceLinked="1"/>
        <c:tickLblPos val="nextTo"/>
        <c:txPr>
          <a:bodyPr/>
          <a:lstStyle/>
          <a:p>
            <a:pPr>
              <a:defRPr sz="1100" b="1"/>
            </a:pPr>
            <a:endParaRPr lang="pt-BR"/>
          </a:p>
        </c:txPr>
        <c:crossAx val="172483712"/>
        <c:crosses val="autoZero"/>
        <c:auto val="1"/>
        <c:lblAlgn val="ctr"/>
        <c:lblOffset val="100"/>
      </c:catAx>
      <c:valAx>
        <c:axId val="172483712"/>
        <c:scaling>
          <c:orientation val="minMax"/>
        </c:scaling>
        <c:axPos val="b"/>
        <c:majorGridlines/>
        <c:numFmt formatCode="General" sourceLinked="1"/>
        <c:tickLblPos val="nextTo"/>
        <c:crossAx val="172481920"/>
        <c:crosses val="autoZero"/>
        <c:crossBetween val="between"/>
      </c:valAx>
    </c:plotArea>
    <c:plotVisOnly val="1"/>
  </c:chart>
  <c:printSettings>
    <c:headerFooter/>
    <c:pageMargins b="0.78740157499999996" l="0.511811024" r="0.511811024" t="0.78740157499999996" header="0.31496062000000052" footer="0.3149606200000005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lgn="ctr">
              <a:defRPr/>
            </a:pPr>
            <a:r>
              <a:rPr lang="en-US" sz="1400" b="1" i="0" baseline="0"/>
              <a:t>Studies vs. Locals of publications (journals)</a:t>
            </a:r>
            <a:endParaRPr lang="pt-BR" sz="1400"/>
          </a:p>
        </c:rich>
      </c:tx>
      <c:layout/>
      <c:overlay val="1"/>
    </c:title>
    <c:plotArea>
      <c:layout/>
      <c:barChart>
        <c:barDir val="col"/>
        <c:grouping val="clustered"/>
        <c:ser>
          <c:idx val="0"/>
          <c:order val="0"/>
          <c:tx>
            <c:strRef>
              <c:f>Results!$E$68</c:f>
              <c:strCache>
                <c:ptCount val="1"/>
                <c:pt idx="0">
                  <c:v># papers</c:v>
                </c:pt>
              </c:strCache>
            </c:strRef>
          </c:tx>
          <c:dLbls>
            <c:txPr>
              <a:bodyPr/>
              <a:lstStyle/>
              <a:p>
                <a:pPr>
                  <a:defRPr b="1"/>
                </a:pPr>
                <a:endParaRPr lang="pt-BR"/>
              </a:p>
            </c:txPr>
            <c:dLblPos val="outEnd"/>
            <c:showVal val="1"/>
          </c:dLbls>
          <c:cat>
            <c:strRef>
              <c:f>Results!$D$69:$D$83</c:f>
              <c:strCache>
                <c:ptCount val="15"/>
                <c:pt idx="0">
                  <c:v>Journal of Universal CS</c:v>
                </c:pt>
                <c:pt idx="1">
                  <c:v>ACM SIGSOFT SE Notes</c:v>
                </c:pt>
                <c:pt idx="2">
                  <c:v>Comp. Languages, Systems and Structures</c:v>
                </c:pt>
                <c:pt idx="3">
                  <c:v>Journal of Systems and Software</c:v>
                </c:pt>
                <c:pt idx="4">
                  <c:v>CCIS, Comm. in Comp. and Inf. Science</c:v>
                </c:pt>
                <c:pt idx="5">
                  <c:v>SoSyM, Software and Systems Modeling</c:v>
                </c:pt>
                <c:pt idx="6">
                  <c:v>ComSIS, CS and Information Systems</c:v>
                </c:pt>
                <c:pt idx="7">
                  <c:v>Software: Practice and Experience</c:v>
                </c:pt>
                <c:pt idx="8">
                  <c:v>IET Software</c:v>
                </c:pt>
                <c:pt idx="9">
                  <c:v>CACM, Communications of the ACM</c:v>
                </c:pt>
                <c:pt idx="10">
                  <c:v>Science of Computer Programming</c:v>
                </c:pt>
                <c:pt idx="11">
                  <c:v>IEEE Transactions on SE</c:v>
                </c:pt>
                <c:pt idx="12">
                  <c:v>ENTCS, Electronic Notes in Theoretical CS</c:v>
                </c:pt>
                <c:pt idx="13">
                  <c:v>IEEE Software</c:v>
                </c:pt>
                <c:pt idx="14">
                  <c:v>ACM SIGPLAN Notices</c:v>
                </c:pt>
              </c:strCache>
            </c:strRef>
          </c:cat>
          <c:val>
            <c:numRef>
              <c:f>Results!$E$69:$E$83</c:f>
              <c:numCache>
                <c:formatCode>General</c:formatCode>
                <c:ptCount val="15"/>
                <c:pt idx="0">
                  <c:v>4</c:v>
                </c:pt>
                <c:pt idx="1">
                  <c:v>4</c:v>
                </c:pt>
                <c:pt idx="2">
                  <c:v>4</c:v>
                </c:pt>
                <c:pt idx="3">
                  <c:v>6</c:v>
                </c:pt>
                <c:pt idx="4">
                  <c:v>6</c:v>
                </c:pt>
                <c:pt idx="5">
                  <c:v>8</c:v>
                </c:pt>
                <c:pt idx="6">
                  <c:v>9</c:v>
                </c:pt>
                <c:pt idx="7">
                  <c:v>10</c:v>
                </c:pt>
                <c:pt idx="8">
                  <c:v>10</c:v>
                </c:pt>
                <c:pt idx="9">
                  <c:v>14</c:v>
                </c:pt>
                <c:pt idx="10">
                  <c:v>16</c:v>
                </c:pt>
                <c:pt idx="11">
                  <c:v>25</c:v>
                </c:pt>
                <c:pt idx="12">
                  <c:v>30</c:v>
                </c:pt>
                <c:pt idx="13">
                  <c:v>30</c:v>
                </c:pt>
                <c:pt idx="14">
                  <c:v>53</c:v>
                </c:pt>
              </c:numCache>
            </c:numRef>
          </c:val>
        </c:ser>
        <c:axId val="172507904"/>
        <c:axId val="172509440"/>
      </c:barChart>
      <c:catAx>
        <c:axId val="172507904"/>
        <c:scaling>
          <c:orientation val="minMax"/>
        </c:scaling>
        <c:axPos val="b"/>
        <c:tickLblPos val="nextTo"/>
        <c:txPr>
          <a:bodyPr/>
          <a:lstStyle/>
          <a:p>
            <a:pPr>
              <a:defRPr b="1"/>
            </a:pPr>
            <a:endParaRPr lang="pt-BR"/>
          </a:p>
        </c:txPr>
        <c:crossAx val="172509440"/>
        <c:crosses val="autoZero"/>
        <c:auto val="1"/>
        <c:lblAlgn val="ctr"/>
        <c:lblOffset val="100"/>
      </c:catAx>
      <c:valAx>
        <c:axId val="172509440"/>
        <c:scaling>
          <c:orientation val="minMax"/>
        </c:scaling>
        <c:axPos val="l"/>
        <c:majorGridlines/>
        <c:numFmt formatCode="General" sourceLinked="1"/>
        <c:tickLblPos val="nextTo"/>
        <c:crossAx val="172507904"/>
        <c:crosses val="autoZero"/>
        <c:crossBetween val="between"/>
      </c:valAx>
    </c:plotArea>
    <c:plotVisOnly val="1"/>
  </c:chart>
  <c:printSettings>
    <c:headerFooter/>
    <c:pageMargins b="0.78740157499999996" l="0.511811024" r="0.511811024" t="0.78740157499999996" header="0.31496062000000008" footer="0.3149606200000000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pt-BR"/>
  <c:style val="1"/>
  <c:chart>
    <c:title>
      <c:tx>
        <c:rich>
          <a:bodyPr/>
          <a:lstStyle/>
          <a:p>
            <a:pPr>
              <a:defRPr/>
            </a:pPr>
            <a:r>
              <a:rPr lang="en-US" sz="1400"/>
              <a:t>Distribution</a:t>
            </a:r>
            <a:r>
              <a:rPr lang="en-US" sz="1400" baseline="0"/>
              <a:t> of papers by DSL Research Type</a:t>
            </a:r>
          </a:p>
        </c:rich>
      </c:tx>
      <c:layout/>
    </c:title>
    <c:plotArea>
      <c:layout/>
      <c:barChart>
        <c:barDir val="bar"/>
        <c:grouping val="clustered"/>
        <c:ser>
          <c:idx val="0"/>
          <c:order val="0"/>
          <c:tx>
            <c:strRef>
              <c:f>Results!$G$99</c:f>
              <c:strCache>
                <c:ptCount val="1"/>
                <c:pt idx="0">
                  <c:v># papers</c:v>
                </c:pt>
              </c:strCache>
            </c:strRef>
          </c:tx>
          <c:dLbls>
            <c:txPr>
              <a:bodyPr/>
              <a:lstStyle/>
              <a:p>
                <a:pPr>
                  <a:defRPr b="1"/>
                </a:pPr>
                <a:endParaRPr lang="pt-BR"/>
              </a:p>
            </c:txPr>
            <c:dLblPos val="outEnd"/>
            <c:showVal val="1"/>
          </c:dLbls>
          <c:cat>
            <c:strRef>
              <c:f>Results!$F$100:$F$107</c:f>
              <c:strCache>
                <c:ptCount val="8"/>
                <c:pt idx="0">
                  <c:v>Tools</c:v>
                </c:pt>
                <c:pt idx="1">
                  <c:v>Technique</c:v>
                </c:pt>
                <c:pt idx="2">
                  <c:v>Method or Process</c:v>
                </c:pt>
                <c:pt idx="3">
                  <c:v>Internal DSL</c:v>
                </c:pt>
                <c:pt idx="4">
                  <c:v>External DSL</c:v>
                </c:pt>
                <c:pt idx="5">
                  <c:v>DSML</c:v>
                </c:pt>
                <c:pt idx="6">
                  <c:v>DSAL</c:v>
                </c:pt>
                <c:pt idx="7">
                  <c:v>ADL</c:v>
                </c:pt>
              </c:strCache>
            </c:strRef>
          </c:cat>
          <c:val>
            <c:numRef>
              <c:f>Results!$G$100:$G$107</c:f>
              <c:numCache>
                <c:formatCode>General</c:formatCode>
                <c:ptCount val="8"/>
                <c:pt idx="0">
                  <c:v>151</c:v>
                </c:pt>
                <c:pt idx="1">
                  <c:v>337</c:v>
                </c:pt>
                <c:pt idx="2">
                  <c:v>111</c:v>
                </c:pt>
                <c:pt idx="3">
                  <c:v>125</c:v>
                </c:pt>
                <c:pt idx="4">
                  <c:v>549</c:v>
                </c:pt>
                <c:pt idx="5">
                  <c:v>170</c:v>
                </c:pt>
                <c:pt idx="6">
                  <c:v>7</c:v>
                </c:pt>
                <c:pt idx="7">
                  <c:v>29</c:v>
                </c:pt>
              </c:numCache>
            </c:numRef>
          </c:val>
        </c:ser>
        <c:axId val="172545920"/>
        <c:axId val="172547456"/>
      </c:barChart>
      <c:catAx>
        <c:axId val="172545920"/>
        <c:scaling>
          <c:orientation val="minMax"/>
        </c:scaling>
        <c:axPos val="l"/>
        <c:tickLblPos val="nextTo"/>
        <c:txPr>
          <a:bodyPr/>
          <a:lstStyle/>
          <a:p>
            <a:pPr>
              <a:defRPr b="1"/>
            </a:pPr>
            <a:endParaRPr lang="pt-BR"/>
          </a:p>
        </c:txPr>
        <c:crossAx val="172547456"/>
        <c:crosses val="autoZero"/>
        <c:auto val="1"/>
        <c:lblAlgn val="ctr"/>
        <c:lblOffset val="100"/>
      </c:catAx>
      <c:valAx>
        <c:axId val="172547456"/>
        <c:scaling>
          <c:orientation val="minMax"/>
        </c:scaling>
        <c:axPos val="b"/>
        <c:majorGridlines/>
        <c:numFmt formatCode="General" sourceLinked="1"/>
        <c:tickLblPos val="nextTo"/>
        <c:crossAx val="172545920"/>
        <c:crosses val="autoZero"/>
        <c:crossBetween val="between"/>
      </c:valAx>
    </c:plotArea>
    <c:plotVisOnly val="1"/>
  </c:chart>
  <c:printSettings>
    <c:headerFooter/>
    <c:pageMargins b="0.78740157499999996" l="0.511811024" r="0.511811024" t="0.78740157499999996" header="0.31496062000000008" footer="0.31496062000000008"/>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pt-BR"/>
  <c:style val="26"/>
  <c:chart>
    <c:title>
      <c:tx>
        <c:rich>
          <a:bodyPr/>
          <a:lstStyle/>
          <a:p>
            <a:pPr>
              <a:defRPr/>
            </a:pPr>
            <a:r>
              <a:rPr lang="en-US"/>
              <a:t>DSL Research Type VS Top 15 Domains</a:t>
            </a:r>
          </a:p>
        </c:rich>
      </c:tx>
      <c:layout/>
    </c:title>
    <c:plotArea>
      <c:layout>
        <c:manualLayout>
          <c:layoutTarget val="inner"/>
          <c:xMode val="edge"/>
          <c:yMode val="edge"/>
          <c:x val="0.12631721034870638"/>
          <c:y val="8.1291231377734127E-2"/>
          <c:w val="0.86739183290162158"/>
          <c:h val="0.83141925371275893"/>
        </c:manualLayout>
      </c:layout>
      <c:bubbleChart>
        <c:ser>
          <c:idx val="3"/>
          <c:order val="0"/>
          <c:tx>
            <c:strRef>
              <c:f>'Bubble Chart'!$A$7</c:f>
              <c:strCache>
                <c:ptCount val="1"/>
                <c:pt idx="0">
                  <c:v>External DSL</c:v>
                </c:pt>
              </c:strCache>
            </c:strRef>
          </c:tx>
          <c:spPr>
            <a:ln w="25400">
              <a:noFill/>
            </a:ln>
          </c:spPr>
          <c:dLbls>
            <c:txPr>
              <a:bodyPr/>
              <a:lstStyle/>
              <a:p>
                <a:pPr>
                  <a:defRPr b="0"/>
                </a:pPr>
                <a:endParaRPr lang="pt-BR"/>
              </a:p>
            </c:txPr>
            <c:dLblPos val="ctr"/>
            <c:showBubbleSize val="1"/>
          </c:dLbls>
          <c:xVal>
            <c:numRef>
              <c:f>'Bubble Chart'!$L$62:$L$76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Chart'!$M$62:$M$76</c:f>
              <c:numCache>
                <c:formatCode>General</c:formatCode>
                <c:ptCount val="15"/>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numCache>
            </c:numRef>
          </c:yVal>
          <c:bubbleSize>
            <c:numRef>
              <c:f>'Bubble Chart'!$K$62:$K$76</c:f>
              <c:numCache>
                <c:formatCode>General</c:formatCode>
                <c:ptCount val="15"/>
                <c:pt idx="0">
                  <c:v>47</c:v>
                </c:pt>
                <c:pt idx="1">
                  <c:v>60</c:v>
                </c:pt>
                <c:pt idx="2">
                  <c:v>19</c:v>
                </c:pt>
                <c:pt idx="3">
                  <c:v>5</c:v>
                </c:pt>
                <c:pt idx="4">
                  <c:v>16</c:v>
                </c:pt>
                <c:pt idx="5">
                  <c:v>51</c:v>
                </c:pt>
                <c:pt idx="6">
                  <c:v>60</c:v>
                </c:pt>
                <c:pt idx="7">
                  <c:v>44</c:v>
                </c:pt>
                <c:pt idx="8">
                  <c:v>10</c:v>
                </c:pt>
                <c:pt idx="9">
                  <c:v>32</c:v>
                </c:pt>
                <c:pt idx="10">
                  <c:v>17</c:v>
                </c:pt>
                <c:pt idx="11">
                  <c:v>21</c:v>
                </c:pt>
                <c:pt idx="12">
                  <c:v>22</c:v>
                </c:pt>
                <c:pt idx="13">
                  <c:v>92</c:v>
                </c:pt>
                <c:pt idx="14">
                  <c:v>32</c:v>
                </c:pt>
              </c:numCache>
            </c:numRef>
          </c:bubbleSize>
        </c:ser>
        <c:ser>
          <c:idx val="4"/>
          <c:order val="1"/>
          <c:tx>
            <c:strRef>
              <c:f>'Bubble Chart'!$A$8</c:f>
              <c:strCache>
                <c:ptCount val="1"/>
                <c:pt idx="0">
                  <c:v>Internal DSL</c:v>
                </c:pt>
              </c:strCache>
            </c:strRef>
          </c:tx>
          <c:spPr>
            <a:ln w="25400">
              <a:noFill/>
            </a:ln>
          </c:spPr>
          <c:dLbls>
            <c:dLblPos val="ctr"/>
            <c:showBubbleSize val="1"/>
          </c:dLbls>
          <c:xVal>
            <c:numRef>
              <c:f>'Bubble Chart'!$L$77:$L$91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Chart'!$M$77:$M$91</c:f>
              <c:numCache>
                <c:formatCode>General</c:formatCode>
                <c:ptCount val="15"/>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numCache>
            </c:numRef>
          </c:yVal>
          <c:bubbleSize>
            <c:numRef>
              <c:f>'Bubble Chart'!$K$77:$K$91</c:f>
              <c:numCache>
                <c:formatCode>General</c:formatCode>
                <c:ptCount val="15"/>
                <c:pt idx="0">
                  <c:v>2</c:v>
                </c:pt>
                <c:pt idx="1">
                  <c:v>7</c:v>
                </c:pt>
                <c:pt idx="3">
                  <c:v>4</c:v>
                </c:pt>
                <c:pt idx="4">
                  <c:v>4</c:v>
                </c:pt>
                <c:pt idx="5">
                  <c:v>6</c:v>
                </c:pt>
                <c:pt idx="6">
                  <c:v>11</c:v>
                </c:pt>
                <c:pt idx="7">
                  <c:v>10</c:v>
                </c:pt>
                <c:pt idx="8">
                  <c:v>3</c:v>
                </c:pt>
                <c:pt idx="9">
                  <c:v>2</c:v>
                </c:pt>
                <c:pt idx="10">
                  <c:v>3</c:v>
                </c:pt>
                <c:pt idx="11">
                  <c:v>4</c:v>
                </c:pt>
                <c:pt idx="13">
                  <c:v>8</c:v>
                </c:pt>
                <c:pt idx="14">
                  <c:v>10</c:v>
                </c:pt>
              </c:numCache>
            </c:numRef>
          </c:bubbleSize>
        </c:ser>
        <c:ser>
          <c:idx val="5"/>
          <c:order val="2"/>
          <c:tx>
            <c:strRef>
              <c:f>'Bubble Chart'!$A$9</c:f>
              <c:strCache>
                <c:ptCount val="1"/>
                <c:pt idx="0">
                  <c:v>Techniques</c:v>
                </c:pt>
              </c:strCache>
            </c:strRef>
          </c:tx>
          <c:spPr>
            <a:ln w="25400">
              <a:noFill/>
            </a:ln>
          </c:spPr>
          <c:dLbls>
            <c:dLblPos val="ctr"/>
            <c:showBubbleSize val="1"/>
          </c:dLbls>
          <c:xVal>
            <c:numRef>
              <c:f>'Bubble Chart'!$L$92:$L$106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Chart'!$M$92:$M$106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yVal>
          <c:bubbleSize>
            <c:numRef>
              <c:f>'Bubble Chart'!$K$92:$K$106</c:f>
              <c:numCache>
                <c:formatCode>General</c:formatCode>
                <c:ptCount val="15"/>
                <c:pt idx="0">
                  <c:v>3</c:v>
                </c:pt>
                <c:pt idx="1">
                  <c:v>5</c:v>
                </c:pt>
                <c:pt idx="3">
                  <c:v>2</c:v>
                </c:pt>
                <c:pt idx="4">
                  <c:v>7</c:v>
                </c:pt>
                <c:pt idx="5">
                  <c:v>2</c:v>
                </c:pt>
                <c:pt idx="6">
                  <c:v>5</c:v>
                </c:pt>
                <c:pt idx="7">
                  <c:v>3</c:v>
                </c:pt>
                <c:pt idx="8">
                  <c:v>6</c:v>
                </c:pt>
                <c:pt idx="10">
                  <c:v>2</c:v>
                </c:pt>
                <c:pt idx="11">
                  <c:v>7</c:v>
                </c:pt>
                <c:pt idx="12">
                  <c:v>16</c:v>
                </c:pt>
                <c:pt idx="13">
                  <c:v>16</c:v>
                </c:pt>
                <c:pt idx="14">
                  <c:v>4</c:v>
                </c:pt>
              </c:numCache>
            </c:numRef>
          </c:bubbleSize>
        </c:ser>
        <c:ser>
          <c:idx val="7"/>
          <c:order val="3"/>
          <c:tx>
            <c:strRef>
              <c:f>'Bubble Chart'!$A$11</c:f>
              <c:strCache>
                <c:ptCount val="1"/>
                <c:pt idx="0">
                  <c:v>Methods/Processes</c:v>
                </c:pt>
              </c:strCache>
            </c:strRef>
          </c:tx>
          <c:spPr>
            <a:ln w="25400">
              <a:noFill/>
            </a:ln>
          </c:spPr>
          <c:dLbls>
            <c:dLbl>
              <c:idx val="5"/>
              <c:layout/>
              <c:dLblPos val="r"/>
              <c:showBubbleSize val="1"/>
            </c:dLbl>
            <c:dLbl>
              <c:idx val="6"/>
              <c:layout/>
              <c:dLblPos val="r"/>
              <c:showBubbleSize val="1"/>
            </c:dLbl>
            <c:dLbl>
              <c:idx val="10"/>
              <c:layout/>
              <c:dLblPos val="r"/>
              <c:showBubbleSize val="1"/>
            </c:dLbl>
            <c:dLblPos val="ctr"/>
            <c:showBubbleSize val="1"/>
          </c:dLbls>
          <c:xVal>
            <c:numRef>
              <c:f>'Bubble Chart'!$L$122:$L$136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Chart'!$M$122:$M$136</c:f>
              <c:numCache>
                <c:formatCode>General</c:formatCode>
                <c:ptCount val="15"/>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numCache>
            </c:numRef>
          </c:yVal>
          <c:bubbleSize>
            <c:numRef>
              <c:f>'Bubble Chart'!$K$122:$K$136</c:f>
              <c:numCache>
                <c:formatCode>General</c:formatCode>
                <c:ptCount val="15"/>
                <c:pt idx="3">
                  <c:v>6</c:v>
                </c:pt>
                <c:pt idx="4">
                  <c:v>5</c:v>
                </c:pt>
                <c:pt idx="5">
                  <c:v>1</c:v>
                </c:pt>
                <c:pt idx="6">
                  <c:v>1</c:v>
                </c:pt>
                <c:pt idx="8">
                  <c:v>3</c:v>
                </c:pt>
                <c:pt idx="10">
                  <c:v>1</c:v>
                </c:pt>
                <c:pt idx="11">
                  <c:v>2</c:v>
                </c:pt>
                <c:pt idx="12">
                  <c:v>8</c:v>
                </c:pt>
                <c:pt idx="13">
                  <c:v>6</c:v>
                </c:pt>
                <c:pt idx="14">
                  <c:v>2</c:v>
                </c:pt>
              </c:numCache>
            </c:numRef>
          </c:bubbleSize>
        </c:ser>
        <c:ser>
          <c:idx val="6"/>
          <c:order val="4"/>
          <c:tx>
            <c:strRef>
              <c:f>'Bubble Chart'!$A$10</c:f>
              <c:strCache>
                <c:ptCount val="1"/>
                <c:pt idx="0">
                  <c:v>Tools</c:v>
                </c:pt>
              </c:strCache>
            </c:strRef>
          </c:tx>
          <c:spPr>
            <a:ln w="25400">
              <a:noFill/>
            </a:ln>
          </c:spPr>
          <c:dLbls>
            <c:dLbl>
              <c:idx val="7"/>
              <c:layout/>
              <c:dLblPos val="r"/>
              <c:showBubbleSize val="1"/>
            </c:dLbl>
            <c:dLbl>
              <c:idx val="9"/>
              <c:layout/>
              <c:dLblPos val="r"/>
              <c:showBubbleSize val="1"/>
            </c:dLbl>
            <c:dLblPos val="ctr"/>
            <c:showBubbleSize val="1"/>
          </c:dLbls>
          <c:xVal>
            <c:numRef>
              <c:f>'Bubble Chart'!$L$107:$L$121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Chart'!$M$107:$M$121</c:f>
              <c:numCache>
                <c:formatCode>General</c:formatCode>
                <c:ptCount val="1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numCache>
            </c:numRef>
          </c:yVal>
          <c:bubbleSize>
            <c:numRef>
              <c:f>'Bubble Chart'!$K$107:$K$121</c:f>
              <c:numCache>
                <c:formatCode>General</c:formatCode>
                <c:ptCount val="15"/>
                <c:pt idx="0">
                  <c:v>6</c:v>
                </c:pt>
                <c:pt idx="1">
                  <c:v>3</c:v>
                </c:pt>
                <c:pt idx="3">
                  <c:v>4</c:v>
                </c:pt>
                <c:pt idx="4">
                  <c:v>6</c:v>
                </c:pt>
                <c:pt idx="5">
                  <c:v>3</c:v>
                </c:pt>
                <c:pt idx="6">
                  <c:v>2</c:v>
                </c:pt>
                <c:pt idx="7">
                  <c:v>1</c:v>
                </c:pt>
                <c:pt idx="8">
                  <c:v>3</c:v>
                </c:pt>
                <c:pt idx="9">
                  <c:v>1</c:v>
                </c:pt>
                <c:pt idx="10">
                  <c:v>3</c:v>
                </c:pt>
                <c:pt idx="11">
                  <c:v>4</c:v>
                </c:pt>
                <c:pt idx="12">
                  <c:v>14</c:v>
                </c:pt>
                <c:pt idx="13">
                  <c:v>10</c:v>
                </c:pt>
              </c:numCache>
            </c:numRef>
          </c:bubbleSize>
        </c:ser>
        <c:ser>
          <c:idx val="0"/>
          <c:order val="5"/>
          <c:tx>
            <c:strRef>
              <c:f>'Bubble Chart'!$A$4</c:f>
              <c:strCache>
                <c:ptCount val="1"/>
                <c:pt idx="0">
                  <c:v>ADL</c:v>
                </c:pt>
              </c:strCache>
            </c:strRef>
          </c:tx>
          <c:dLbls>
            <c:dLbl>
              <c:idx val="8"/>
              <c:layout/>
              <c:dLblPos val="r"/>
              <c:showBubbleSize val="1"/>
            </c:dLbl>
            <c:dLblPos val="ctr"/>
            <c:showBubbleSize val="1"/>
          </c:dLbls>
          <c:xVal>
            <c:numRef>
              <c:f>'Bubble Chart'!$L$17:$L$31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Chart'!$M$17:$M$31</c:f>
              <c:numCache>
                <c:formatCode>General</c:formatCode>
                <c:ptCount val="15"/>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numCache>
            </c:numRef>
          </c:yVal>
          <c:bubbleSize>
            <c:numRef>
              <c:f>'Bubble Chart'!$K$17:$K$31</c:f>
              <c:numCache>
                <c:formatCode>General</c:formatCode>
                <c:ptCount val="15"/>
                <c:pt idx="0">
                  <c:v>4</c:v>
                </c:pt>
                <c:pt idx="2">
                  <c:v>7</c:v>
                </c:pt>
                <c:pt idx="4">
                  <c:v>4</c:v>
                </c:pt>
                <c:pt idx="6">
                  <c:v>6</c:v>
                </c:pt>
                <c:pt idx="8">
                  <c:v>1</c:v>
                </c:pt>
                <c:pt idx="13">
                  <c:v>2</c:v>
                </c:pt>
              </c:numCache>
            </c:numRef>
          </c:bubbleSize>
        </c:ser>
        <c:ser>
          <c:idx val="1"/>
          <c:order val="6"/>
          <c:tx>
            <c:strRef>
              <c:f>'Bubble Chart'!$A$5</c:f>
              <c:strCache>
                <c:ptCount val="1"/>
                <c:pt idx="0">
                  <c:v>DSAL</c:v>
                </c:pt>
              </c:strCache>
            </c:strRef>
          </c:tx>
          <c:dLbls>
            <c:dLblPos val="r"/>
            <c:showBubbleSize val="1"/>
          </c:dLbls>
          <c:xVal>
            <c:numRef>
              <c:f>'Bubble Chart'!$L$32:$L$46</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Chart'!$M$32:$M$46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yVal>
          <c:bubbleSize>
            <c:numRef>
              <c:f>'Bubble Chart'!$K$32:$K$46</c:f>
              <c:numCache>
                <c:formatCode>General</c:formatCode>
                <c:ptCount val="15"/>
                <c:pt idx="2">
                  <c:v>1</c:v>
                </c:pt>
                <c:pt idx="13">
                  <c:v>1</c:v>
                </c:pt>
              </c:numCache>
            </c:numRef>
          </c:bubbleSize>
        </c:ser>
        <c:ser>
          <c:idx val="2"/>
          <c:order val="7"/>
          <c:tx>
            <c:strRef>
              <c:f>'Bubble Chart'!$A$6</c:f>
              <c:strCache>
                <c:ptCount val="1"/>
                <c:pt idx="0">
                  <c:v>DSML</c:v>
                </c:pt>
              </c:strCache>
            </c:strRef>
          </c:tx>
          <c:spPr>
            <a:ln w="25400">
              <a:noFill/>
            </a:ln>
          </c:spPr>
          <c:dLbls>
            <c:dLblPos val="ctr"/>
            <c:showBubbleSize val="1"/>
          </c:dLbls>
          <c:xVal>
            <c:numRef>
              <c:f>'Bubble Chart'!$L$47:$L$61</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'Bubble Chart'!$M$47:$M$61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bubbleSize>
            <c:numRef>
              <c:f>'Bubble Chart'!$K$47:$K$61</c:f>
              <c:numCache>
                <c:formatCode>General</c:formatCode>
                <c:ptCount val="15"/>
                <c:pt idx="0">
                  <c:v>20</c:v>
                </c:pt>
                <c:pt idx="1">
                  <c:v>11</c:v>
                </c:pt>
                <c:pt idx="2">
                  <c:v>5</c:v>
                </c:pt>
                <c:pt idx="3">
                  <c:v>4</c:v>
                </c:pt>
                <c:pt idx="4">
                  <c:v>18</c:v>
                </c:pt>
                <c:pt idx="5">
                  <c:v>5</c:v>
                </c:pt>
                <c:pt idx="6">
                  <c:v>8</c:v>
                </c:pt>
                <c:pt idx="7">
                  <c:v>2</c:v>
                </c:pt>
                <c:pt idx="8">
                  <c:v>7</c:v>
                </c:pt>
                <c:pt idx="9">
                  <c:v>2</c:v>
                </c:pt>
                <c:pt idx="10">
                  <c:v>5</c:v>
                </c:pt>
                <c:pt idx="11">
                  <c:v>5</c:v>
                </c:pt>
                <c:pt idx="13">
                  <c:v>26</c:v>
                </c:pt>
                <c:pt idx="14">
                  <c:v>8</c:v>
                </c:pt>
              </c:numCache>
            </c:numRef>
          </c:bubbleSize>
        </c:ser>
        <c:dLbls>
          <c:showVal val="1"/>
        </c:dLbls>
        <c:bubbleScale val="100"/>
        <c:axId val="171721856"/>
        <c:axId val="171723776"/>
      </c:bubbleChart>
      <c:valAx>
        <c:axId val="171721856"/>
        <c:scaling>
          <c:orientation val="minMax"/>
          <c:max val="16"/>
          <c:min val="0"/>
        </c:scaling>
        <c:delete val="1"/>
        <c:axPos val="b"/>
        <c:title>
          <c:tx>
            <c:rich>
              <a:bodyPr/>
              <a:lstStyle/>
              <a:p>
                <a:pPr>
                  <a:defRPr sz="1200"/>
                </a:pPr>
                <a:r>
                  <a:rPr lang="pt-BR" sz="1200"/>
                  <a:t>Domains</a:t>
                </a:r>
              </a:p>
            </c:rich>
          </c:tx>
          <c:layout>
            <c:manualLayout>
              <c:xMode val="edge"/>
              <c:yMode val="edge"/>
              <c:x val="0.53611220753267452"/>
              <c:y val="0.93960090097807725"/>
            </c:manualLayout>
          </c:layout>
        </c:title>
        <c:numFmt formatCode="General" sourceLinked="0"/>
        <c:tickLblPos val="none"/>
        <c:crossAx val="171723776"/>
        <c:crosses val="autoZero"/>
        <c:crossBetween val="midCat"/>
        <c:majorUnit val="1"/>
      </c:valAx>
      <c:valAx>
        <c:axId val="171723776"/>
        <c:scaling>
          <c:orientation val="minMax"/>
          <c:max val="9"/>
          <c:min val="-2"/>
        </c:scaling>
        <c:delete val="1"/>
        <c:axPos val="l"/>
        <c:majorGridlines/>
        <c:numFmt formatCode="General" sourceLinked="1"/>
        <c:tickLblPos val="none"/>
        <c:crossAx val="171721856"/>
        <c:crosses val="autoZero"/>
        <c:crossBetween val="midCat"/>
        <c:majorUnit val="1"/>
        <c:minorUnit val="1"/>
      </c:valAx>
    </c:plotArea>
    <c:legend>
      <c:legendPos val="l"/>
      <c:layout>
        <c:manualLayout>
          <c:xMode val="edge"/>
          <c:yMode val="edge"/>
          <c:x val="0"/>
          <c:y val="0.20396926038395341"/>
          <c:w val="0.12256873556830643"/>
          <c:h val="0.57892264401123339"/>
        </c:manualLayout>
      </c:layout>
      <c:txPr>
        <a:bodyPr/>
        <a:lstStyle/>
        <a:p>
          <a:pPr>
            <a:defRPr sz="1200" b="1"/>
          </a:pPr>
          <a:endParaRPr lang="pt-BR"/>
        </a:p>
      </c:txPr>
    </c:legend>
    <c:plotVisOnly val="1"/>
  </c:chart>
  <c:printSettings>
    <c:headerFooter/>
    <c:pageMargins b="0.78740157499999996" l="0.511811024" r="0.511811024" t="0.78740157499999996" header="0.31496062000000036" footer="0.31496062000000036"/>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238127</xdr:colOff>
      <xdr:row>21</xdr:row>
      <xdr:rowOff>152400</xdr:rowOff>
    </xdr:from>
    <xdr:to>
      <xdr:col>10</xdr:col>
      <xdr:colOff>190500</xdr:colOff>
      <xdr:row>38</xdr:row>
      <xdr:rowOff>133350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49</xdr:row>
      <xdr:rowOff>57150</xdr:rowOff>
    </xdr:from>
    <xdr:to>
      <xdr:col>10</xdr:col>
      <xdr:colOff>171450</xdr:colOff>
      <xdr:row>66</xdr:row>
      <xdr:rowOff>47625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457200</xdr:colOff>
      <xdr:row>73</xdr:row>
      <xdr:rowOff>142874</xdr:rowOff>
    </xdr:from>
    <xdr:to>
      <xdr:col>13</xdr:col>
      <xdr:colOff>47625</xdr:colOff>
      <xdr:row>91</xdr:row>
      <xdr:rowOff>114299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466724</xdr:colOff>
      <xdr:row>115</xdr:row>
      <xdr:rowOff>9525</xdr:rowOff>
    </xdr:from>
    <xdr:to>
      <xdr:col>16</xdr:col>
      <xdr:colOff>38100</xdr:colOff>
      <xdr:row>138</xdr:row>
      <xdr:rowOff>76200</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228600</xdr:colOff>
      <xdr:row>45</xdr:row>
      <xdr:rowOff>152400</xdr:rowOff>
    </xdr:from>
    <xdr:to>
      <xdr:col>19</xdr:col>
      <xdr:colOff>190500</xdr:colOff>
      <xdr:row>70</xdr:row>
      <xdr:rowOff>133350</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457200</xdr:colOff>
      <xdr:row>92</xdr:row>
      <xdr:rowOff>123825</xdr:rowOff>
    </xdr:from>
    <xdr:to>
      <xdr:col>13</xdr:col>
      <xdr:colOff>57150</xdr:colOff>
      <xdr:row>110</xdr:row>
      <xdr:rowOff>95251</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374650</xdr:colOff>
      <xdr:row>13</xdr:row>
      <xdr:rowOff>6349</xdr:rowOff>
    </xdr:from>
    <xdr:to>
      <xdr:col>31</xdr:col>
      <xdr:colOff>485775</xdr:colOff>
      <xdr:row>33</xdr:row>
      <xdr:rowOff>123825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0.14134</cdr:x>
      <cdr:y>0.82588</cdr:y>
    </cdr:from>
    <cdr:to>
      <cdr:x>0.21731</cdr:x>
      <cdr:y>0.96</cdr:y>
    </cdr:to>
    <cdr:sp macro="" textlink="">
      <cdr:nvSpPr>
        <cdr:cNvPr id="2" name="CaixaDeTexto 1"/>
        <cdr:cNvSpPr txBox="1"/>
      </cdr:nvSpPr>
      <cdr:spPr>
        <a:xfrm xmlns:a="http://schemas.openxmlformats.org/drawingml/2006/main">
          <a:off x="1711951" y="3707758"/>
          <a:ext cx="920200" cy="6021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Control</a:t>
          </a:r>
          <a:r>
            <a:rPr lang="pt-BR" sz="1050" b="0" baseline="0"/>
            <a:t> Systems</a:t>
          </a:r>
          <a:endParaRPr lang="pt-BR" sz="1050" b="0"/>
        </a:p>
      </cdr:txBody>
    </cdr:sp>
  </cdr:relSizeAnchor>
  <cdr:relSizeAnchor xmlns:cdr="http://schemas.openxmlformats.org/drawingml/2006/chartDrawing">
    <cdr:from>
      <cdr:x>0.19568</cdr:x>
      <cdr:y>0.82588</cdr:y>
    </cdr:from>
    <cdr:to>
      <cdr:x>0.27165</cdr:x>
      <cdr:y>1</cdr:y>
    </cdr:to>
    <cdr:sp macro="" textlink="">
      <cdr:nvSpPr>
        <cdr:cNvPr id="3" name="CaixaDeTexto 2"/>
        <cdr:cNvSpPr txBox="1"/>
      </cdr:nvSpPr>
      <cdr:spPr>
        <a:xfrm xmlns:a="http://schemas.openxmlformats.org/drawingml/2006/main">
          <a:off x="2370205"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Data Intensive Apps</a:t>
          </a:r>
        </a:p>
      </cdr:txBody>
    </cdr:sp>
  </cdr:relSizeAnchor>
  <cdr:relSizeAnchor xmlns:cdr="http://schemas.openxmlformats.org/drawingml/2006/chartDrawing">
    <cdr:from>
      <cdr:x>0.24806</cdr:x>
      <cdr:y>0.82588</cdr:y>
    </cdr:from>
    <cdr:to>
      <cdr:x>0.32403</cdr:x>
      <cdr:y>1</cdr:y>
    </cdr:to>
    <cdr:sp macro="" textlink="">
      <cdr:nvSpPr>
        <cdr:cNvPr id="5" name="CaixaDeTexto 4"/>
        <cdr:cNvSpPr txBox="1"/>
      </cdr:nvSpPr>
      <cdr:spPr>
        <a:xfrm xmlns:a="http://schemas.openxmlformats.org/drawingml/2006/main">
          <a:off x="3004642"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Dynamic</a:t>
          </a:r>
          <a:r>
            <a:rPr lang="pt-BR" sz="1050" b="0" baseline="0"/>
            <a:t> Systems</a:t>
          </a:r>
          <a:endParaRPr lang="pt-BR" sz="1050" b="0"/>
        </a:p>
      </cdr:txBody>
    </cdr:sp>
  </cdr:relSizeAnchor>
  <cdr:relSizeAnchor xmlns:cdr="http://schemas.openxmlformats.org/drawingml/2006/chartDrawing">
    <cdr:from>
      <cdr:x>0.30283</cdr:x>
      <cdr:y>0.82588</cdr:y>
    </cdr:from>
    <cdr:to>
      <cdr:x>0.3788</cdr:x>
      <cdr:y>1</cdr:y>
    </cdr:to>
    <cdr:sp macro="" textlink="">
      <cdr:nvSpPr>
        <cdr:cNvPr id="6" name="CaixaDeTexto 5"/>
        <cdr:cNvSpPr txBox="1"/>
      </cdr:nvSpPr>
      <cdr:spPr>
        <a:xfrm xmlns:a="http://schemas.openxmlformats.org/drawingml/2006/main">
          <a:off x="3668118"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Education</a:t>
          </a:r>
        </a:p>
      </cdr:txBody>
    </cdr:sp>
  </cdr:relSizeAnchor>
  <cdr:relSizeAnchor xmlns:cdr="http://schemas.openxmlformats.org/drawingml/2006/chartDrawing">
    <cdr:from>
      <cdr:x>0.35842</cdr:x>
      <cdr:y>0.82588</cdr:y>
    </cdr:from>
    <cdr:to>
      <cdr:x>0.43439</cdr:x>
      <cdr:y>1</cdr:y>
    </cdr:to>
    <cdr:sp macro="" textlink="">
      <cdr:nvSpPr>
        <cdr:cNvPr id="7" name="CaixaDeTexto 6"/>
        <cdr:cNvSpPr txBox="1"/>
      </cdr:nvSpPr>
      <cdr:spPr>
        <a:xfrm xmlns:a="http://schemas.openxmlformats.org/drawingml/2006/main">
          <a:off x="4341419"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a:t>Embedded Systems</a:t>
          </a:r>
        </a:p>
      </cdr:txBody>
    </cdr:sp>
  </cdr:relSizeAnchor>
  <cdr:relSizeAnchor xmlns:cdr="http://schemas.openxmlformats.org/drawingml/2006/chartDrawing">
    <cdr:from>
      <cdr:x>0.41344</cdr:x>
      <cdr:y>0.82588</cdr:y>
    </cdr:from>
    <cdr:to>
      <cdr:x>0.48941</cdr:x>
      <cdr:y>1</cdr:y>
    </cdr:to>
    <cdr:sp macro="" textlink="">
      <cdr:nvSpPr>
        <cdr:cNvPr id="8" name="CaixaDeTexto 7"/>
        <cdr:cNvSpPr txBox="1"/>
      </cdr:nvSpPr>
      <cdr:spPr>
        <a:xfrm xmlns:a="http://schemas.openxmlformats.org/drawingml/2006/main">
          <a:off x="5007863"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latin typeface="+mn-lt"/>
              <a:ea typeface="+mn-ea"/>
              <a:cs typeface="+mn-cs"/>
            </a:rPr>
            <a:t>Low-level Software</a:t>
          </a:r>
          <a:endParaRPr lang="pt-BR" sz="1050" b="0"/>
        </a:p>
      </cdr:txBody>
    </cdr:sp>
  </cdr:relSizeAnchor>
  <cdr:relSizeAnchor xmlns:cdr="http://schemas.openxmlformats.org/drawingml/2006/chartDrawing">
    <cdr:from>
      <cdr:x>0.46782</cdr:x>
      <cdr:y>0.82588</cdr:y>
    </cdr:from>
    <cdr:to>
      <cdr:x>0.54379</cdr:x>
      <cdr:y>0.96</cdr:y>
    </cdr:to>
    <cdr:sp macro="" textlink="">
      <cdr:nvSpPr>
        <cdr:cNvPr id="9" name="CaixaDeTexto 8"/>
        <cdr:cNvSpPr txBox="1"/>
      </cdr:nvSpPr>
      <cdr:spPr>
        <a:xfrm xmlns:a="http://schemas.openxmlformats.org/drawingml/2006/main">
          <a:off x="5666490" y="3707758"/>
          <a:ext cx="920199" cy="6021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Network</a:t>
          </a:r>
        </a:p>
      </cdr:txBody>
    </cdr:sp>
  </cdr:relSizeAnchor>
  <cdr:relSizeAnchor xmlns:cdr="http://schemas.openxmlformats.org/drawingml/2006/chartDrawing">
    <cdr:from>
      <cdr:x>0.52345</cdr:x>
      <cdr:y>0.82588</cdr:y>
    </cdr:from>
    <cdr:to>
      <cdr:x>0.59942</cdr:x>
      <cdr:y>1</cdr:y>
    </cdr:to>
    <cdr:sp macro="" textlink="">
      <cdr:nvSpPr>
        <cdr:cNvPr id="10" name="CaixaDeTexto 9"/>
        <cdr:cNvSpPr txBox="1"/>
      </cdr:nvSpPr>
      <cdr:spPr>
        <a:xfrm xmlns:a="http://schemas.openxmlformats.org/drawingml/2006/main">
          <a:off x="6340302"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Parallel Computing</a:t>
          </a:r>
        </a:p>
      </cdr:txBody>
    </cdr:sp>
  </cdr:relSizeAnchor>
  <cdr:relSizeAnchor xmlns:cdr="http://schemas.openxmlformats.org/drawingml/2006/chartDrawing">
    <cdr:from>
      <cdr:x>0.57533</cdr:x>
      <cdr:y>0.82588</cdr:y>
    </cdr:from>
    <cdr:to>
      <cdr:x>0.6513</cdr:x>
      <cdr:y>1</cdr:y>
    </cdr:to>
    <cdr:sp macro="" textlink="">
      <cdr:nvSpPr>
        <cdr:cNvPr id="11" name="CaixaDeTexto 10"/>
        <cdr:cNvSpPr txBox="1"/>
      </cdr:nvSpPr>
      <cdr:spPr>
        <a:xfrm xmlns:a="http://schemas.openxmlformats.org/drawingml/2006/main">
          <a:off x="6968705"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Real-time Systems</a:t>
          </a:r>
        </a:p>
      </cdr:txBody>
    </cdr:sp>
  </cdr:relSizeAnchor>
  <cdr:relSizeAnchor xmlns:cdr="http://schemas.openxmlformats.org/drawingml/2006/chartDrawing">
    <cdr:from>
      <cdr:x>0.63089</cdr:x>
      <cdr:y>0.82588</cdr:y>
    </cdr:from>
    <cdr:to>
      <cdr:x>0.70686</cdr:x>
      <cdr:y>1</cdr:y>
    </cdr:to>
    <cdr:sp macro="" textlink="">
      <cdr:nvSpPr>
        <cdr:cNvPr id="12" name="CaixaDeTexto 11"/>
        <cdr:cNvSpPr txBox="1"/>
      </cdr:nvSpPr>
      <cdr:spPr>
        <a:xfrm xmlns:a="http://schemas.openxmlformats.org/drawingml/2006/main">
          <a:off x="7641705"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Security</a:t>
          </a:r>
        </a:p>
      </cdr:txBody>
    </cdr:sp>
  </cdr:relSizeAnchor>
  <cdr:relSizeAnchor xmlns:cdr="http://schemas.openxmlformats.org/drawingml/2006/chartDrawing">
    <cdr:from>
      <cdr:x>0.68399</cdr:x>
      <cdr:y>0.82588</cdr:y>
    </cdr:from>
    <cdr:to>
      <cdr:x>0.75996</cdr:x>
      <cdr:y>1</cdr:y>
    </cdr:to>
    <cdr:sp macro="" textlink="">
      <cdr:nvSpPr>
        <cdr:cNvPr id="13" name="CaixaDeTexto 12"/>
        <cdr:cNvSpPr txBox="1"/>
      </cdr:nvSpPr>
      <cdr:spPr>
        <a:xfrm xmlns:a="http://schemas.openxmlformats.org/drawingml/2006/main">
          <a:off x="8284924" y="3707758"/>
          <a:ext cx="920201"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a:t>Simulation</a:t>
          </a:r>
        </a:p>
      </cdr:txBody>
    </cdr:sp>
  </cdr:relSizeAnchor>
  <cdr:relSizeAnchor xmlns:cdr="http://schemas.openxmlformats.org/drawingml/2006/chartDrawing">
    <cdr:from>
      <cdr:x>0.73822</cdr:x>
      <cdr:y>0.82588</cdr:y>
    </cdr:from>
    <cdr:to>
      <cdr:x>0.8142</cdr:x>
      <cdr:y>1</cdr:y>
    </cdr:to>
    <cdr:sp macro="" textlink="">
      <cdr:nvSpPr>
        <cdr:cNvPr id="14" name="CaixaDeTexto 13"/>
        <cdr:cNvSpPr txBox="1"/>
      </cdr:nvSpPr>
      <cdr:spPr>
        <a:xfrm xmlns:a="http://schemas.openxmlformats.org/drawingml/2006/main">
          <a:off x="8941842"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latin typeface="+mn-lt"/>
              <a:ea typeface="+mn-ea"/>
              <a:cs typeface="+mn-cs"/>
            </a:rPr>
            <a:t>Testing</a:t>
          </a:r>
          <a:endParaRPr lang="pt-BR" sz="1050" b="0"/>
        </a:p>
      </cdr:txBody>
    </cdr:sp>
  </cdr:relSizeAnchor>
  <cdr:relSizeAnchor xmlns:cdr="http://schemas.openxmlformats.org/drawingml/2006/chartDrawing">
    <cdr:from>
      <cdr:x>0.79459</cdr:x>
      <cdr:y>0.82588</cdr:y>
    </cdr:from>
    <cdr:to>
      <cdr:x>0.87056</cdr:x>
      <cdr:y>1</cdr:y>
    </cdr:to>
    <cdr:sp macro="" textlink="">
      <cdr:nvSpPr>
        <cdr:cNvPr id="15" name="CaixaDeTexto 14"/>
        <cdr:cNvSpPr txBox="1"/>
      </cdr:nvSpPr>
      <cdr:spPr>
        <a:xfrm xmlns:a="http://schemas.openxmlformats.org/drawingml/2006/main">
          <a:off x="9624619" y="3707758"/>
          <a:ext cx="920199"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Visual Language</a:t>
          </a:r>
        </a:p>
      </cdr:txBody>
    </cdr:sp>
  </cdr:relSizeAnchor>
  <cdr:relSizeAnchor xmlns:cdr="http://schemas.openxmlformats.org/drawingml/2006/chartDrawing">
    <cdr:from>
      <cdr:x>0.84622</cdr:x>
      <cdr:y>0.82588</cdr:y>
    </cdr:from>
    <cdr:to>
      <cdr:x>0.92219</cdr:x>
      <cdr:y>1</cdr:y>
    </cdr:to>
    <cdr:sp macro="" textlink="">
      <cdr:nvSpPr>
        <cdr:cNvPr id="16" name="CaixaDeTexto 15"/>
        <cdr:cNvSpPr txBox="1"/>
      </cdr:nvSpPr>
      <cdr:spPr>
        <a:xfrm xmlns:a="http://schemas.openxmlformats.org/drawingml/2006/main">
          <a:off x="10249993"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b="0"/>
            <a:t>Web</a:t>
          </a:r>
        </a:p>
      </cdr:txBody>
    </cdr:sp>
  </cdr:relSizeAnchor>
  <cdr:relSizeAnchor xmlns:cdr="http://schemas.openxmlformats.org/drawingml/2006/chartDrawing">
    <cdr:from>
      <cdr:x>0.90222</cdr:x>
      <cdr:y>0.82588</cdr:y>
    </cdr:from>
    <cdr:to>
      <cdr:x>0.97819</cdr:x>
      <cdr:y>1</cdr:y>
    </cdr:to>
    <cdr:sp macro="" textlink="">
      <cdr:nvSpPr>
        <cdr:cNvPr id="17" name="CaixaDeTexto 16"/>
        <cdr:cNvSpPr txBox="1"/>
      </cdr:nvSpPr>
      <cdr:spPr>
        <a:xfrm xmlns:a="http://schemas.openxmlformats.org/drawingml/2006/main">
          <a:off x="10928294" y="3707758"/>
          <a:ext cx="920200" cy="78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pt-BR" sz="1050"/>
            <a:t>Others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andro" refreshedDate="41071.935778703701" createdVersion="3" refreshedVersion="3" minRefreshableVersion="3" recordCount="2688">
  <cacheSource type="worksheet">
    <worksheetSource name="papers"/>
  </cacheSource>
  <cacheFields count="12">
    <cacheField name="Id" numFmtId="0">
      <sharedItems containsSemiMixedTypes="0" containsString="0" containsNumber="1" containsInteger="1" minValue="1" maxValue="4449"/>
    </cacheField>
    <cacheField name="title" numFmtId="0">
      <sharedItems/>
    </cacheField>
    <cacheField name="year" numFmtId="1">
      <sharedItems containsSemiMixedTypes="0" containsString="0" containsNumber="1" containsInteger="1" minValue="1966" maxValue="2011" count="33">
        <n v="2004"/>
        <n v="2005"/>
        <n v="2006"/>
        <n v="2007"/>
        <n v="2002"/>
        <n v="2008"/>
        <n v="2009"/>
        <n v="2010"/>
        <n v="2011"/>
        <n v="1995"/>
        <n v="1996"/>
        <n v="1999"/>
        <n v="2000"/>
        <n v="2001"/>
        <n v="2003"/>
        <n v="1977"/>
        <n v="1998"/>
        <n v="1994"/>
        <n v="1997"/>
        <n v="1989"/>
        <n v="1986"/>
        <n v="1993"/>
        <n v="1988"/>
        <n v="1991"/>
        <n v="1992"/>
        <n v="1990"/>
        <n v="1975"/>
        <n v="1973"/>
        <n v="1971"/>
        <n v="1967"/>
        <n v="1966"/>
        <n v="1976"/>
        <n v="1979"/>
      </sharedItems>
    </cacheField>
    <cacheField name="conference" numFmtId="0">
      <sharedItems containsBlank="1" count="670">
        <s v="SIGMOD, acm international conference on management of data"/>
        <s v="PPDP, international conference on principles and practice of declarative programming"/>
        <s v="PEPM, acm sigplan symposium on partial evaluation and semantics-based program manipulation"/>
        <s v="Haskell, ACM SIGPLAN Symposium/Workshop on Haskell"/>
        <s v="ASE, acm/ieee international conference on automated software Engineering"/>
        <s v="OOPSLA, Object-Oriented Programming, Systems, Languages &amp; Applications Conference"/>
        <s v="SIGCSE, technical symposium on Computer science education"/>
        <m/>
        <s v="PLDI, Conference on Programming language design and implementation"/>
        <s v="SAC, acm symposium on applied computing"/>
        <s v="ESEC/FSE, European software engineering conference, International symposium on Foundations of software engineering"/>
        <s v="DEAS, workshop on Design and evolution of autonomic application software"/>
        <s v="EMSOFT, international conference on embedded software"/>
        <s v="CASES, international conference on compilers, architectures and synthesis for embedded systems"/>
        <s v="ICFP, International conference on Functional programming"/>
        <s v="ICSE, International conference on software engineering"/>
        <s v="GaMMa, international workshop on global integrated model management"/>
        <s v="SAICSIT, Conference of the south african institute of computer scientists and information technologists"/>
        <s v="ICWE, International conference on web engineering"/>
        <s v="ACM annual southeast regional conference"/>
        <s v="MODDM, workshop on model driven development for middleware"/>
        <s v="GPCE, Generative Programming and Component Engineering Conference"/>
        <s v="WSC, winter simulation conference"/>
        <s v="ANSS, annual simulation symposium"/>
        <s v="DSAL, workshop on domain-specific aspect languages"/>
        <s v="DEBS, international conference on distributed event-based systems"/>
        <s v="Early Aspects, workshops in aspect-oriented requirements engineering and architecture design"/>
        <s v="SEPCASE, international workshop on software engineering for pervasive computing applications, systems, and environments"/>
        <s v="EuroSys, European Conference on Computer Systems"/>
        <s v="HLT, international conference on human language technology research"/>
        <s v="PPPJ, International Conference on principles and practice of programming in java"/>
        <s v="SDL, symposium on dynamic languages"/>
        <s v="FMSE, acm workshop on formal methods in security engineering"/>
        <s v="CSS, acm conference on computer and communications security"/>
        <s v="SIGAda, ACM annual international conference on SIGAda"/>
        <s v="FPGA, international acm/sigda symposium on field programmable gate arrays"/>
        <s v="ICDL, International conference on dynamic languages"/>
        <s v="EATIS, euro american conference on telematics and information systems"/>
        <s v="WWW, international conference on world wide web"/>
        <s v="DGO, international conference on digital government research"/>
        <s v="IWMSE, international workshop on multicore software engineering"/>
        <s v="WEUSE, international workshop on end-user software engineering"/>
        <s v="LCTES, conference on languages, compilers and tools for embedded systems"/>
        <s v="MPAC, international workshop on middleware for pervasive and ad-hoc computing"/>
        <s v="AAMAS, International conference on autonomous agents and multiagent systems"/>
        <s v="DATE, design, automation and test in europe conference and exhibition"/>
        <s v="AOSD, International conference on aspect-oriented software Development"/>
        <s v="FDPE, international workshop on functional and declarative programming in education"/>
        <s v="CSIIR, annual workshop on cyber security and information intelligence research"/>
        <s v="POPL, symposium on principles of programming Languages"/>
        <s v="ACM/IFIP/USENIX International Middleware Conference"/>
        <s v="IIES, workshop on isolation and integration in embedded systems"/>
        <s v="ICS, international conference on supercomputing"/>
        <s v="SCOPES, international workshop on software and compilers for embedded systems"/>
        <s v="BM-MDA, workshop on behaviour modelling in model-driven architecture"/>
        <s v="ISSTA, acm sigsoft international symposium on software testing and analysis"/>
        <s v="HT, acm conference on hypertext and hypermedia"/>
        <s v="COP, International workshop on context-oriented programming"/>
        <s v="PPDP, International acm sigplan symposium on Principles and Practice of Declarative Programming"/>
        <s v="EMNLP, conference on empirical methods in natural language processing"/>
        <s v="PACT, international conference on parallel architectures and compilation techniques"/>
        <s v="SenSys, ACM conference on embedded networked sensor systems"/>
        <s v="CUFP, workshop on commercial users of functional programming"/>
        <s v="DAMP, acm sigplan workshop on declarative aspects of multicore programming"/>
        <s v="PLOS, workshop on programming languages and operating systems"/>
        <s v="SPLC, International conference on Software Product Lines"/>
        <s v="HSCC, International Conference on Hybrid Systems: Computation and Control"/>
        <s v="ECMFA, European conference on Modelling foundations and applications"/>
        <s v="HPDC, acm international symposium on high performance distributed computing"/>
        <s v="SIN, international conference on security of information and networks"/>
        <s v="ACLShort, ACL 2010 Conference Short Papers"/>
        <s v="ACSC, australasian conference on computer science"/>
        <s v="LDTA, workshop on language descriptions, tools and Applications"/>
        <s v="INLG, international natural language generation conference"/>
        <s v="SAFECOMP, International conference on Computer safety, reliability, and security"/>
        <s v="MODELS, International Conference on Model Driven Engineering Languages and Systems"/>
        <s v="ITS, International conference on interactive tabletops and surfaces"/>
        <s v="FML, international workshop on formalization of modeling languages"/>
        <s v="VaMoS, workshop on variability modeling of software-intensive systems"/>
        <s v="ICPE, International conference on Performance engineering"/>
        <s v="IWSCC, international workshop on scientific cloud computing"/>
        <s v="SACMAT, acm symposium on access control models and technologies"/>
        <s v="ITiCSE, Conference on Innovation and Technology in Computer Science Education"/>
        <s v="ECSA, European conference on Software architecture"/>
        <s v="SIGDOC, international conference on design of communication"/>
        <s v="DRM, acm workshop on digital rights management"/>
        <s v="TMS, Symposium on Theory of Modeling &amp; Simulation"/>
        <s v="IFL, International Symposia/Workshops on Implementation and Application of Functional Languages"/>
        <s v="DSM, workshop on domain-specific modeling"/>
        <s v="DSL, Conference on Domain-specific languages"/>
        <s v="IASTED, International Conference on assistive technologies"/>
        <s v="SOCG, symposium on computational geometry"/>
        <s v="PPoPP, Symposium on Principles and practices of parallel programming"/>
        <s v="LCTES, conference on languages, compilers and tools for embedded systems and SCOPES, software and compilers for embedded systems"/>
        <s v="ACM Workshop Principles of Computing and Knowledge, Federated Computing Research Conference"/>
        <s v="ACM Annual Computer Science Conference"/>
        <s v="JCDL, Joint Conference on digital libraries"/>
        <s v="AVI, conference on advanced visual interfaces"/>
        <s v="DAC, design automation conference"/>
        <s v="DAIS, International conference on Distributed applications and interoperable systems"/>
        <s v="SCAM, International working conference on source code analysis and manipulation"/>
        <s v="SAT, International conference on Theory and applications of satisfiability testing"/>
        <s v="RuleML, International Symposium on Rule Representation, Interchange and Reasoning on the Web"/>
        <s v="SRDS, ieee symposium on reliable distributed systems"/>
        <s v="ICCBSS, international conference on composition-based software systems"/>
        <s v="I2MTC, international instrumentation and measurement technology conference"/>
        <s v="REV, international workshop on requirements engineering visualization"/>
        <s v="ICPC, International conference on program comprehension"/>
        <s v="SENSORCOMM, international conference on sensor technologies and applications"/>
        <s v="ASWEC, australian software engineering conference"/>
        <s v="HASE, ieee international symposium on high assurance systems engineering"/>
        <s v="IM, IFIP/IEEE International Symposium on Integrated Network Management"/>
        <s v="AIAA, Digital avionics systems conference"/>
        <s v="HOTOS, workshop on hot topics in operating systems"/>
        <s v="ITNG, International conference on information technology"/>
        <s v="CHI, Conference on Human Interface"/>
        <s v="PDPTA, international conference on parallel and distributed processing techniques and applications"/>
        <s v="ECOOP, European Conference on Object-Oriented Programming"/>
        <s v="DETC, international design engineering technical conferences and computers and information in engineering conference"/>
        <s v="ECMDA-FA, European Conference on Model Driven Architecture - Foundations and Applications"/>
        <s v="NAOMI, workshop on Next generation aspect oriented middleware"/>
        <s v="SAM, international conference on security and management"/>
        <s v="AMAST, International conference on Algebraic Methodology and Software Technology"/>
        <s v="MoDELS Workshops"/>
        <s v="ICEIS, International conference on enterprise Information Systems"/>
        <s v="ICWS, International conference on web services"/>
        <s v="VL/HCC, Visual Languages and Human-Centric Computing Symposium"/>
        <s v="GIIS, international global information infrastructure symposium"/>
        <s v="STEP, International Workshop on software technology and engineering practice"/>
        <s v="ICSM, International conference on software maintenance"/>
        <s v="ICRA, ieee international conference on robotics and automation"/>
        <s v="ATIO, aviation technology, integration and operations conference"/>
        <s v="CAiSE, International Conference on Advanced Information Systems Engineering"/>
        <s v="ECBS, International Conference and Workshops on the Engineering of Computer-Based Systems"/>
        <s v="CCCM, International Colloquium on Computing, Communication, Control, and Management"/>
        <s v="CIS, international conference on computational intelligence and security"/>
        <s v="ESAW, International Workshop on Engineering Societies in the Agents World"/>
        <s v="OTM, Confederated International Conferences, CoopIS, DOA, GADA, IS, and ODBASE"/>
        <s v="SYNASC, international symposium on symbolic and numeric Algorithms for Scientific Computing"/>
        <s v="ISC, ieee southeastcon conference"/>
        <s v="IRI, International Conference on information reuse and integration"/>
        <s v="ICGT, International conference on Graph transformations"/>
        <s v="PADL, International Symposium on Practical Aspects of Declarative Languages"/>
        <s v="WFCS, International workshop on factory communication systems"/>
        <s v="ETFA, Symposium on emerging technologies and factory automation"/>
        <s v="IPDPS, International parallel and distributed processing symposium"/>
        <s v="SEAA, EUROMICRO Conference on Software Engineering and Advanced Applications"/>
        <s v="MILCOM, ieee military communications conference"/>
        <s v="ICDCS, international conference on distributed computing systems"/>
        <s v="CEE-SECR, central and eastern european software engineering conference in russia"/>
        <s v="SCCC, international conference of the chilean computer science society"/>
        <s v="SLE, International Conference on Software Language Engineering"/>
        <s v="WEBIST, international conference on web information systems and technologies"/>
        <s v="ICCS, International Conference on Computational Science"/>
        <s v="AAIP, International Workshop onApproaches and Applications of Inductive Programming"/>
        <s v="WFLP, International conference on Functional and constraint logic programming"/>
        <s v="HICSS, hawaii international conference on system sciences"/>
        <s v="EMNLP-CONLL, joint conference on empirical methods in natural language processing and computational natural language learning"/>
        <s v="SOCC, ieee international soc conference"/>
        <s v="ICSOFT, International conference on software and data technologies"/>
        <s v="MELECON, mediterranean electrotechnical conference"/>
        <s v="ICMT, International Conference on Model Transformation"/>
        <s v="ICASSP, International Conference on acoustics, speech, and signal processing"/>
        <s v="FCCM, ieee symposium on field-programmable custom computing machines"/>
        <s v="LTC, Conference on Human language technology: challenges for computer science and linguistics"/>
        <s v="ICSC, International conference on semantic computing"/>
        <s v="ABZ, international conference on Abstract State Machines, B and Z"/>
        <s v="COMPUTATION WORLD, future computing, service computation, cognitive, adaptive, content, Patterns"/>
        <s v="ICSR, International Conference on Software Reuse"/>
        <s v="SIES, ieee international symposium on industrial embedded systems"/>
        <s v="FOCS, Monterey conference on Foundations of computer software"/>
        <s v="AISC, Artificial Intelligence and Symbolic Computation"/>
        <s v="ISIE, International symposium on industrial electronics"/>
        <s v="ICCL, international conference on computer languages"/>
        <s v="ISUC, international symposium on universal communication"/>
        <s v="CC, International Conference on Compiler Constuction"/>
        <s v="ICDT, International Conference on Database Theory"/>
        <s v="IPTCOMM, International conference on principles, systems and applications of ip telecommunications"/>
        <s v="CAiSE Forum"/>
        <s v="CISTI, International Conference on information systems and technologies"/>
        <s v="ICWL, international conference on Advances in web based learning"/>
        <s v="SKG, International conference on semantics, knowledge and grid"/>
        <s v="AIMS, International conference on Autonomous Infrastructure, Management and Security"/>
        <s v="SSBSE, International conference on Search based software engineering"/>
        <s v="ICSTW, International conference on software testing, verification, and validation workshops"/>
        <s v="ESLSYN, Electronic System Level Synthesis Conference"/>
        <s v="IMCSIT, international Multiconference on computer science and information technology"/>
        <s v="TFP, International conference on Trends in functional programming"/>
        <s v="IKSIM, international conference on modelling and simulation"/>
        <s v="GCC, international conference on grid and cloud computing"/>
        <s v="NOMS, ieee/ifip network operations and management symposium workshops"/>
        <s v="ISORC, IEEE International Symposium on object and component-oriented real-time distributed computing"/>
        <s v="ICEC, International Conference in Entertainment Computing"/>
        <s v="FASE, international conference on Fundamental approaches to software engineering"/>
        <s v="EFTA, ieee international conference on emerging technologies and factory automation"/>
        <s v="HiPEAC, International Conference on High Performance Embedded Architectures and Compilers"/>
        <s v="INDIN, IEEE International conference on industrial informatics"/>
        <s v="ICGI, International colloquium conference on Grammatical inference: theoretical results and applications"/>
        <s v="ICECCS, international Conference on engineering complex computer systems"/>
        <s v="SERP, international conference on software engineering research and practice"/>
        <s v="MIPRO, international convention on information and communication technology, electronics and microelectronics, proceedings"/>
        <s v="SOSE, international symposium on service-oriented system engineering"/>
        <s v="CAIDCD, International conference on computer-aided industrial design and conceptual design"/>
        <s v="Euro-Par, International conference on Parallel Processing"/>
        <s v="ICPADS, international conference on parallel and distributed systems"/>
        <s v="TAIC PART, The Testing: Academic and Industrial Conference - Practice and Research Techniques"/>
        <s v="SSIRI-C, international conference on secure software integration and reliability improvement - companion"/>
        <s v="ADHOCNETS, International Conference Ad Hoc Networks"/>
        <s v="EDOC, International enterprise distributed object computing conference"/>
        <s v="FTMDD, finternational workshop on future trends of model-driven development"/>
        <s v="EMSS, european modelling symposium on computer modelling and simulation"/>
        <s v="ISCAS, IEEE International symposium on circuits and systems: nano-bio circuit fabrics and systems"/>
        <s v="SEA, international conference on software engineering and applications"/>
        <s v="GlobeCOM, ieee global telecommunications conference"/>
        <s v="FLOPS, international conference on Functional and Logic Programming"/>
        <s v="NSS, IEEE Nuclear Science Symposium Conference"/>
        <s v="WORLDCIS, world congress on internet security"/>
        <s v="ICTAC, International Colloquium on Theoretical Aspects of Computing"/>
        <s v="ICVS, International Conference on Computer Vision Systems"/>
        <s v="WIMOB, ieee international conference on wireless and mobile computing, networking and communications"/>
        <s v="IEEM, ieee international conference on industrial engineering and engineering management"/>
        <s v="DALT, International Workshop on Declarative Agent Languages and Technologies"/>
        <s v="ICSOC, International conference on Service-oriented computing"/>
        <s v="ROBIO, Robotics and biomimetics Conference"/>
        <s v="ICDE, international conference on data engineering"/>
        <s v="SC, international conference on Software Composition"/>
        <s v="CGO, international symposium on code generation and optimization"/>
        <s v="OCEANS ieee bremen: balancing technology with future needs"/>
        <s v="KEOD, International conference on knowledge engineering and ontology development"/>
        <s v="CLOUDCOM, international conference on cloud computing technology and science"/>
        <s v="SISY, International symposium on intelligent systems and informatics"/>
        <s v="COMPSAC, computer software and applications conference"/>
        <s v="CASE, conference on automation science and engineering"/>
        <s v="ENASE, International conference on evaluation of novel approaches to software engineering"/>
        <s v="ICONS, international conference on systems"/>
        <s v="DSVIS, international conference on Interactive systems: Design, specification, and verification"/>
        <s v="ICPS, international conference proceeding series"/>
        <s v="PARA, International conference on Applied parallel computing: state of the art in scientific computing"/>
        <s v="CBSE, International Symposium component-based Software Engineering"/>
        <s v="DEPEND, international conference on dependability"/>
        <s v="GCC, international conference on grid and cooperative computing"/>
        <s v="AGTIVE, International Symposium applications of graph transformations with industrial relevance"/>
        <s v="CSEDU, nternational conference on computer supported education"/>
        <s v="CNSM, international conference on network and service management"/>
        <s v="QUATIC, international conference on the quality of information and communications technology"/>
        <s v="EC-TEL, European Conference on Technology Enhanced Learning"/>
        <s v="IMECS, international multiconference of engineers and computer scientists"/>
        <s v="ISA, international conference on information security and assurance"/>
        <s v="ISVC, International conference on Advances in visual computing"/>
        <s v="SPIE, international society for optical engineering"/>
        <s v="LCPC, international conference on Languages and Compilers for High Performance Computing"/>
        <s v="SMC, ieee international conference on systems, man and cybernetics"/>
        <s v="MDEIS, international workshop on model-driven enterprise information systems"/>
        <s v="ICNS, integrated communications, navigation and surveillance conference"/>
        <s v="SIGKDD, international conference on knowledge discovery and data mining"/>
        <s v="CNSR, Conference on communication networks and services research"/>
        <s v="WIMESH, ieee workshop on wireless mesh networks"/>
        <s v="SBGames, brazilian symposium on games and digital entertainment"/>
        <s v="UPP, International Workshop Unconventional Programming Paradigms"/>
        <s v="GPC, international conference on grid and pervasive computing symposia/workshops"/>
        <s v="UM, International conference on User Modeling"/>
        <s v="ICTTA, International Conference on information and communication technologies: from theory to applications"/>
        <s v="AOSE, International Workshop Agent-Oriented Software Engineering"/>
        <s v="GTTSE, International Summer School on Generative and Transformational Techniques in Software Engineering"/>
        <s v="JMLC, Joint Modular Languages Conference on Modular Programming Languages"/>
        <s v="WISM, International conference on Web information systems and mining"/>
        <s v="IEEE Aerospace Conference"/>
        <s v="BIS, international Conference on business information systems"/>
        <s v="ICFPT, International conference on field programmable technology"/>
        <s v="FTDCS, International Workshop on future trends of distributed computing systems"/>
        <s v="PaCT, International Conference on Parallel Computing Technologies"/>
        <s v="SERVICES-I, world congress on services"/>
        <s v="CI-Sched, IEEE Symposium on Computational Intelligence in Scheduling"/>
        <s v="ICML, international conference on machine learning"/>
        <s v="WISE, International conference on Web information systems engineering"/>
        <s v="HCSE, Conference on Human-Centered Software Engineering"/>
        <s v="PADL, International conference on Practical Aspects of Declarative Languages"/>
        <s v="EOMAS, International Workshop Enterprise and Organizational Modeling and Simulation"/>
        <s v="CSAE, international conference on computer science and automation engineering"/>
        <s v="NESEA, ieee international conference on networked embedded systems for enterprise applications"/>
        <s v="ICSS, international conference on service science"/>
        <s v="EMBC, international conference of the ieee engineering in medicine and biology society "/>
        <s v="ASAP, International Conference on application-specific systems architectures and processors"/>
        <s v="NOTERE, international conference on new technologies of distributed systems"/>
        <s v="ILC, international lisp conference"/>
        <s v="DNA, International Meeting on DNA Computing and Molecular Programming"/>
        <s v="ICPCA, International Conference on Pervasive Computing and Applications"/>
        <s v="RCIS, international conference on research challenges in information science"/>
        <s v="BIOCOMP, international conference on bioinformatics and computational biology"/>
        <s v="IALP, Asian language processing Conference"/>
        <s v="FPL, international Conference on field programmable logic and applications"/>
        <s v="ICSNC, international conference on systems and networks communications"/>
        <s v="MEMOCODE, International Conference on formal methods and models for co-design"/>
        <s v="TOOLS EUROPE, International Conference Objects, Components, Models and Patterns "/>
        <s v="CTRQ, International Conference on communication theory, reliability, and quality of service"/>
        <s v="MBEERTS, International Conference on Model-based engineering of embedded real-time systems"/>
        <s v="DepCoS-RELCOMEX, international conference on dependability of computer systems"/>
        <s v="ISPA, ieee international symposium on parallel and distributed processing with applications"/>
        <s v="ICDCIT, International Conference on Distributed Computing and Internet Technology"/>
        <s v="LCPC, international conference on Languages and Compilers for Parallel Computing"/>
        <s v="CEA, international conference on computer engineering and applications"/>
        <s v="ICCASM, international Conference on computer application and system modeling"/>
        <s v="ICCSIT, International Conference on computer science and information technology"/>
        <s v="MASCOTS, ieee international workshop on modeling, analysis, and simulation of computer and telecommunication systems"/>
        <s v="ICIST, International Conference on information science and technology"/>
        <s v="ICISE, international conference on information science and engineering"/>
        <s v="ICCPS, ieee/acm international conference on cyber-physical systems"/>
        <s v="IAT, International Conference on intelligent agent technology"/>
        <s v="REFSQ, International working conference on Requirements engineering: foundation for software quality"/>
        <s v="ICCIS, international conference on computational and information sciences"/>
        <s v="CEFP, Summer school conference on Central European functional programming"/>
        <s v="ICITA, international conference on information technology and applications"/>
        <s v="WCRE, working conference on reverse engineering"/>
        <s v="CONIELECOMP, ieee international conference on electronics, communications and computers"/>
        <s v="PICMET, portland international center for management of engineering and technology"/>
        <s v="ISC, International Smalltalk Conference"/>
        <s v="SAM, International Workshop System Analysis and Modeling: About Models"/>
        <s v="ICINCO, International conference on informatics in control, automation and robotics, proceedings"/>
        <s v="ACST, international conference on advances in computer science and technology"/>
        <s v="TLDI, acm sigplan workshop on types in language Design and Implementation"/>
        <s v="AQTR, ieee international conference on automation, quality and testing, robotics"/>
        <s v="ISAS, International Service Availability Symposium"/>
        <s v="IROS, intelligent robots and systems Conference"/>
        <s v="WOSP, international workshop on software and performance"/>
        <s v="PLoP, Conference on Pattern Languages of Programs"/>
        <s v="ITI, International Conference on information technology interfaces"/>
        <s v="HP laboratories technical report"/>
        <s v="ADA-EUROPE, international conference on Reliable software technologies"/>
        <s v="DICTA, digital image computing techniques and applications"/>
        <s v="FMOODS, International Conference Formal Methods for Open Object-Based Distributed Systems"/>
        <s v="XP, International Conference on Extreme Programming and Agile Processes in Software Engineering"/>
        <s v="HCI, International Conference on Human-Computer Interaction"/>
        <s v="Eurospeech, European Conference on speech communication and technology"/>
        <s v="KES-AMSTA, International conference on Agent and multi-agent systems: technologies and applications"/>
        <s v="Edutainment, International Conference on E-Learning and Games: Learning by Playing. Game-based Education System Design and Development"/>
        <s v="CARDIS, International conference on Smart Card Research and Advanced Applications"/>
        <s v="ICACT, International conference on advanced communication technology"/>
        <s v="MMM, international multimedia modelling conference"/>
        <s v="PACIIA, Pacific-Asia Workshop on computational intelligence and industrial application"/>
        <s v="JCAI, international joint conference on artificial intelligence"/>
        <s v="ICALT, International Conference on Advanced Learning Technologies"/>
        <s v="DASC, digital avionics systems conference"/>
        <s v="ICTAI, ieee international Conference on tools with artificial intelligence"/>
        <s v="CAMP, International Workshop on computer architecture for machine perception "/>
        <s v="POLICY, international Workshop on policies for distributed systems and networks"/>
        <s v="WI, international Conference onweb intelligence"/>
        <s v="NAFIPS, annual meeting of the North American fuzzy information processing society"/>
        <s v="ICCSN, international Conference on communication software and networks"/>
        <s v="MBD, Workshop on Model-Based Development of Computer-Based Systems and MOMPES, International Workshop on Model-Based Methodologies for Pervasive and Embedded Software"/>
        <s v="CISIS, International Conference on complex, intelligent and software intensive systems"/>
        <s v="ISAI/IFIS, Mexico-USA collaboration in intelligent systems technologies"/>
        <s v="VL, Visual Languages Workshop"/>
        <s v="Med-Hoc-Net, Annual Mediterranean ad hoc networking workshop"/>
        <s v="ISCIS, international symposium on computer and information sciences"/>
        <s v="TOOLS, conference on technology of object-oriented languages and Systems"/>
        <s v="SCC, ieee international conference on services computing"/>
        <s v="AINAW, International Conference on Advanced Information Networking and Applications Workshops"/>
        <s v="IEEE Systems, Man and Cybernetics Society Information Assurance Workshop"/>
        <s v="DEXA, International Workshop on database and expert systems applications"/>
        <s v="ANCS, ACM/IEEE Symposium on architectures for networking and communications systems"/>
        <s v="INISTA, International Symposium on innovations in intelligent systems and applications"/>
        <s v="ICDIM,  international conference ondigital information management"/>
        <s v="ICSEA, international conference on software engineering advances"/>
        <s v="NLP-KE, Natural Language Processing and Knowledge Engineering Conference"/>
        <s v="EASE, International Conference and Workshops on engineering of autonomic and autonomous systems"/>
        <s v="SCAM, International Workshop on source code analysis and manipulation"/>
        <s v="CACSD, International Symposium on computer aided control system design"/>
        <s v="IAW, Information Assurance Workshop"/>
        <s v="WICSA, ieee/ifip conference on software architecture"/>
        <s v="RTAS, IEEE symposium real time and embedded technology and applications"/>
        <s v="ISPW, international software process workshop"/>
        <s v="FEDCSIS, federated Conference on computer science and information systems"/>
        <s v="WI-IAT, International Joint Conferences on web intelligence and intelligent agent technologies"/>
        <s v="TENCON, international technical conference"/>
        <s v="INFOCOM, conference of the ieee computer and Communications Societies"/>
        <s v="ISMS, International Conference on intelligent systems, modelling and simulation"/>
        <s v="CSSIM, International Conference on computational intelligence, modelling and simulation"/>
        <s v="PDP, Euromicro International Conference on parallel, distributed and network-based processing"/>
        <s v="MISE, modeling in software engineering Workshop"/>
        <s v="ICDEW, international Conference on data engineering workshops"/>
        <s v="RE, ieee international conference requirements engineering"/>
        <s v="EIT, international Conference on electro/information technology"/>
        <s v="CDC, ieee conference on decision and control"/>
        <s v="HCC, Human Centric Computing Languages and Environments Symposium"/>
        <s v="CVPR, Conference on computer vision and pattern recognition"/>
        <s v="WECWIS, International Workshop on advanced issues of e-commerce and web-based information systems"/>
        <s v="DISCEX, darpa information survivability conference and exposition"/>
        <s v="CSMR, european Conference on software maintenance and reengineering"/>
        <s v="CLOUD,  international conference on cloud computing"/>
        <s v="ETFA, ieee conference on emerging technologies and factory automation"/>
        <s v="COMPEURO, Annual European Computer Conference"/>
        <s v="HSI, conference on human system interactions"/>
        <s v="CCGrid, International Symposium on cluster computing and the grid"/>
        <s v="ARES, International Conference on availability, reliability and security"/>
        <s v="SERA, International Conference on software engineering research, management and applications"/>
        <s v="NCM, International Conference onnetworked computing and advanced information management"/>
        <s v="ICC, international conference on communications"/>
        <s v="KBSE, knowledge-based software engineering conference"/>
        <s v="ICITA, International conference on internet technology and applications"/>
        <s v="ICSLP, international Conference on spoken language"/>
        <s v="FUZZ, international conference on fuzzy systems"/>
        <s v="PERCOM, IEEE International Conference on pervasive computing and communications workshops "/>
        <s v="CSF, computer security foundations symposium"/>
        <s v="TIME, International Workshop on temporal representation and reasoning"/>
        <s v="SNPD, International Conference on software engineering artificial intelligence networking and parallel/distributed Computing"/>
        <s v="CIMCA, International Conference on computational intelligence for modelling, control automation"/>
        <s v="KIMAS, International Conference on integration of knowledge intensive multi-agent systems"/>
        <s v="ICCC-CONTI, International Joint Conference on computational cybernetics and technical informatics"/>
        <s v="ICDECOM, international conference on devices and communications"/>
        <s v="SBES, brazilian symposium on software engineering"/>
        <s v="ICDAR, international Conference on document analysis and recognition"/>
        <s v="IPCCC, International Phoenix Conference on computers and communications"/>
        <s v="XPS, international conference on expert planning systems"/>
        <s v="CinC, computers in cardiology conference"/>
        <s v="ISSS, international symposium on system synthesis"/>
        <s v="GRID, international conference on grid computing"/>
        <s v="LEC, Language engineering conference"/>
        <s v="CCECE, Canadian conference on electrical and computer engineering "/>
        <s v="ITCC, International Conference on information technology: coding and computing"/>
        <s v="IS, international ieee conference intelligent systems"/>
        <s v="ICIW, International Conference on internet and web applications and services"/>
        <s v="FUSION, International Conference on information fusion"/>
        <s v="CEC, conference on commerce and enterprise computing"/>
        <s v="FMCAD, international conference formal methods in computer-aided design"/>
        <s v="ACS, IEEE international conference on pervasive services"/>
        <s v="CHINAGRID, annual conference"/>
        <s v="ICMAS, international conference on multiagent systems"/>
        <s v="ICMA, International conference onmechatronics and automation"/>
        <s v="SLT, ieee spoken language technology workshop"/>
        <s v="ISCC,  ieee symposium on computers and communications"/>
        <s v="SAMI, International Symposium on applied machine intelligence and informatics"/>
        <s v="TASE, international Symposium on theoretical aspects of software engineering"/>
        <s v="Workshop on enabling technologies: infrastructure for collaborative enterprises "/>
        <s v="PACRIM, Pacific Rim Conference on communications, computers and signal processing"/>
        <s v="BIBMW, international Conference on bioinformatics and biomedicine workshop "/>
        <s v="ISORCW, IEEE International Symposium on object/component/service-oriented real-time distributed computing Workshops"/>
        <s v="RSP, International Workshop on rapid system prototyping"/>
        <s v="ICDM, international conference on data mining"/>
        <s v="AMIGE, ieee symposium on advanced management of information for globalized Enterprises"/>
        <s v="FDL, forum on specification design languages"/>
        <s v="IPDPSW, IEEE International Symposium onparallel and distributed processing workshops and phd forum"/>
        <s v="ICCI, international conference on cognitive informatics"/>
        <s v="ICCIT, international Conference on computer and information technology"/>
        <s v="VR, virtual reality conference"/>
        <s v="EDOCW, International enterprise distributed object computing conference workshops"/>
        <s v="ICNC, international conference on natural computation"/>
        <s v="RTC, ieee real time conference"/>
        <s v="MOMPES, International Workshop onmodel-based methodologies for pervasive and embedded software"/>
        <s v="ICST, International conference on software testing, verification, and validation"/>
        <s v="IEE seminar on process modelling using uml"/>
        <s v="CSSE, international conference on computer science and software engineering"/>
        <s v="AUTOTESTCON, Systems Readiness Technology Conference"/>
        <s v="ITSIM, international symposium in information technology"/>
        <s v="NAS, ieee international Conference on networking, architecture and storage"/>
        <s v="AI Systems in government conference "/>
        <s v="APSEC, asia pacific software engineering conference "/>
        <s v="ACSD, International Conference on application of concurrency to system design"/>
        <s v="APSCC, ieee asia-pacific services computing conference"/>
        <s v="ICcIT, international conference on convergence information technology"/>
        <s v="ICA3PP, International Conference on algorithms and architectures for parallel processing"/>
        <s v="E-SCIENCE, international conference on e-science"/>
        <s v="ICCIMA, International Conference on computational intelligence and multimedia applications"/>
        <s v="HAVE, International Workshop on haptic, audio and visual environments and their applications"/>
        <s v="IIT, international Conference on innovations in information technology"/>
        <s v="CODES, International Symposium on hardware/software codesign"/>
        <s v="ALPIT, International Conference on advanced language processing and web information technology"/>
        <s v="LICS, IEEE Symposium on logic in computer science"/>
        <s v="IESA, International Conference on interoperability for enterprise software and applications china"/>
        <s v="FPT, international conference on field-programmable technology"/>
        <s v="CERMA, electronics, robotics and automotive mechanics conference"/>
        <s v="AI, Conference on artificial intelligence for applications"/>
        <s v="QSIC, international conference on quality software "/>
        <s v="FSKD, international Conference on fuzzy systems and knowledge discovery"/>
        <s v="PCI, panhellenic conference on informatics"/>
        <s v="CEC, congress on evolutionary computation"/>
        <s v="INFOS, international conference on informatics and systems"/>
        <s v="IWICSS, International Workshop on incorporating cots software into software systems: tools and techniques"/>
        <s v="ITAB, International Conference on information technology and applications in biomedicine"/>
        <s v="IDAACS, International Workshop on intelligent data acquisition and advanced computing systems: technology and Applications"/>
        <s v="CSCWD, International Conference on Computer Supported Cooperative Work in Design"/>
        <s v="ICGSE, international Conference on global software engineering"/>
        <s v="CENTIC, International Conference on advances in human-oriented and personalized mechanisms, technologies, and Services"/>
        <s v="ISoLA, International Symposium on leveraging applications of formal methods, verification and validation"/>
        <s v="SCW, ieee services computing workshops"/>
        <s v="ICRTIT, international Conference on recent trends in information technology"/>
        <s v="MESOCA, International Workshop on the maintenance and evolution of service-oriented and cloud-based systems"/>
        <s v="ISIC, international conference on systems, man and cybernetics"/>
        <s v="SOFTCOM, International Conference on software, telecommunications and computer networks"/>
        <s v="CSFW, ieee workshop computer security foundations"/>
        <s v="ICDMW, international conference on data mining workshops"/>
        <s v="YC-ICT, Youth Conference on Information, Computing and Telecommunications"/>
        <s v="ICME, ieee international Conference on multimedia and expo"/>
        <s v="ICFCST, international conference frontier of computer science and technology"/>
        <s v="ICFCSA, international Conference on future computer sciences and application"/>
        <s v="ICCET, international Conference on computer engineering and technology"/>
        <s v="ICEEI, international Conference on electrical engineering and informatics"/>
        <s v="SIPS, ieee workshop on signal processing systems"/>
        <s v="ICIT, ieee international conference on industrial technology"/>
        <s v="SBCARS, Brazilian Symposium on software components, architectures and reuse"/>
        <s v="SERVICE-II, world conference on services"/>
        <s v="SSDBM, International Conference on scientific and statistical database management"/>
        <s v="EUROCON, International Conference on Computer as a Tool"/>
        <s v="CollaborateCom, International Conference on collaborative computing: networking, applications and worksharing"/>
        <s v="ICFEM, international Conference on formal engineering methods"/>
        <s v="CBMS, international Symposium on computer-based medical systems"/>
        <s v="ICAT, International Symposium on information, communication and automation technologies"/>
        <s v="ICADIWT, International Conference on the applications of digital information and web technologies"/>
        <s v="EWRTS, Euromicro workshop on real time systems"/>
        <s v="IEE Colloquium on knowledge-based systems for safety critical applications"/>
        <s v="SNLP, international Symposium on natural language processing"/>
        <s v="COMPCON, International Conference: Technologies for the Information Superhighway"/>
        <s v="ICITST, International Conference for internet technology and secured transactions"/>
        <s v="SOCA, ieee international Conference on service-oriented computing and applications"/>
        <s v="VISSOFT, IEEE International Workshop on visualizing software for understanding and analysis"/>
        <s v="SIMUL, international Conference on advances in system simulation "/>
        <s v="CENICS,  International Conference on advances in circuits, electronics and micro-electronics"/>
        <s v="FITME, International Conference on future information technology and management engineering"/>
        <s v="SASP, symposium on application specific processors"/>
        <s v="MOBIQUITOUS, International Conference on mobile and ubiquitous systems"/>
        <s v="VLSI-SOC, Very Large Scale Integration System on Chip Conference"/>
        <s v="ASRU,  ieee Workshop on automatic speech recognition and understanding"/>
        <s v="TAPIA, richard tapia celebration of diversity in computing conference "/>
        <s v="CIRA, International Symposium on computational intelligence in robotics and automation "/>
        <s v="CRIWG, International Workshop on Groupware"/>
        <s v="CSB, computer society bioinformatics conference"/>
        <s v="ICM, ieee international conference onmechatronics"/>
        <s v="WKDD, International Conference on knowledge discovery and data mining"/>
        <s v="ISCID, international Symposium on computational intelligence and design"/>
        <s v="AICCSA, international Conference on computer systems and applications"/>
        <s v="ICXSD, international Conference on expert systems for development"/>
        <s v="MICAI, mexican international Conference on artificial intelligence"/>
        <s v="SEFM, International Conference on software engineering and formal methods"/>
        <s v="WISES, International workshop on intelligent solutions in embedded systems"/>
        <s v="SC, International Conference for high performance computing, networking, storage and analysis "/>
        <s v="MODRE, model-driven requirements engineering workshop"/>
        <s v="CIT, international Conference on computer and information technology"/>
        <s v="STFSSD, International Workshop on software technologies for future dependable distributed systems"/>
        <s v="ISPAW, IEEE International Symposium on parallel and distributed processing with applications workshops"/>
        <s v="ADCOM, International Conference on Advanced Computing and Communications"/>
        <s v="CCCA, international Conference on communications, computing and control applications"/>
        <s v="SWSTE, ieee international Conference on software science, technology and engineering"/>
        <s v="ICMLA, international Conference on machine learning and applications"/>
        <s v="AI, Conference on AI, simulation, and planning in high autonomy systems"/>
        <s v="NABIC, world congress on nature biologically inspired computing"/>
        <s v="ARTCom, International Conference on advances in recent technologies in communication and computing "/>
        <s v="ISSRE, international Symposium on software reliability engineering"/>
        <s v="AINA, International Conference on Advanced Information Networking and Applications"/>
        <s v="WCICA, Congress on intelligent control and automation"/>
        <s v="CBAIVL, Workshop on content-based access of image and video libraries"/>
        <s v="SEW, ieee software engineering workshop"/>
        <s v="KAM, International Symposium on knowledge acquisition and modeling"/>
        <s v="ICCES, international conference on computer engineering systems"/>
        <s v="ICCCE, international Conference on computer and communication engineering"/>
        <s v="I-SOCIETY, International conference on information society"/>
        <s v="MASS,  international conference on management and service science"/>
        <s v="ETCS, International Workshop on education technology and computer science"/>
        <s v="ICCAD, International Conference on computer-aided design"/>
        <s v="DASIP,  Conference on design and architectures for signal and image processing"/>
        <s v="CEC, international conference on e-commerce"/>
        <s v="HLDVT, International high level design validation and test workshop"/>
        <s v="ICSI, International Conference on systems integration"/>
        <s v="ICECE, international conference on electrical and control engineering"/>
        <s v="VAST, ieee symposium on visual analytics science and technology"/>
        <s v="ICAC, international Conference on autonomic computing"/>
        <s v="IUCS, international universal communication symposium"/>
        <s v="IFITA, International Forum on information technology and applications"/>
        <s v="ECOWS, european conference on web services"/>
        <s v="ICARV, international Conference on control, automation, robotics and vision"/>
        <s v="ICESS, international conference on embedded software and systems"/>
        <s v="ICMB, international conference on mobile business"/>
        <s v="IMS, International Conference on Advanced Information Management and Service"/>
        <s v="HIBIT, International Symposium on health informatics and bioinformatics"/>
        <s v="ICOCI, international conference on computing informatics"/>
        <s v="ICMLC, international conference on machine learning and cybernetics"/>
        <s v="ICCSE, international conference on computer science education"/>
        <s v="ICYCS, International Conference for young computer scientists"/>
        <s v="ICII, International Conferences on info-tech and info-net"/>
        <s v="ACHI, international Conference on advances in computer-human interactions"/>
        <s v="EURASIP, Conference focused on video/image processing and multimedia communications"/>
        <s v="ESCAPE, european symposium on computer-aided process engineering"/>
        <s v="CIDR, conference on innovative data systems research"/>
        <s v="ICFM, international conference on Formal methods"/>
        <s v="IFM, International conference on Integrated Formal Methods"/>
        <s v="NFPinDSML, International Workshop on Non-functional System Properties and Domain Specific Modeling Languages"/>
        <s v="FoSER, workshop on the future of software engineering Research"/>
        <s v="ESWC, European semantic web conference on The semantic web: research and applications"/>
        <s v="ICOODB, International conference on Objects and databases"/>
        <s v="IBERAMIA, Ibero-American Conference on AI: Advances in Artificial Intelligence"/>
        <s v="SPLASH, proceedings of OOPSLA, ONWARD, GPCE, DLS, and SPLASH Companion"/>
        <s v="MWS, ieee mobile wimax symposium"/>
        <s v="JMLC, Joint conference on Modular Programming Languages"/>
        <s v="ISEC, india software engineering conference"/>
        <s v="FSEN, International conference on Fundamentals of Software Engineering"/>
        <s v="UML, International Conference on The Unified Modeling Language"/>
        <s v="ER, International Conference on Conceptual Modeling"/>
        <s v="VL, IEEE symposium on visual languages"/>
        <s v="FOSD, international workshop on feature-oriented Software Development"/>
        <s v="TLCA, International Conference on Typed Lambda Calculi and Applications"/>
        <s v="SoMeT, conference on New Trends in Software Methodologies, Tools and Techniques"/>
        <s v="DPM, International Workshop on data privacy management, and SETOP, International conference on Autonomous spontaneous security"/>
        <s v="ULSSIS, International conference on software engineering, International Workshop on Ultra-Large-Scale Software-Intensive Systems"/>
        <s v="LNCS, International School Advanced Functional Programming"/>
        <s v="SNC, International workshop on symbolic-numeric Computation"/>
        <s v="RPC, russia and pacific conference on computer technology and Applications"/>
        <s v="OOIS, International Conference Object-Oriented Information Systems"/>
        <s v="CASTA, international workshop on context-aware Software Technology and Applications"/>
        <s v="ASPLOS, International Conference on architectural support for programming Languages and Operating Systems"/>
        <s v="MODEVVA Workshop"/>
        <s v="SAMOS, International conference on Embedded Computer Systems: architectures, Modeling, and Simulation"/>
        <s v="RV, International conference on Runtime verification"/>
        <s v="FuturePlay, International academic conference on the future of Game Design and Technology"/>
        <s v="SPIN, International workshop on Model Checking Software"/>
        <s v="ICRTA, International Conference on Rewriting Techniques and Applications"/>
        <s v="PFE, International Workshop Software Product-Family Engineering"/>
        <s v="ReasoningWeb, International conference on Semantic technologies for software engineering"/>
        <s v="WCE, world congress on engineering"/>
        <s v="EGOVIS, international conference on Electronic government and the information systems perspective"/>
        <s v="NPC, international conference on Network and parallel computing"/>
        <s v="DUXU, International Conference on Design, User Experience, and Usability"/>
        <s v="ServiceWave, European Conference on Towards a Service-Based Internet"/>
        <s v="INTERSPEECH, conference of the international speech Communication Association"/>
        <s v="IS-EUD, International Symposium on End-User Development"/>
        <s v="RISE, international conference on Rapid Integration of Software Engineering Techniques"/>
        <s v="KI, Annual German conference on Advances in artificial intelligence"/>
        <s v="APWeb, Asia-Pacific web conference on Web Technologies Research and Development"/>
        <s v="ONWARD, acm symposium on new ideas, New Paradigms, and Reflections on Programming and Software"/>
        <s v="ESEC/FSE, European software engineering conference, doctoral symposium"/>
        <s v="ESEM, International symposium on Empirical Software Engineering and Measurement"/>
        <s v="COLING, international conference on computational linguistics"/>
        <s v="SOFSEM,  Conference on Current Trends in Theory and Practice of Computer Science Theory and Practice of Computer Science"/>
        <s v="DE@ER, Workshop on Domain Engineering"/>
        <s v="IWST, international workshop on smalltalk technologies"/>
        <s v="Calculemus, International Conference on Towards Mechanized Mathematical Assistants"/>
        <s v="SOSP, symposium on operating Systems Principles"/>
        <s v="IDC, International Symposium on Intelligent Distributed Computing"/>
        <s v="International Conference on Object-Oriented and Internet-based Technologies, Concepts, and Applications for a Networked World"/>
        <s v="ESOP, European Symposium on Programming"/>
        <s v="EMBS, International conference of the IEEE Engineering in Medicine and Biology Society"/>
        <s v="ICAART, international conference on Agents and Artificial Intelligence"/>
        <s v="SPAA, ACM Symposium on Parallelism in Algorithms and Architectures"/>
        <s v="EICS, symposium on engineering interactive Computing Systems"/>
        <s v="RTSS, real-time systems symposium"/>
        <s v="IITA, International symposium on intelligent information technology Application"/>
        <s v="ECDL, Intertnational Conferencete Research and Advanced Technology for Digital Libraries"/>
        <s v="TEAA, International Workshop on Trends in Enterprise Application Architecture"/>
        <s v="Monterey Workshop"/>
        <s v="AH, International Conference on Adaptive Hipermedia and Adaptive Web-Based Systems"/>
        <s v="ECOOP, Workshops on Object-Oriented Technology"/>
        <s v="ISDSPG, International Seminar on Domain-specific Program Generation"/>
        <s v="DSN, International Conference on Dependable Systems and Networks"/>
        <s v="MoDELS satellite events"/>
        <s v="PLILP, International Symposium on Programming Languages, Implementations, Logics, and Programs"/>
        <s v="COOPIS, DOA and ODBASE on the move to meaningful internet systems"/>
        <s v="GPDAG, International Seminar on Generic Programming"/>
        <s v="LCPC, International Workshop Languages and Compilers for Parallel Computing"/>
        <s v="ICCSA, International Conference on computational science and its applications"/>
        <s v="ASWD, Automotive Software Workshop"/>
        <s v="WM, conference on Professional Knowledge Management"/>
        <s v="SAIG, International Workshop on Semantics, Applications, and Implementation of Program Generation"/>
        <s v="SELMAS, International Workshop on Software Engineering for Large-Scale Multi-Agent Systems"/>
        <s v="FM-trends, International Workshop on Current Trends in Applied Formal Methods"/>
        <s v="software architecture"/>
        <s v="ICCBSS, International Conference on COTS-Based Software Systems"/>
        <s v="TAMODIA, International workshop on TAsk MOdels and DIAgrams"/>
        <s v="EDBT, International Conference on Extending Database Technology"/>
        <s v="APSEC, asia pacific software engineering conference"/>
        <s v="ESEC/FSE, European software engineering conference"/>
        <s v="Software Product Lines - 15th International Conference, SPLC 2011, Munich, Germany, August 22-26, 2011"/>
        <s v="SEKE, international conference on Software engineering and knowledge engineering"/>
        <s v="WoSA, International Conference on the Quality of Software Architectures"/>
      </sharedItems>
    </cacheField>
    <cacheField name="journal" numFmtId="0">
      <sharedItems containsBlank="1" count="181">
        <m/>
        <s v="ACM SIGPLAN Notices"/>
        <s v="TOIT, ACM Transactions on Internet Technology"/>
        <s v="ACM SIGSOFT Software Engineering Notes"/>
        <s v="Journal of Computing Sciences in Colleges"/>
        <s v="TOSEM, ACM Transactions on Software Engineering and Methodology"/>
        <s v="SIGBED Rev"/>
        <s v="ACM SIGOPS Operating Systems Review"/>
        <s v="ACM SIGAda Ada Letters"/>
        <s v="TOPLAS, ACM Transactions on Programming Languages and Systems"/>
        <s v="CACM, Communications of the ACM"/>
        <s v="TOMACS, ACM: Transactions on Modeling and Computer Simulation"/>
        <s v="IEEE Software"/>
        <s v="CISE, Computing in Science and Engineering"/>
        <s v="IET Software"/>
        <s v="Journal of Biomedical Informatics"/>
        <s v="Software: Practice and Experience"/>
        <s v="AAI, Applied Artificial Intelligence"/>
        <s v="ENTCS, Electronic Notes in Theoretical Computer Science"/>
        <s v="Innovations in Systems and Software Engineering"/>
        <s v="WIT Transactions on The Built Environment"/>
        <s v="Journal of Computer Security"/>
        <s v="Interacting with Computers"/>
        <s v="ACM Computing Surveys"/>
        <s v="IJHPCA, International Journal of High Performance Computing Applications"/>
        <s v="IEE Proceedings - Software"/>
        <s v="CSSE, Computer Systems Science &amp; Engineering"/>
        <s v="Science of Computer Programming"/>
        <s v="Beijing Hangkong Hangtian Daxue Xuebao - Journal of Beijing University of Aeronautics and Astronautics"/>
        <s v="Shenzhen Daxue Xuebao (Ligong Ban)/Journal of Shenzhen University Science and Engineering"/>
        <s v="Computer"/>
        <s v="International Journal of Software Engineering and Knowledge Engineering"/>
        <s v="ZWF Zeitschrift für wirtschaftlichen Fabrikbetrieb"/>
        <s v="BT Technology Journal"/>
        <s v="Programming and Computer Software"/>
        <s v="IEICE Transactions on Information and Systems"/>
        <s v="IEEE Transactions on Instrumentation and Measurement"/>
        <s v="Graph Transformations and Model-Driven Engineering"/>
        <s v="Computer Standards &amp; Interfaces"/>
        <s v="JIT, Journal of Internet Technology"/>
        <s v="IEEE Transactions on Computers"/>
        <s v="Formal Aspects of Computing"/>
        <s v="Information and Software Technology"/>
        <s v="Journal of Software"/>
        <s v="CCIS, Communications in Computer and Information Science"/>
        <s v="Journal of Systems and Software"/>
        <s v="Zhejiang Daxue Xuebao (Gongxue Ban)/Journal of Zhejiang University (Engineering Science Edition"/>
        <s v="IEEE Transactions on Software Engineering"/>
        <s v="Journal of Supercomputing"/>
        <s v="Informatica (Ljubljana)"/>
        <s v="Journal of Software Maintenance and Evolution"/>
        <s v="Advances in Intelligent and Soft Computing"/>
        <s v="Journal of Cryptology"/>
        <s v="ACM Queue"/>
        <s v="Computer Languages, Systems and Structures"/>
        <s v="Requirements Engineering"/>
        <s v="Journal of Simulation"/>
        <s v="Human Machine Interaction: Research Results of the MMI Program"/>
        <s v="Empirical Software Engineering"/>
        <s v="IJICT, International Journal of Information and Communication Technology"/>
        <s v="International Journal of Network Management"/>
        <s v="SoSyM, Software and Systems Modeling"/>
        <s v="JPDC, Journal of Parallel and Distributed Computing"/>
        <s v="Journal of Software Maintenance"/>
        <s v="Annals of Telecommunications"/>
        <s v="ARTMED, Artificial Intelligence in Medicine"/>
        <s v="IJWET, International Journal of Web Engineering and Technology"/>
        <s v="IEEE Transactions on Systems, Man, and Cybernetics, Part C: Applications and Reviews."/>
        <s v="Semantics and algebraic specification: essays dedicated to Peter D.Mosses on the occasion of his 60th birthday"/>
        <s v="IEEE Transactions on Intelligent Transportation Systems"/>
        <s v="Computers &amp; Mathematics with Applications"/>
        <s v="Information Management &amp; Computer Security"/>
        <s v="IEEE Latin America Transactions"/>
        <s v="Future Generation Computer Systems"/>
        <s v="KER, Knowledge Engineering Review"/>
        <s v="IAAI, Innovative Applications of Artificial Intelligence Conference"/>
        <s v="Concurrency and Computation:Practice and Experience"/>
        <s v="Proceedings of the IEEE"/>
        <s v="IEEJ Transactions on Electronics, Information and Systems"/>
        <s v="Journal of Materials Processing Technology"/>
        <s v="Doktorsavhandlingar vid Chalmers tekniska högskola."/>
        <s v="European Space Agency, (Special Publication) ESA SP"/>
        <s v="Xitong Gongcheng Lilun yu Shijian/System Engineering Theory and Practice"/>
        <s v="Xi'an Dianzi Keji Daxue Xuebao/Journal of Xidian University"/>
        <s v="JACIC, Journal of Aerospace Computing, Information, and Communication"/>
        <s v="Concurrent Systems Engineering Series"/>
        <s v="Elektrotehniški vestnik/electrotechnical review"/>
        <s v="Journal of Logic and Algebraic Programming"/>
        <s v="Ecological Modelling"/>
        <s v="IEEE Transactions on Parallel and Distributed Systems"/>
        <s v="Computer Communications"/>
        <s v="STTT, International Journal on Software Tools for Technology Transfer"/>
        <s v="CJA, Chinese Journal of Aeronautics"/>
        <s v="Huazhong Keji Daxue Xuebao (Ziran Kexue Ban)/Journal of Huazhong University of Science and Technology (Natural Science Edition)"/>
        <s v="Plastics, Rubber and Composites"/>
        <s v="Simulation"/>
        <s v="IEEE Transactions on Industrial Informatics"/>
        <s v="Huanan Ligong Daxue Xuebao/Journal of South China University Technology (Natural Science)"/>
        <s v="Journal of Systems Architecture"/>
        <s v="Transactions on Aspect-Oriented Software Development"/>
        <s v="WSEAS Transactions on Computers"/>
        <s v="Concurrency - Practice and Experience"/>
        <s v="Computers in Industry"/>
        <s v="Pervasive and Mobile Computing"/>
        <s v="Dr. Dobb's Journal"/>
        <s v="International Journal of Computer Applications in Technology"/>
        <s v="IEEE Internet Computing"/>
        <s v="Software Engineering Journal"/>
        <s v="IEEE Transactions on Information Technology in Biomedicine"/>
        <s v="IEEE Transactions on Evolutionary Computation"/>
        <s v="IEEE Transactions on Neural Networks"/>
        <s v="CGA, IEEE Computer Graphics and Applications"/>
        <s v="TVCG, IEEE Transactions on Visualization and Computer Graphics"/>
        <s v="TPAMI, IEEE Transactions on Pattern Analysis and Machine Intelligence"/>
        <s v="IEEE Intelligent Systems and Their Applications"/>
        <s v="Computer-Aided Engineering Journal"/>
        <s v="TCAD, IEEE Computer-Aided Design of Integrated Circuits and Systems"/>
        <s v="IEEE Intelligent Systems"/>
        <s v="IEEE Computational Science and Engineering"/>
        <s v="IEEE Transactions on Very Large Scale Integration (VLSI) Systems"/>
        <s v="CJECE, Canadian Journal of Electrical and Computer Engineering"/>
        <s v="IEEE Transactions on Fuzzy Systems"/>
        <s v="TKDE, IEEE Transactions on Knowledge and Data Engineering"/>
        <s v="IEEE Distributed Systems Online"/>
        <s v="IEEE Micro"/>
        <s v="IBM Systems Journal"/>
        <s v="TCBB IEEE/ACM Transactions on Computational Biology and Bioinformatics"/>
        <s v="IBM Journal of Research and Development"/>
        <s v="TPDS, IEEE Transactions on Parallel and Distributed Systems"/>
        <s v="IEEE Transactions on Services Computing"/>
        <s v="IEEE Concurrency"/>
        <s v="Advances in Computers"/>
        <s v="Journal of Computer and System Sciences"/>
        <s v="Journal of Neuroscience Methods"/>
        <s v="Methods in Enzymology"/>
        <s v="Advances in Engineering Software"/>
        <s v="Journal of Visual Languages &amp; Computing"/>
        <s v="ISA Transactions"/>
        <s v="Journal of Symbolic Computation"/>
        <s v="Reliability Engineering &amp; System Safety"/>
        <s v="Journal of Network and Computer Applications"/>
        <s v="Ecological Informatics"/>
        <s v="Environmental Modelling &amp; Software"/>
        <s v="Computer Physics Communications"/>
        <s v="Computer Networks"/>
        <s v="Learning and Individual Differences"/>
        <s v="JOT, Journal of Object Technology"/>
        <s v="Journal of Universal Computer Science"/>
        <s v="Bell Labs Technical Journal"/>
        <s v="International Journal of Parallel Programming"/>
        <s v="ComSIS, Computer Science and Information Systems"/>
        <s v="EURASIP Journal on Embedded Systems"/>
        <s v="BMC Bioinformatics"/>
        <s v="Journal of the ACM"/>
        <s v="Rigorous Software Engineering for Service-Oriented Systems - Results of the SENSORIA project on Software Engineering for Service-Oriented Computing"/>
        <s v="Journal of Functional Programming"/>
        <s v="IJCIS, International Journal of Cooperative Information Systems"/>
        <s v="Software Process: Improvement and Practice"/>
        <s v="Computing and Informatics"/>
        <s v="Scientific Programming"/>
        <s v="AMAI, Annals of Mathematics and Artificial Intelligence"/>
        <s v="Software-Concepts and Tools"/>
        <s v="AJSE, Arabian Journal for Science and Engineering"/>
        <s v="Journal of Information Science"/>
        <s v="EJIS, European Journal of Information Systems"/>
        <s v="WSEAS Transactions on Information Science and Applications"/>
        <s v="Informatica"/>
        <s v="Natural Computing"/>
        <s v="Software Quality Journal"/>
        <s v="SIGMOD Record (ACM Special Interest Group on Management of Data)"/>
        <s v="Journal of Information and Organizational Sciences"/>
        <s v="Understanding Complex Systems"/>
        <s v="HOSC, Higher-Order and Symbolic Computation"/>
        <s v="Advances in Soft Computing"/>
        <s v="Computational Logic: Logic Programming and Beyond"/>
        <s v="Distributed and Parallel Databases"/>
        <s v="Active Knowledge Modeling of Enterprises"/>
        <s v="Science China Information Sciences"/>
        <s v="Web Engineering: modelling and implementing web applications"/>
        <s v="Multimedia Tools and Applications"/>
        <s v="Annals of Software Engineering"/>
      </sharedItems>
    </cacheField>
    <cacheField name="abstract" numFmtId="0">
      <sharedItems containsBlank="1" longText="1"/>
    </cacheField>
    <cacheField name="source" numFmtId="0">
      <sharedItems count="7">
        <s v="ACM"/>
        <s v="EngVillage"/>
        <s v="IEEEXplore"/>
        <s v="ScienceDirect"/>
        <s v="Scopus"/>
        <s v="SpringerLink"/>
        <s v="Manual Search"/>
      </sharedItems>
    </cacheField>
    <cacheField name="Selected" numFmtId="0">
      <sharedItems containsBlank="1" count="3">
        <s v="Excluded"/>
        <s v="Included"/>
        <m u="1"/>
      </sharedItems>
    </cacheField>
    <cacheField name="Tags" numFmtId="0">
      <sharedItems containsBlank="1"/>
    </cacheField>
    <cacheField name="Research type" numFmtId="0">
      <sharedItems containsBlank="1"/>
    </cacheField>
    <cacheField name="Pub. Type" numFmtId="0">
      <sharedItems count="2">
        <s v="Conference"/>
        <s v="Journal"/>
      </sharedItems>
    </cacheField>
    <cacheField name="Star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n v="1"/>
    <s v="efficient development of data migration transformations"/>
    <x v="0"/>
    <x v="0"/>
    <x v="0"/>
    <m/>
    <x v="0"/>
    <x v="0"/>
    <m/>
    <m/>
    <x v="0"/>
    <m/>
  </r>
  <r>
    <n v="2"/>
    <s v="invited talk: program generators and the tools to make them"/>
    <x v="0"/>
    <x v="1"/>
    <x v="0"/>
    <m/>
    <x v="0"/>
    <x v="0"/>
    <m/>
    <m/>
    <x v="0"/>
    <m/>
  </r>
  <r>
    <n v="3"/>
    <s v="invited application paper: language design for implementing process scheduling hierarchies"/>
    <x v="0"/>
    <x v="2"/>
    <x v="0"/>
    <m/>
    <x v="0"/>
    <x v="1"/>
    <s v="external dsl, operating system, low-level software"/>
    <s v="Solution Proposal"/>
    <x v="0"/>
    <m/>
  </r>
  <r>
    <n v="4"/>
    <s v="plugging haskell in"/>
    <x v="0"/>
    <x v="3"/>
    <x v="0"/>
    <m/>
    <x v="0"/>
    <x v="1"/>
    <s v="embedded dsl, haskell, textual dsl"/>
    <s v="Experience paper, Opinion paper"/>
    <x v="0"/>
    <m/>
  </r>
  <r>
    <n v="5"/>
    <s v="consistency checking in an infrastructure for large-scale generative programming"/>
    <x v="0"/>
    <x v="4"/>
    <x v="0"/>
    <m/>
    <x v="0"/>
    <x v="0"/>
    <m/>
    <m/>
    <x v="0"/>
    <m/>
  </r>
  <r>
    <n v="7"/>
    <s v="towards domain-driven development: the smarttools software factory"/>
    <x v="0"/>
    <x v="5"/>
    <x v="0"/>
    <m/>
    <x v="0"/>
    <x v="1"/>
    <s v="tools, dsl creation, language workbench"/>
    <s v="Solution Proposal, Experience paper"/>
    <x v="0"/>
    <s v="Yes"/>
  </r>
  <r>
    <n v="8"/>
    <s v="an aspect-oriented generative approach"/>
    <x v="0"/>
    <x v="5"/>
    <x v="0"/>
    <m/>
    <x v="0"/>
    <x v="1"/>
    <s v="technique, aspect oriented programming, external dsl, multi-agent systems"/>
    <s v="Experience paper"/>
    <x v="0"/>
    <m/>
  </r>
  <r>
    <n v="9"/>
    <s v="concrete syntax for objects: domain-specific language embedding and assimilation without restrictions"/>
    <x v="0"/>
    <x v="5"/>
    <x v="1"/>
    <m/>
    <x v="0"/>
    <x v="1"/>
    <s v="method, embedded dsl creation"/>
    <s v="Solution Proposal"/>
    <x v="1"/>
    <m/>
  </r>
  <r>
    <n v="10"/>
    <s v="teaching compiler construction using a domain specific language"/>
    <x v="1"/>
    <x v="6"/>
    <x v="0"/>
    <m/>
    <x v="0"/>
    <x v="1"/>
    <s v="education, dsl creation, compiler construction"/>
    <s v="Experience paper"/>
    <x v="0"/>
    <s v="Yes"/>
  </r>
  <r>
    <n v="12"/>
    <s v="an embedded domain-specific language for type-safe server-side web scripting"/>
    <x v="1"/>
    <x v="7"/>
    <x v="2"/>
    <m/>
    <x v="0"/>
    <x v="1"/>
    <s v="embedded dsl, haskell, Web"/>
    <s v="Solution Proposal"/>
    <x v="1"/>
    <m/>
  </r>
  <r>
    <n v="14"/>
    <s v="pads: a domain-specific language for processing ad hoc data"/>
    <x v="1"/>
    <x v="8"/>
    <x v="1"/>
    <m/>
    <x v="0"/>
    <x v="1"/>
    <s v="external dsl, data processing "/>
    <s v="Solution Proposal"/>
    <x v="1"/>
    <m/>
  </r>
  <r>
    <n v="15"/>
    <s v="weaving a debugging aspect into domain-specific language grammars"/>
    <x v="1"/>
    <x v="9"/>
    <x v="0"/>
    <m/>
    <x v="0"/>
    <x v="0"/>
    <m/>
    <m/>
    <x v="0"/>
    <m/>
  </r>
  <r>
    <n v="17"/>
    <s v="rapidly prototyping implementation infrastructure of domain specific languages: a semantics-based approach"/>
    <x v="1"/>
    <x v="9"/>
    <x v="0"/>
    <m/>
    <x v="0"/>
    <x v="1"/>
    <s v="tools, language workbench, external dsl, control systems"/>
    <s v="Evaluation Research"/>
    <x v="0"/>
    <m/>
  </r>
  <r>
    <n v="18"/>
    <s v="visual tool for generative programming"/>
    <x v="1"/>
    <x v="10"/>
    <x v="3"/>
    <m/>
    <x v="0"/>
    <x v="1"/>
    <s v="tools, generative programming"/>
    <s v="Solution Proposal"/>
    <x v="1"/>
    <s v="Yes"/>
  </r>
  <r>
    <n v="20"/>
    <s v="an approach to implementing dynamic adaptation in c++"/>
    <x v="1"/>
    <x v="11"/>
    <x v="3"/>
    <m/>
    <x v="0"/>
    <x v="0"/>
    <m/>
    <m/>
    <x v="1"/>
    <m/>
  </r>
  <r>
    <n v="21"/>
    <s v="hail: a language for easy and correct device access"/>
    <x v="1"/>
    <x v="12"/>
    <x v="0"/>
    <m/>
    <x v="0"/>
    <x v="1"/>
    <s v="external dsl, low-level software, device drivers"/>
    <s v="Solution Proposal"/>
    <x v="0"/>
    <m/>
  </r>
  <r>
    <n v="22"/>
    <s v="developing embedded multi-threaded applications with catapults, a domain-specific language for generating thread schedulers"/>
    <x v="1"/>
    <x v="13"/>
    <x v="0"/>
    <m/>
    <x v="0"/>
    <x v="1"/>
    <s v="external dsl, parallel computing, multi threading"/>
    <s v="Solution Proposal, Validation Research"/>
    <x v="0"/>
    <m/>
  </r>
  <r>
    <n v="24"/>
    <s v="dynamic optimization for functional reactive programming using generalized algebraic data types"/>
    <x v="1"/>
    <x v="14"/>
    <x v="1"/>
    <m/>
    <x v="0"/>
    <x v="0"/>
    <m/>
    <m/>
    <x v="1"/>
    <m/>
  </r>
  <r>
    <n v="25"/>
    <s v="haskell server pages through dynamic loading"/>
    <x v="1"/>
    <x v="3"/>
    <x v="0"/>
    <m/>
    <x v="0"/>
    <x v="0"/>
    <m/>
    <m/>
    <x v="0"/>
    <m/>
  </r>
  <r>
    <n v="26"/>
    <s v="applying object-orientation and aspect-orientation in teaching domain-specific language implementation"/>
    <x v="1"/>
    <x v="7"/>
    <x v="4"/>
    <m/>
    <x v="0"/>
    <x v="1"/>
    <s v="method, dsl creation, education, compiler construction"/>
    <s v="Solution Proposal"/>
    <x v="1"/>
    <m/>
  </r>
  <r>
    <n v="27"/>
    <s v="generative programming for c\#"/>
    <x v="1"/>
    <x v="7"/>
    <x v="1"/>
    <m/>
    <x v="0"/>
    <x v="1"/>
    <s v="technique, embedded dsl creation"/>
    <s v="Solution Proposal, Validation Research"/>
    <x v="1"/>
    <m/>
  </r>
  <r>
    <n v="29"/>
    <s v="mdabench: a tool for customized benchmark generation using mda"/>
    <x v="1"/>
    <x v="5"/>
    <x v="0"/>
    <m/>
    <x v="0"/>
    <x v="0"/>
    <m/>
    <m/>
    <x v="0"/>
    <m/>
  </r>
  <r>
    <n v="30"/>
    <s v="grammar-driven generation of domain-specific language testing tools"/>
    <x v="1"/>
    <x v="5"/>
    <x v="0"/>
    <m/>
    <x v="0"/>
    <x v="0"/>
    <m/>
    <m/>
    <x v="0"/>
    <m/>
  </r>
  <r>
    <n v="31"/>
    <s v="inferring context-free grammars for domain-specific languages"/>
    <x v="1"/>
    <x v="5"/>
    <x v="0"/>
    <m/>
    <x v="0"/>
    <x v="1"/>
    <s v="technique, dsl creation"/>
    <s v="Solution Proposal"/>
    <x v="0"/>
    <m/>
  </r>
  <r>
    <n v="33"/>
    <s v="jungl: a scripting language for refactoring"/>
    <x v="2"/>
    <x v="15"/>
    <x v="0"/>
    <m/>
    <x v="0"/>
    <x v="1"/>
    <s v="external dsl, refactoring"/>
    <s v="Validation Research"/>
    <x v="0"/>
    <m/>
  </r>
  <r>
    <n v="34"/>
    <s v="research journey towards industrial application of reuse technique"/>
    <x v="2"/>
    <x v="15"/>
    <x v="0"/>
    <m/>
    <x v="0"/>
    <x v="0"/>
    <m/>
    <m/>
    <x v="0"/>
    <m/>
  </r>
  <r>
    <n v="35"/>
    <s v="easy language extension with meta-aspectj"/>
    <x v="2"/>
    <x v="15"/>
    <x v="0"/>
    <m/>
    <x v="0"/>
    <x v="0"/>
    <m/>
    <m/>
    <x v="0"/>
    <m/>
  </r>
  <r>
    <n v="36"/>
    <s v="specifications, not meta-models"/>
    <x v="2"/>
    <x v="16"/>
    <x v="0"/>
    <m/>
    <x v="0"/>
    <x v="0"/>
    <m/>
    <m/>
    <x v="0"/>
    <m/>
  </r>
  <r>
    <n v="38"/>
    <s v="a domain-specific language for task handlers generation, applying discrete controller synthesis"/>
    <x v="2"/>
    <x v="9"/>
    <x v="0"/>
    <m/>
    <x v="0"/>
    <x v="1"/>
    <s v="external dsl, parallel computing, embedded systems"/>
    <s v="Solution Proposal"/>
    <x v="0"/>
    <m/>
  </r>
  <r>
    <n v="39"/>
    <s v="challenges in the compilation of a domain specific language for dynamic programming"/>
    <x v="2"/>
    <x v="9"/>
    <x v="0"/>
    <m/>
    <x v="0"/>
    <x v="1"/>
    <s v="embedded dsl, haskell, bioinformatics"/>
    <s v="Opinion paper"/>
    <x v="0"/>
    <m/>
  </r>
  <r>
    <n v="41"/>
    <s v="implementing an embedded gpu language by combining translation and generation"/>
    <x v="2"/>
    <x v="9"/>
    <x v="0"/>
    <m/>
    <x v="0"/>
    <x v="1"/>
    <s v="external dsl, graphics, gpu"/>
    <s v="Solution Proposal"/>
    <x v="0"/>
    <m/>
  </r>
  <r>
    <n v="42"/>
    <s v="on contracting different behavioral properties in component-based systems"/>
    <x v="2"/>
    <x v="9"/>
    <x v="0"/>
    <m/>
    <x v="0"/>
    <x v="0"/>
    <m/>
    <m/>
    <x v="0"/>
    <m/>
  </r>
  <r>
    <n v="43"/>
    <s v="tabasco: a taxonomy-based domain engineering method"/>
    <x v="1"/>
    <x v="17"/>
    <x v="0"/>
    <m/>
    <x v="0"/>
    <x v="1"/>
    <s v="method, domain engineering"/>
    <s v="Validation Research"/>
    <x v="0"/>
    <m/>
  </r>
  <r>
    <n v="44"/>
    <s v="a uml 2.0 profile for webml modeling"/>
    <x v="2"/>
    <x v="18"/>
    <x v="0"/>
    <m/>
    <x v="0"/>
    <x v="1"/>
    <s v="DSML, UML Profile, web"/>
    <s v="Solution Proposal"/>
    <x v="0"/>
    <s v="Yes"/>
  </r>
  <r>
    <n v="45"/>
    <s v="hottest: a model-based test design technique for enhanced testing of domain-specific applications"/>
    <x v="2"/>
    <x v="7"/>
    <x v="5"/>
    <m/>
    <x v="0"/>
    <x v="1"/>
    <s v="external dsl, domain testing"/>
    <s v="Validation Research"/>
    <x v="1"/>
    <m/>
  </r>
  <r>
    <n v="46"/>
    <s v="generative approaches for application tailoring of mobile devices"/>
    <x v="1"/>
    <x v="19"/>
    <x v="0"/>
    <m/>
    <x v="0"/>
    <x v="0"/>
    <m/>
    <m/>
    <x v="0"/>
    <m/>
  </r>
  <r>
    <n v="47"/>
    <s v="dslbench: applying dsl in benchmark generation"/>
    <x v="2"/>
    <x v="20"/>
    <x v="0"/>
    <m/>
    <x v="0"/>
    <x v="0"/>
    <m/>
    <m/>
    <x v="0"/>
    <m/>
  </r>
  <r>
    <n v="48"/>
    <s v="creating custom containers with generative techniques"/>
    <x v="2"/>
    <x v="21"/>
    <x v="0"/>
    <m/>
    <x v="0"/>
    <x v="0"/>
    <m/>
    <m/>
    <x v="0"/>
    <m/>
  </r>
  <r>
    <n v="49"/>
    <s v="a verified staged interpreter is a verified compiler"/>
    <x v="2"/>
    <x v="21"/>
    <x v="0"/>
    <m/>
    <x v="0"/>
    <x v="0"/>
    <m/>
    <m/>
    <x v="0"/>
    <m/>
  </r>
  <r>
    <n v="50"/>
    <s v="a graphical programming system for molecular motif search"/>
    <x v="2"/>
    <x v="21"/>
    <x v="0"/>
    <m/>
    <x v="0"/>
    <x v="1"/>
    <s v="external dsl, bioinformatics"/>
    <s v="Solution Proposal, Validation Research"/>
    <x v="0"/>
    <m/>
  </r>
  <r>
    <n v="51"/>
    <s v="gaigen 2:: a geometric algebra implementation generator"/>
    <x v="2"/>
    <x v="21"/>
    <x v="0"/>
    <m/>
    <x v="0"/>
    <x v="1"/>
    <s v="external dsl, math"/>
    <s v="Validation Research"/>
    <x v="0"/>
    <m/>
  </r>
  <r>
    <n v="52"/>
    <s v="yabs:: a domain-specific language for pervasive computing based on stigmergy"/>
    <x v="2"/>
    <x v="21"/>
    <x v="0"/>
    <m/>
    <x v="0"/>
    <x v="1"/>
    <s v="external dsl, bioinformatics, pervasive computing"/>
    <s v="Evaluation Research"/>
    <x v="0"/>
    <m/>
  </r>
  <r>
    <n v="54"/>
    <s v="model-based dsl frameworks"/>
    <x v="2"/>
    <x v="5"/>
    <x v="0"/>
    <m/>
    <x v="0"/>
    <x v="1"/>
    <s v="method, dsl creation, dsl frameworks"/>
    <s v="Evaluation Research"/>
    <x v="0"/>
    <m/>
  </r>
  <r>
    <n v="55"/>
    <s v="adding domain-specific and general purpose language features to java with the java language extender"/>
    <x v="2"/>
    <x v="5"/>
    <x v="0"/>
    <m/>
    <x v="0"/>
    <x v="1"/>
    <s v="embedded dsl, Java, technique, embedded dsl creation"/>
    <s v="Solution Proposal"/>
    <x v="0"/>
    <m/>
  </r>
  <r>
    <n v="56"/>
    <s v="round-trip engineering of eclipse plug-ins using eclipse workbench part interaction fsml"/>
    <x v="2"/>
    <x v="5"/>
    <x v="0"/>
    <m/>
    <x v="0"/>
    <x v="0"/>
    <s v="reported elsewhere"/>
    <s v="Solution Proposal, Validation Research"/>
    <x v="0"/>
    <m/>
  </r>
  <r>
    <n v="57"/>
    <s v="grammar-driven generation of domain-specific language tools"/>
    <x v="2"/>
    <x v="5"/>
    <x v="0"/>
    <m/>
    <x v="0"/>
    <x v="1"/>
    <s v="tools, technique, dsl testing, dsl debugging"/>
    <s v="Solution Proposal"/>
    <x v="0"/>
    <m/>
  </r>
  <r>
    <n v="58"/>
    <s v="evolving an embedded domain-specific language in java"/>
    <x v="2"/>
    <x v="5"/>
    <x v="0"/>
    <m/>
    <x v="0"/>
    <x v="1"/>
    <s v="method, embedded dsl maintenance, Java"/>
    <s v="Experience paper"/>
    <x v="0"/>
    <m/>
  </r>
  <r>
    <n v="60"/>
    <s v="towards a formal foundation for domain specific modeling languages"/>
    <x v="2"/>
    <x v="12"/>
    <x v="0"/>
    <m/>
    <x v="0"/>
    <x v="1"/>
    <s v="DSML, embedded systems, method, DSML creation"/>
    <s v="Solution Proposal"/>
    <x v="0"/>
    <s v="Yes"/>
  </r>
  <r>
    <n v="61"/>
    <s v="towards formally verifiable resource bounds for real-time embedded systems"/>
    <x v="2"/>
    <x v="7"/>
    <x v="6"/>
    <m/>
    <x v="0"/>
    <x v="1"/>
    <s v="external dsl, real time systems, embedded systems"/>
    <s v="Solution Proposal"/>
    <x v="1"/>
    <m/>
  </r>
  <r>
    <n v="62"/>
    <s v="a domain-specific language for model coupling"/>
    <x v="2"/>
    <x v="22"/>
    <x v="0"/>
    <m/>
    <x v="0"/>
    <x v="1"/>
    <s v="external dsl, model coupling"/>
    <s v="Solution Proposal"/>
    <x v="0"/>
    <m/>
  </r>
  <r>
    <n v="64"/>
    <s v="reflexive metaprogramming in ruby: tutorial presentation"/>
    <x v="3"/>
    <x v="7"/>
    <x v="4"/>
    <m/>
    <x v="0"/>
    <x v="0"/>
    <m/>
    <m/>
    <x v="1"/>
    <m/>
  </r>
  <r>
    <n v="65"/>
    <s v="supporting reconfigurable object distribution for customized web applications"/>
    <x v="3"/>
    <x v="9"/>
    <x v="0"/>
    <m/>
    <x v="0"/>
    <x v="1"/>
    <s v="external dsl, web"/>
    <s v="Solution Proposal"/>
    <x v="0"/>
    <m/>
  </r>
  <r>
    <n v="66"/>
    <s v="concoqtion: indexed types now!"/>
    <x v="3"/>
    <x v="2"/>
    <x v="0"/>
    <m/>
    <x v="0"/>
    <x v="0"/>
    <m/>
    <m/>
    <x v="0"/>
    <m/>
  </r>
  <r>
    <n v="67"/>
    <s v="revel8or: model driven capacity planning tool suite"/>
    <x v="3"/>
    <x v="15"/>
    <x v="0"/>
    <m/>
    <x v="0"/>
    <x v="0"/>
    <m/>
    <m/>
    <x v="0"/>
    <m/>
  </r>
  <r>
    <n v="68"/>
    <s v="softguess: visualization and exploration of code clones in context"/>
    <x v="3"/>
    <x v="15"/>
    <x v="0"/>
    <m/>
    <x v="0"/>
    <x v="1"/>
    <s v="external dsl, code refactoring"/>
    <s v="Solution Proposal"/>
    <x v="0"/>
    <m/>
  </r>
  <r>
    <n v="69"/>
    <s v="mdl, a domain-specific language for molecular dynamics"/>
    <x v="3"/>
    <x v="23"/>
    <x v="0"/>
    <m/>
    <x v="0"/>
    <x v="1"/>
    <s v="external dsl, chemistry"/>
    <s v="Solution Proposal"/>
    <x v="0"/>
    <m/>
  </r>
  <r>
    <n v="71"/>
    <s v="alph: a domain-specific language for crosscutting pervasive healthcare concerns"/>
    <x v="3"/>
    <x v="24"/>
    <x v="0"/>
    <m/>
    <x v="0"/>
    <x v="1"/>
    <s v="external dsl, healthcare"/>
    <s v="Solution Proposal"/>
    <x v="0"/>
    <m/>
  </r>
  <r>
    <n v="72"/>
    <s v="a qos policy configuration modeling language for publish/subscribe middleware platforms"/>
    <x v="3"/>
    <x v="25"/>
    <x v="0"/>
    <m/>
    <x v="0"/>
    <x v="1"/>
    <s v="DSML, distributed systems"/>
    <s v="Solution Proposal"/>
    <x v="0"/>
    <m/>
  </r>
  <r>
    <n v="73"/>
    <s v="agol: an aspect-oriented domain-specific language for mas"/>
    <x v="3"/>
    <x v="26"/>
    <x v="0"/>
    <m/>
    <x v="0"/>
    <x v="1"/>
    <s v="external dsl, multi-agent systems"/>
    <s v="Solution Proposal"/>
    <x v="0"/>
    <m/>
  </r>
  <r>
    <n v="75"/>
    <s v="addressing dynamic contextual adaptation with a domain-specific language"/>
    <x v="3"/>
    <x v="27"/>
    <x v="0"/>
    <m/>
    <x v="0"/>
    <x v="1"/>
    <s v="external dsl, automotive systems, embedded systems"/>
    <s v="Solution Proposal"/>
    <x v="0"/>
    <m/>
  </r>
  <r>
    <n v="76"/>
    <s v="generative programming approach for building pervasive computing applications"/>
    <x v="3"/>
    <x v="27"/>
    <x v="0"/>
    <m/>
    <x v="0"/>
    <x v="0"/>
    <m/>
    <m/>
    <x v="0"/>
    <m/>
  </r>
  <r>
    <n v="78"/>
    <s v="melange: creating a &quot;functional&quot; internet"/>
    <x v="3"/>
    <x v="28"/>
    <x v="7"/>
    <m/>
    <x v="0"/>
    <x v="1"/>
    <s v="external dsl, web, communication protocols"/>
    <s v="Solution Proposal, Experience paper"/>
    <x v="1"/>
    <s v="Yes"/>
  </r>
  <r>
    <n v="79"/>
    <s v="interactive, scalable, declarative program analysis: from prototype to implementation"/>
    <x v="3"/>
    <x v="1"/>
    <x v="0"/>
    <m/>
    <x v="0"/>
    <x v="1"/>
    <s v="external dsl, logic programming"/>
    <s v="Solution Proposal"/>
    <x v="0"/>
    <m/>
  </r>
  <r>
    <n v="80"/>
    <s v="meetinglogger: rich transcription of courtroom speech"/>
    <x v="4"/>
    <x v="29"/>
    <x v="0"/>
    <m/>
    <x v="0"/>
    <x v="0"/>
    <m/>
    <m/>
    <x v="0"/>
    <m/>
  </r>
  <r>
    <n v="81"/>
    <s v="generative programming techniques for java library migration"/>
    <x v="3"/>
    <x v="21"/>
    <x v="0"/>
    <m/>
    <x v="0"/>
    <x v="0"/>
    <m/>
    <m/>
    <x v="0"/>
    <m/>
  </r>
  <r>
    <n v="82"/>
    <s v="experience report: a haskell interpreter for cellml"/>
    <x v="3"/>
    <x v="14"/>
    <x v="1"/>
    <m/>
    <x v="0"/>
    <x v="1"/>
    <s v="external dsl, bioinformatics"/>
    <s v="Evaluation Research"/>
    <x v="1"/>
    <m/>
  </r>
  <r>
    <n v="83"/>
    <s v="a functional-logic library for wired"/>
    <x v="3"/>
    <x v="3"/>
    <x v="0"/>
    <m/>
    <x v="0"/>
    <x v="0"/>
    <m/>
    <m/>
    <x v="0"/>
    <m/>
  </r>
  <r>
    <n v="85"/>
    <s v="a dsl approach for object memory management of small devices"/>
    <x v="3"/>
    <x v="30"/>
    <x v="0"/>
    <m/>
    <x v="0"/>
    <x v="1"/>
    <s v="external dsl, low-level software"/>
    <s v="Solution Proposal"/>
    <x v="0"/>
    <m/>
  </r>
  <r>
    <n v="86"/>
    <s v="webrb: evaluating a visual domain-specific language for building relational web-applications"/>
    <x v="3"/>
    <x v="7"/>
    <x v="1"/>
    <m/>
    <x v="0"/>
    <x v="1"/>
    <s v="external dsl, web, tools"/>
    <s v="Solution Proposal"/>
    <x v="1"/>
    <s v="Yes"/>
  </r>
  <r>
    <n v="87"/>
    <s v="rpython: a step towards reconciling dynamically and statically typed oo languages"/>
    <x v="3"/>
    <x v="31"/>
    <x v="0"/>
    <m/>
    <x v="0"/>
    <x v="0"/>
    <m/>
    <m/>
    <x v="0"/>
    <m/>
  </r>
  <r>
    <n v="88"/>
    <s v="case-fx: feature modeling support in an oo case tool"/>
    <x v="3"/>
    <x v="5"/>
    <x v="0"/>
    <m/>
    <x v="0"/>
    <x v="0"/>
    <m/>
    <m/>
    <x v="0"/>
    <m/>
  </r>
  <r>
    <n v="89"/>
    <s v="structured co-evolution of models and web application platforms"/>
    <x v="3"/>
    <x v="5"/>
    <x v="0"/>
    <m/>
    <x v="0"/>
    <x v="0"/>
    <m/>
    <m/>
    <x v="0"/>
    <m/>
  </r>
  <r>
    <n v="90"/>
    <s v="extracting a domain specific language from an example: a bottom-up method using the &lt;i&gt;ngrease&lt;/i&gt; metalanguage"/>
    <x v="3"/>
    <x v="5"/>
    <x v="0"/>
    <m/>
    <x v="0"/>
    <x v="0"/>
    <m/>
    <m/>
    <x v="0"/>
    <m/>
  </r>
  <r>
    <n v="92"/>
    <s v="a practical high volume software product line"/>
    <x v="3"/>
    <x v="5"/>
    <x v="0"/>
    <m/>
    <x v="0"/>
    <x v="1"/>
    <s v="external dsl, web"/>
    <s v="Evaluation Research"/>
    <x v="0"/>
    <m/>
  </r>
  <r>
    <n v="93"/>
    <s v="cryptol: specification, implementation and verification of high-grade cryptographic applications"/>
    <x v="3"/>
    <x v="32"/>
    <x v="0"/>
    <m/>
    <x v="0"/>
    <x v="1"/>
    <s v="external dsl, cryptography, embedded systems"/>
    <s v="Solution Proposal, Experience paper"/>
    <x v="0"/>
    <m/>
  </r>
  <r>
    <n v="94"/>
    <s v="alpaca: extensible authorization for distributed services"/>
    <x v="3"/>
    <x v="33"/>
    <x v="0"/>
    <m/>
    <x v="0"/>
    <x v="1"/>
    <s v="external dsl, cryptography"/>
    <s v="Solution Proposal"/>
    <x v="0"/>
    <m/>
  </r>
  <r>
    <n v="95"/>
    <s v="aadl modeling and analysis of hierarchical schedulers"/>
    <x v="3"/>
    <x v="34"/>
    <x v="8"/>
    <m/>
    <x v="0"/>
    <x v="1"/>
    <s v="external dsl, low-level software, real time systems"/>
    <s v="Solution Proposal"/>
    <x v="1"/>
    <m/>
  </r>
  <r>
    <n v="96"/>
    <s v="improving uml profile design practices by leveraging conceptual domain models"/>
    <x v="3"/>
    <x v="4"/>
    <x v="0"/>
    <m/>
    <x v="0"/>
    <x v="1"/>
    <s v="DSML, UML Profile, process"/>
    <s v="Solution Proposal"/>
    <x v="0"/>
    <m/>
  </r>
  <r>
    <n v="97"/>
    <s v="a type system for static typing of a domain-specific language"/>
    <x v="5"/>
    <x v="35"/>
    <x v="0"/>
    <m/>
    <x v="0"/>
    <x v="0"/>
    <m/>
    <m/>
    <x v="0"/>
    <m/>
  </r>
  <r>
    <n v="98"/>
    <s v="linguistic symbiosis between actors and threads"/>
    <x v="3"/>
    <x v="36"/>
    <x v="0"/>
    <m/>
    <x v="0"/>
    <x v="1"/>
    <s v="external dsl, parallel computing, distributed systems"/>
    <s v="Solution Proposal"/>
    <x v="0"/>
    <m/>
  </r>
  <r>
    <n v="99"/>
    <s v="a methodology to design information retrieval systems (mdirs)"/>
    <x v="3"/>
    <x v="37"/>
    <x v="0"/>
    <m/>
    <x v="0"/>
    <x v="0"/>
    <m/>
    <m/>
    <x v="0"/>
    <m/>
  </r>
  <r>
    <n v="100"/>
    <s v="towards a model-driven engineering approach for developing embedded hard real-time software"/>
    <x v="5"/>
    <x v="9"/>
    <x v="0"/>
    <m/>
    <x v="0"/>
    <x v="1"/>
    <s v="DSML, real time systems, embedded systems, tools, technique"/>
    <s v="Solution Proposal"/>
    <x v="0"/>
    <m/>
  </r>
  <r>
    <n v="101"/>
    <s v="a domain-specific language for the model-driven construction of advanced web-based dialogs"/>
    <x v="5"/>
    <x v="38"/>
    <x v="0"/>
    <m/>
    <x v="0"/>
    <x v="0"/>
    <m/>
    <m/>
    <x v="0"/>
    <m/>
  </r>
  <r>
    <n v="103"/>
    <s v="a domain-specific language for urban simulation variables"/>
    <x v="5"/>
    <x v="39"/>
    <x v="0"/>
    <m/>
    <x v="0"/>
    <x v="1"/>
    <s v="external dsl, urban simulation, step-by-step description"/>
    <s v="Evaluation Research"/>
    <x v="0"/>
    <m/>
  </r>
  <r>
    <n v="105"/>
    <s v="a language for advanced protocol analysis in automotive networks"/>
    <x v="5"/>
    <x v="15"/>
    <x v="0"/>
    <m/>
    <x v="0"/>
    <x v="1"/>
    <s v="external dsl, automotive systems"/>
    <s v="Solution Proposal"/>
    <x v="0"/>
    <m/>
  </r>
  <r>
    <n v="106"/>
    <s v="blocklib: a skeleton library for cell broadband engine"/>
    <x v="5"/>
    <x v="40"/>
    <x v="0"/>
    <m/>
    <x v="0"/>
    <x v="1"/>
    <s v="embedded dsl, C, parallel computing,"/>
    <s v="Solution Proposal"/>
    <x v="0"/>
    <m/>
  </r>
  <r>
    <n v="107"/>
    <s v="software design using uml for empowering end-users with an external domain specific language"/>
    <x v="5"/>
    <x v="41"/>
    <x v="0"/>
    <m/>
    <x v="0"/>
    <x v="1"/>
    <s v="method, dsl creation"/>
    <s v="Evaluation Research"/>
    <x v="0"/>
    <m/>
  </r>
  <r>
    <n v="109"/>
    <s v="design and evaluation of a compiler for embedded stream programs"/>
    <x v="5"/>
    <x v="42"/>
    <x v="1"/>
    <m/>
    <x v="0"/>
    <x v="1"/>
    <s v="external dsl, parallel computing, compiler construction"/>
    <s v="Solution Proposal, Experience paper"/>
    <x v="1"/>
    <m/>
  </r>
  <r>
    <n v="111"/>
    <s v="a service-oriented middleware for context-aware applications"/>
    <x v="3"/>
    <x v="43"/>
    <x v="0"/>
    <m/>
    <x v="0"/>
    <x v="1"/>
    <s v="external dsl, web services, context-aware systems"/>
    <s v="Solution Proposal"/>
    <x v="0"/>
    <m/>
  </r>
  <r>
    <n v="112"/>
    <s v="domain specific language implementation via compile-time meta-programming"/>
    <x v="5"/>
    <x v="7"/>
    <x v="9"/>
    <m/>
    <x v="0"/>
    <x v="1"/>
    <s v="embedded dsl, Converge, method, embedded dsl creation"/>
    <s v="Evaluation Research"/>
    <x v="1"/>
    <s v="Yes"/>
  </r>
  <r>
    <n v="113"/>
    <s v="a domain specific modeling language for multiagent systems"/>
    <x v="5"/>
    <x v="44"/>
    <x v="0"/>
    <m/>
    <x v="0"/>
    <x v="1"/>
    <s v="external dsl, multi-agent systems"/>
    <s v="Evaluation Research, Solution Proposal"/>
    <x v="0"/>
    <m/>
  </r>
  <r>
    <n v="115"/>
    <s v="ezrealtime: a domain-specific modeling tool for embedded hard real-time software synthesis"/>
    <x v="5"/>
    <x v="45"/>
    <x v="0"/>
    <m/>
    <x v="0"/>
    <x v="0"/>
    <m/>
    <m/>
    <x v="0"/>
    <m/>
  </r>
  <r>
    <n v="116"/>
    <s v="a domain-specific language for parallel and grid computing"/>
    <x v="5"/>
    <x v="46"/>
    <x v="0"/>
    <m/>
    <x v="0"/>
    <x v="1"/>
    <s v="embedded dsl, AspectJ, parallel computing, grid computing"/>
    <s v="Evaluation Research"/>
    <x v="0"/>
    <m/>
  </r>
  <r>
    <n v="118"/>
    <s v="towards a dsal for object layout in virtual machines"/>
    <x v="5"/>
    <x v="46"/>
    <x v="0"/>
    <m/>
    <x v="0"/>
    <x v="1"/>
    <s v="DSAL, aspect oriented programming"/>
    <s v="Solution Proposal"/>
    <x v="0"/>
    <m/>
  </r>
  <r>
    <n v="119"/>
    <s v="groovy aop: a dynamic aop system for a jvm-based language"/>
    <x v="5"/>
    <x v="46"/>
    <x v="0"/>
    <m/>
    <x v="0"/>
    <x v="1"/>
    <s v="DSAL, Groovy, Java"/>
    <s v="Solution Proposal, Validation Research"/>
    <x v="0"/>
    <m/>
  </r>
  <r>
    <n v="120"/>
    <s v="algorithmic music composition as an introduction to computing"/>
    <x v="5"/>
    <x v="7"/>
    <x v="4"/>
    <m/>
    <x v="0"/>
    <x v="1"/>
    <s v="external dsl, education, algorithms, multimedia"/>
    <s v="Solution Proposal, Validation Research"/>
    <x v="1"/>
    <m/>
  </r>
  <r>
    <n v="121"/>
    <s v="experience report: playing the dsl card"/>
    <x v="5"/>
    <x v="14"/>
    <x v="1"/>
    <m/>
    <x v="0"/>
    <x v="1"/>
    <s v="embedded dsl, haskell, real time systems, embedded systems"/>
    <s v="Solution Proposal, Experience paper"/>
    <x v="1"/>
    <m/>
  </r>
  <r>
    <n v="122"/>
    <s v="write it recursively: a generic framework for optimal path queries"/>
    <x v="5"/>
    <x v="14"/>
    <x v="1"/>
    <m/>
    <x v="0"/>
    <x v="1"/>
    <s v="external dsl, algorithms, functional languages"/>
    <s v="Solution Proposal"/>
    <x v="1"/>
    <m/>
  </r>
  <r>
    <n v="123"/>
    <s v="flask: staged functional programming for sensor networks"/>
    <x v="5"/>
    <x v="14"/>
    <x v="1"/>
    <m/>
    <x v="0"/>
    <x v="1"/>
    <s v="embedded dsl, Haskell, sensor networks, resource-constrained devices "/>
    <s v="Solution Proposal"/>
    <x v="1"/>
    <m/>
  </r>
  <r>
    <n v="124"/>
    <s v="teaching functional programming with soccer-fun"/>
    <x v="5"/>
    <x v="47"/>
    <x v="0"/>
    <m/>
    <x v="0"/>
    <x v="1"/>
    <s v="embedded dsl, Clean, education, soccer"/>
    <s v="Experience paper"/>
    <x v="0"/>
    <m/>
  </r>
  <r>
    <n v="125"/>
    <s v="making monads first-class with template haskell"/>
    <x v="5"/>
    <x v="3"/>
    <x v="0"/>
    <m/>
    <x v="0"/>
    <x v="0"/>
    <s v="reported elsewhere"/>
    <s v="Solution Proposal, Validation Research"/>
    <x v="0"/>
    <m/>
  </r>
  <r>
    <n v="126"/>
    <s v="semantics for a domain-specific language for the digital forensics domain"/>
    <x v="5"/>
    <x v="48"/>
    <x v="0"/>
    <m/>
    <x v="0"/>
    <x v="1"/>
    <s v="external dsl, digital forensics, security"/>
    <s v="Solution Proposal"/>
    <x v="0"/>
    <m/>
  </r>
  <r>
    <n v="128"/>
    <s v="domain-specific languages and program generation with meta-aspectj"/>
    <x v="5"/>
    <x v="7"/>
    <x v="5"/>
    <m/>
    <x v="0"/>
    <x v="1"/>
    <s v="tools, Meta-AspectJ, Java, method, AspectJ"/>
    <s v="Solution Proposal"/>
    <x v="1"/>
    <s v="Yes"/>
  </r>
  <r>
    <n v="129"/>
    <s v="webdsl: a domain-specific language for dynamic web applications"/>
    <x v="5"/>
    <x v="5"/>
    <x v="0"/>
    <m/>
    <x v="0"/>
    <x v="1"/>
    <s v="external dsl, web"/>
    <s v="Solution Proposal"/>
    <x v="0"/>
    <s v="Yes"/>
  </r>
  <r>
    <n v="131"/>
    <s v="prototyping domain-specific language semantics"/>
    <x v="5"/>
    <x v="5"/>
    <x v="0"/>
    <m/>
    <x v="0"/>
    <x v="1"/>
    <s v="method, dsl creation, dsl frameworks"/>
    <s v="Solution Proposal, Experience paper"/>
    <x v="0"/>
    <m/>
  </r>
  <r>
    <n v="132"/>
    <s v="efficient compilation techniques for large scale feature models"/>
    <x v="5"/>
    <x v="21"/>
    <x v="0"/>
    <m/>
    <x v="0"/>
    <x v="0"/>
    <m/>
    <m/>
    <x v="0"/>
    <m/>
  </r>
  <r>
    <n v="133"/>
    <s v="pantaxou: a domain-specific language for developing safe coordination services"/>
    <x v="5"/>
    <x v="21"/>
    <x v="0"/>
    <m/>
    <x v="0"/>
    <x v="1"/>
    <s v="external dsl, pervasive computing, networked environment, sensor networks, Java"/>
    <s v="Solution Proposal"/>
    <x v="0"/>
    <m/>
  </r>
  <r>
    <n v="135"/>
    <s v="anima: a ada derived programming language for real-time embedded software development"/>
    <x v="5"/>
    <x v="34"/>
    <x v="8"/>
    <m/>
    <x v="0"/>
    <x v="1"/>
    <s v="external dsl, real time systems, embedded systems, ada"/>
    <s v="Solution Proposal"/>
    <x v="1"/>
    <m/>
  </r>
  <r>
    <n v="136"/>
    <s v="we need more than one: why students need a sophisticated understanding of programming languages"/>
    <x v="5"/>
    <x v="7"/>
    <x v="1"/>
    <m/>
    <x v="0"/>
    <x v="1"/>
    <s v="education, dsl creation"/>
    <s v="Philosophical paper"/>
    <x v="1"/>
    <s v="Yes"/>
  </r>
  <r>
    <n v="137"/>
    <s v="bidirectionalization for free! (pearl)"/>
    <x v="6"/>
    <x v="49"/>
    <x v="1"/>
    <m/>
    <x v="0"/>
    <x v="0"/>
    <m/>
    <m/>
    <x v="1"/>
    <m/>
  </r>
  <r>
    <n v="138"/>
    <s v="program interpolation"/>
    <x v="6"/>
    <x v="2"/>
    <x v="0"/>
    <m/>
    <x v="0"/>
    <x v="0"/>
    <m/>
    <m/>
    <x v="0"/>
    <m/>
  </r>
  <r>
    <n v="139"/>
    <s v="&lt;i&gt;dexter&lt;/i&gt;: an extensible framework for declarative parameter passing in distributed object systems"/>
    <x v="5"/>
    <x v="50"/>
    <x v="0"/>
    <m/>
    <x v="0"/>
    <x v="0"/>
    <s v="reported elsewhere"/>
    <m/>
    <x v="0"/>
    <m/>
  </r>
  <r>
    <n v="140"/>
    <s v="sectional domain specific languages"/>
    <x v="6"/>
    <x v="24"/>
    <x v="0"/>
    <m/>
    <x v="0"/>
    <x v="1"/>
    <s v="technique, dsl frameworks, dsl creation"/>
    <s v="Opinion paper"/>
    <x v="0"/>
    <m/>
  </r>
  <r>
    <n v="141"/>
    <s v="using omg's sysml to support simulation"/>
    <x v="5"/>
    <x v="22"/>
    <x v="0"/>
    <m/>
    <x v="0"/>
    <x v="1"/>
    <s v="method, DSML, sysML, simulation"/>
    <s v="Validation Research"/>
    <x v="0"/>
    <m/>
  </r>
  <r>
    <n v="142"/>
    <s v="haais-dsl: dsl to develop home automation and ambient intelligence systems"/>
    <x v="6"/>
    <x v="51"/>
    <x v="0"/>
    <m/>
    <x v="0"/>
    <x v="1"/>
    <s v="external DSL, home automation, ambient intelligence"/>
    <s v="Solution Proposal"/>
    <x v="0"/>
    <m/>
  </r>
  <r>
    <n v="143"/>
    <s v="computer generation of fast fourier transforms for the cell broadband engine"/>
    <x v="6"/>
    <x v="52"/>
    <x v="0"/>
    <m/>
    <x v="0"/>
    <x v="1"/>
    <s v="external dsl, parallel computing, multi threading"/>
    <s v="Solution Proposal"/>
    <x v="0"/>
    <m/>
  </r>
  <r>
    <n v="144"/>
    <s v="verifiable composition of deterministic grammars"/>
    <x v="6"/>
    <x v="8"/>
    <x v="1"/>
    <m/>
    <x v="0"/>
    <x v="1"/>
    <s v="method, dsl creation, compiler construction"/>
    <s v="Validation Research"/>
    <x v="1"/>
    <m/>
  </r>
  <r>
    <n v="145"/>
    <s v="a design flow based on a domain specific language to concurrent development of device drivers and device controller simulation models"/>
    <x v="6"/>
    <x v="53"/>
    <x v="0"/>
    <m/>
    <x v="0"/>
    <x v="1"/>
    <s v="external dsl, low-level software, device drivers, embedded systems, simulation"/>
    <s v="Solution Proposal"/>
    <x v="0"/>
    <m/>
  </r>
  <r>
    <n v="147"/>
    <s v="recursive modeling for completed code generation"/>
    <x v="6"/>
    <x v="54"/>
    <x v="0"/>
    <m/>
    <x v="0"/>
    <x v="0"/>
    <m/>
    <m/>
    <x v="0"/>
    <m/>
  </r>
  <r>
    <n v="148"/>
    <s v="annabot: a static verifier for java annotation usage (abstract only)"/>
    <x v="6"/>
    <x v="55"/>
    <x v="0"/>
    <m/>
    <x v="0"/>
    <x v="0"/>
    <m/>
    <m/>
    <x v="0"/>
    <m/>
  </r>
  <r>
    <n v="149"/>
    <s v="developing scientific applications using generative programming"/>
    <x v="6"/>
    <x v="15"/>
    <x v="0"/>
    <m/>
    <x v="0"/>
    <x v="0"/>
    <m/>
    <m/>
    <x v="0"/>
    <m/>
  </r>
  <r>
    <n v="151"/>
    <s v="when printed hypertexts go digital: information extraction from the parsing of indices"/>
    <x v="6"/>
    <x v="56"/>
    <x v="0"/>
    <m/>
    <x v="0"/>
    <x v="0"/>
    <m/>
    <m/>
    <x v="0"/>
    <m/>
  </r>
  <r>
    <n v="152"/>
    <s v="a visual development environment for jade"/>
    <x v="6"/>
    <x v="44"/>
    <x v="0"/>
    <m/>
    <x v="0"/>
    <x v="1"/>
    <s v="DSML, multi-agent systems, Java"/>
    <s v="Solution Proposal"/>
    <x v="0"/>
    <m/>
  </r>
  <r>
    <n v="153"/>
    <s v="the dsml4mas development environment"/>
    <x v="6"/>
    <x v="44"/>
    <x v="0"/>
    <m/>
    <x v="0"/>
    <x v="0"/>
    <s v="reported elsewhere"/>
    <m/>
    <x v="0"/>
    <m/>
  </r>
  <r>
    <n v="155"/>
    <s v="model driven development of context aware software systems"/>
    <x v="6"/>
    <x v="57"/>
    <x v="0"/>
    <m/>
    <x v="0"/>
    <x v="1"/>
    <s v="DSML, context-aware systems"/>
    <s v="Solution Proposal"/>
    <x v="0"/>
    <m/>
  </r>
  <r>
    <n v="156"/>
    <s v="a practical state machine project"/>
    <x v="6"/>
    <x v="19"/>
    <x v="0"/>
    <m/>
    <x v="0"/>
    <x v="1"/>
    <s v="external dsl, education, state machines"/>
    <s v="Evaluation Research, Validation Research"/>
    <x v="0"/>
    <m/>
  </r>
  <r>
    <n v="158"/>
    <s v="automating test case definition using a domain specific language"/>
    <x v="5"/>
    <x v="19"/>
    <x v="0"/>
    <m/>
    <x v="0"/>
    <x v="1"/>
    <s v="external dsl, spl testing"/>
    <s v="Solution Proposal"/>
    <x v="0"/>
    <m/>
  </r>
  <r>
    <n v="160"/>
    <s v="a little language for surveys: constructing an internal dsl in ruby"/>
    <x v="5"/>
    <x v="19"/>
    <x v="0"/>
    <m/>
    <x v="0"/>
    <x v="1"/>
    <s v="embedded dsl, ruby, survey specification"/>
    <s v="Evaluation Research"/>
    <x v="0"/>
    <s v="Yes"/>
  </r>
  <r>
    <n v="161"/>
    <s v="causal commutative arrows and their optimization"/>
    <x v="6"/>
    <x v="14"/>
    <x v="1"/>
    <m/>
    <x v="0"/>
    <x v="0"/>
    <m/>
    <m/>
    <x v="1"/>
    <m/>
  </r>
  <r>
    <n v="162"/>
    <s v="attribute grammars fly first-class: how to do aspect oriented programming in haskell"/>
    <x v="6"/>
    <x v="14"/>
    <x v="1"/>
    <m/>
    <x v="0"/>
    <x v="0"/>
    <m/>
    <m/>
    <x v="1"/>
    <m/>
  </r>
  <r>
    <n v="163"/>
    <s v="language support for processing distributed ad hoc data"/>
    <x v="6"/>
    <x v="58"/>
    <x v="0"/>
    <m/>
    <x v="0"/>
    <x v="1"/>
    <s v="external dsl, data processing, web, tools"/>
    <s v="Experience paper, Solution Proposal"/>
    <x v="0"/>
    <m/>
  </r>
  <r>
    <n v="164"/>
    <s v="text data acquisition for domain-specific language models"/>
    <x v="2"/>
    <x v="59"/>
    <x v="0"/>
    <m/>
    <x v="0"/>
    <x v="0"/>
    <m/>
    <m/>
    <x v="0"/>
    <m/>
  </r>
  <r>
    <n v="165"/>
    <s v="generating safe template languages"/>
    <x v="6"/>
    <x v="21"/>
    <x v="1"/>
    <m/>
    <x v="0"/>
    <x v="1"/>
    <s v="technique, template languages, textual dsl, dsl creation, Java"/>
    <s v="Opinion paper, Validation Research"/>
    <x v="1"/>
    <m/>
  </r>
  <r>
    <n v="166"/>
    <s v="a generative programming approach to developing pervasive computing systems"/>
    <x v="6"/>
    <x v="21"/>
    <x v="1"/>
    <m/>
    <x v="0"/>
    <x v="1"/>
    <s v="external dsl, pervasive computing"/>
    <s v="Solution Proposal"/>
    <x v="1"/>
    <s v="Yes"/>
  </r>
  <r>
    <n v="168"/>
    <s v="algorithmic skeletons within an embedded domain specific language for the cell processor"/>
    <x v="6"/>
    <x v="60"/>
    <x v="0"/>
    <m/>
    <x v="0"/>
    <x v="1"/>
    <s v="embedded dsl, C++, parallel computing"/>
    <s v="Solution Proposal"/>
    <x v="0"/>
    <m/>
  </r>
  <r>
    <n v="170"/>
    <s v="an interpretive domain specific language workbench"/>
    <x v="6"/>
    <x v="5"/>
    <x v="0"/>
    <m/>
    <x v="0"/>
    <x v="1"/>
    <s v="tools, language workbench, Java, dsl creation"/>
    <s v="Solution Proposal"/>
    <x v="0"/>
    <s v="Yes"/>
  </r>
  <r>
    <n v="172"/>
    <s v="weaving web applications with webdsl: (demonstration)"/>
    <x v="6"/>
    <x v="5"/>
    <x v="0"/>
    <m/>
    <x v="0"/>
    <x v="0"/>
    <s v="reported elsewhere"/>
    <m/>
    <x v="0"/>
    <m/>
  </r>
  <r>
    <n v="173"/>
    <s v="the anti-goldilocks debugger: helping the average bear debug transparently transformed programs"/>
    <x v="6"/>
    <x v="5"/>
    <x v="0"/>
    <m/>
    <x v="0"/>
    <x v="0"/>
    <m/>
    <m/>
    <x v="0"/>
    <m/>
  </r>
  <r>
    <n v="174"/>
    <s v="prototyping a software factory for wireless sensor networks"/>
    <x v="6"/>
    <x v="61"/>
    <x v="0"/>
    <m/>
    <x v="0"/>
    <x v="1"/>
    <s v="DSML, sensor networks, pervasive computing, embedded systems"/>
    <s v="Solution Proposal, Validation Research"/>
    <x v="0"/>
    <m/>
  </r>
  <r>
    <n v="175"/>
    <s v="automatic generation of network protocol gateways"/>
    <x v="6"/>
    <x v="50"/>
    <x v="0"/>
    <m/>
    <x v="0"/>
    <x v="1"/>
    <s v="external dsl, pervasive computing, networked environment"/>
    <s v="Solution Proposal"/>
    <x v="0"/>
    <m/>
  </r>
  <r>
    <n v="176"/>
    <s v="scala at edf trading: implementing a domain-specific language for derivative pricing with scala"/>
    <x v="6"/>
    <x v="62"/>
    <x v="0"/>
    <m/>
    <x v="0"/>
    <x v="1"/>
    <s v="embedded dsl, scala, finance"/>
    <s v="Evaluation Research"/>
    <x v="0"/>
    <m/>
  </r>
  <r>
    <n v="178"/>
    <s v="declarative data-parallel programming with the accelerator system"/>
    <x v="7"/>
    <x v="63"/>
    <x v="0"/>
    <m/>
    <x v="0"/>
    <x v="1"/>
    <s v="embedded dsl, F#, parallel computing, gpu"/>
    <s v="Evaluation Research"/>
    <x v="0"/>
    <m/>
  </r>
  <r>
    <n v="179"/>
    <s v="ypnos: declarative, parallel structured grid programming"/>
    <x v="7"/>
    <x v="63"/>
    <x v="0"/>
    <m/>
    <x v="0"/>
    <x v="1"/>
    <s v="external dsl, parallel computing, grid computing"/>
    <s v="Solution Proposal, Evaluation Research"/>
    <x v="0"/>
    <m/>
  </r>
  <r>
    <n v="180"/>
    <s v="kstruct: preserving consistency through c annotations"/>
    <x v="6"/>
    <x v="64"/>
    <x v="0"/>
    <m/>
    <x v="0"/>
    <x v="1"/>
    <s v="external dsl, multi threading, low-level software"/>
    <s v="Solution Proposal, Evaluation Research"/>
    <x v="0"/>
    <m/>
  </r>
  <r>
    <n v="182"/>
    <s v="leveraging model driven engineering in software product line architectures"/>
    <x v="6"/>
    <x v="65"/>
    <x v="0"/>
    <m/>
    <x v="0"/>
    <x v="0"/>
    <m/>
    <m/>
    <x v="0"/>
    <m/>
  </r>
  <r>
    <n v="183"/>
    <s v="safe compositional network sketches: formal framework"/>
    <x v="7"/>
    <x v="66"/>
    <x v="0"/>
    <m/>
    <x v="0"/>
    <x v="1"/>
    <s v="external dsl, flow control, tools"/>
    <s v="Solution Proposal, Evaluation Research"/>
    <x v="0"/>
    <m/>
  </r>
  <r>
    <n v="184"/>
    <s v="interchangeable consistency constraints for public health care systems"/>
    <x v="7"/>
    <x v="9"/>
    <x v="0"/>
    <m/>
    <x v="0"/>
    <x v="1"/>
    <s v="external dsl, healthcare, data consistency"/>
    <s v="Solution Proposal, Evaluation Research, Experience paper"/>
    <x v="0"/>
    <m/>
  </r>
  <r>
    <n v="185"/>
    <s v="general constant expressions for system programming languages"/>
    <x v="7"/>
    <x v="9"/>
    <x v="0"/>
    <m/>
    <x v="0"/>
    <x v="0"/>
    <m/>
    <m/>
    <x v="0"/>
    <m/>
  </r>
  <r>
    <n v="186"/>
    <s v="programming assistance based on contracts and modular verification in the automation domain"/>
    <x v="7"/>
    <x v="9"/>
    <x v="0"/>
    <m/>
    <x v="0"/>
    <x v="1"/>
    <s v="external dsl, automation"/>
    <s v="Solution Proposal, Evaluation Research"/>
    <x v="0"/>
    <m/>
  </r>
  <r>
    <n v="187"/>
    <s v="bringing extensibility to verified compilers"/>
    <x v="7"/>
    <x v="8"/>
    <x v="1"/>
    <m/>
    <x v="0"/>
    <x v="0"/>
    <m/>
    <m/>
    <x v="1"/>
    <m/>
  </r>
  <r>
    <n v="188"/>
    <s v="using state machines for a model driven development of web service-based sensor network applications"/>
    <x v="7"/>
    <x v="15"/>
    <x v="0"/>
    <m/>
    <x v="0"/>
    <x v="1"/>
    <s v="external dsl, sensor networks, resource-constrained devices, web services"/>
    <s v="Solution Proposal"/>
    <x v="0"/>
    <m/>
  </r>
  <r>
    <n v="189"/>
    <s v="from scripts to specifications: the evolution of a flight software testing effort"/>
    <x v="7"/>
    <x v="15"/>
    <x v="0"/>
    <m/>
    <x v="0"/>
    <x v="1"/>
    <s v="external dsl, logging, flight control, control systems"/>
    <s v="Evaluation Research"/>
    <x v="0"/>
    <m/>
  </r>
  <r>
    <n v="190"/>
    <s v="a flexible tool suite for change-aware test-driven development of web applications"/>
    <x v="7"/>
    <x v="15"/>
    <x v="0"/>
    <m/>
    <x v="0"/>
    <x v="1"/>
    <s v="external dsl, testing, tools, web"/>
    <s v="Solution Proposal"/>
    <x v="0"/>
    <m/>
  </r>
  <r>
    <n v="191"/>
    <s v="a generic traceability framework for facet-based traceability data extraction in model-driven software development"/>
    <x v="7"/>
    <x v="67"/>
    <x v="0"/>
    <m/>
    <x v="0"/>
    <x v="1"/>
    <s v="external dsl, traceability, model transformations"/>
    <s v="Solution Proposal"/>
    <x v="0"/>
    <m/>
  </r>
  <r>
    <n v="192"/>
    <s v="an event view model and dsl for engineering an event-based soa monitoring infrastructure"/>
    <x v="7"/>
    <x v="25"/>
    <x v="0"/>
    <m/>
    <x v="0"/>
    <x v="1"/>
    <s v="external DSL, web services, SOA"/>
    <s v="Solution Proposal, Evaluation Research"/>
    <x v="0"/>
    <m/>
  </r>
  <r>
    <n v="193"/>
    <s v="pwrake: a parallel and distributed flexible workflow management tool for wide-area data intensive computing"/>
    <x v="7"/>
    <x v="68"/>
    <x v="0"/>
    <m/>
    <x v="0"/>
    <x v="1"/>
    <s v="embedded dsl, ruby, parallel computing, tools, workflow"/>
    <s v="Solution Proposal, Experience paper"/>
    <x v="0"/>
    <m/>
  </r>
  <r>
    <n v="194"/>
    <s v="a dsl for intrusion detection based on constraint programming"/>
    <x v="7"/>
    <x v="69"/>
    <x v="0"/>
    <m/>
    <x v="0"/>
    <x v="1"/>
    <s v="external dsl, security, intrusion detection systems, constraint programming"/>
    <s v="Solution Proposal"/>
    <x v="0"/>
    <m/>
  </r>
  <r>
    <n v="195"/>
    <s v="intelligent selection of language model training data"/>
    <x v="7"/>
    <x v="70"/>
    <x v="0"/>
    <m/>
    <x v="0"/>
    <x v="0"/>
    <m/>
    <m/>
    <x v="0"/>
    <m/>
  </r>
  <r>
    <n v="196"/>
    <s v="A domain specific language for execution profiling &amp; regulation"/>
    <x v="6"/>
    <x v="71"/>
    <x v="0"/>
    <m/>
    <x v="0"/>
    <x v="1"/>
    <s v="external dsl, low-level software, profiling, parallel computing"/>
    <s v="Solution Proposal"/>
    <x v="0"/>
    <m/>
  </r>
  <r>
    <n v="198"/>
    <s v="scrapping your inefficient engine: using partial evaluation to improve domain-specific language implementation"/>
    <x v="7"/>
    <x v="14"/>
    <x v="1"/>
    <m/>
    <x v="0"/>
    <x v="1"/>
    <s v="embedded dsl, idris, technique, embedded dsl creation"/>
    <s v="Evaluation Research, Solution Proposal"/>
    <x v="1"/>
    <m/>
  </r>
  <r>
    <n v="200"/>
    <s v="tasty: tool for automating secure two-party computations"/>
    <x v="7"/>
    <x v="33"/>
    <x v="0"/>
    <m/>
    <x v="0"/>
    <x v="1"/>
    <s v="external DSL, cryptography, security, parallel computing"/>
    <s v="Solution Proposal, Evaluation Research"/>
    <x v="0"/>
    <m/>
  </r>
  <r>
    <n v="201"/>
    <s v="a domain specific language for complex natural and artificial systems simulations"/>
    <x v="7"/>
    <x v="72"/>
    <x v="0"/>
    <m/>
    <x v="0"/>
    <x v="1"/>
    <s v="external DSL, simulation, biology"/>
    <s v="Solution Proposal"/>
    <x v="0"/>
    <m/>
  </r>
  <r>
    <n v="202"/>
    <s v="language description for front end implementation"/>
    <x v="7"/>
    <x v="72"/>
    <x v="0"/>
    <m/>
    <x v="0"/>
    <x v="1"/>
    <s v="method, dsl creation, compiler construction"/>
    <s v="Experience paper"/>
    <x v="0"/>
    <m/>
  </r>
  <r>
    <n v="203"/>
    <s v="automatic variation-point identification in function-block-based models"/>
    <x v="7"/>
    <x v="21"/>
    <x v="1"/>
    <m/>
    <x v="0"/>
    <x v="0"/>
    <m/>
    <m/>
    <x v="1"/>
    <m/>
  </r>
  <r>
    <n v="204"/>
    <s v="modular domain-specific language components in scala"/>
    <x v="7"/>
    <x v="21"/>
    <x v="1"/>
    <m/>
    <x v="0"/>
    <x v="0"/>
    <s v="reported elsewhere"/>
    <s v="Solution Proposal"/>
    <x v="1"/>
    <s v="Yes"/>
  </r>
  <r>
    <n v="205"/>
    <s v="lightweight modular staging: a pragmatic approach to runtime code generation and compiled dsls"/>
    <x v="7"/>
    <x v="21"/>
    <x v="1"/>
    <m/>
    <x v="0"/>
    <x v="1"/>
    <s v="method, dsl creation, compiler construction"/>
    <s v="Solution Proposal, Evaluation Research"/>
    <x v="1"/>
    <m/>
  </r>
  <r>
    <n v="206"/>
    <s v="domain-specific language integration with compile-time parser generator library"/>
    <x v="7"/>
    <x v="21"/>
    <x v="1"/>
    <m/>
    <x v="0"/>
    <x v="0"/>
    <s v="reported elsewhere"/>
    <s v="Solution Proposal"/>
    <x v="1"/>
    <m/>
  </r>
  <r>
    <n v="207"/>
    <s v="model-based kinematics generation for modular mechatronic toolkits"/>
    <x v="7"/>
    <x v="21"/>
    <x v="1"/>
    <m/>
    <x v="0"/>
    <x v="1"/>
    <s v="external dsl, robotics"/>
    <s v="Solution Proposal"/>
    <x v="1"/>
    <m/>
  </r>
  <r>
    <n v="208"/>
    <s v="mdsd for the iphone: developing a domain-specific language and ide tooling to produce real world applications for mobile devices"/>
    <x v="7"/>
    <x v="5"/>
    <x v="0"/>
    <m/>
    <x v="0"/>
    <x v="1"/>
    <s v="external dsl, mobile apps, tools, iphone"/>
    <s v="Solution Proposal"/>
    <x v="0"/>
    <s v="Yes"/>
  </r>
  <r>
    <n v="209"/>
    <s v="xtext: implement your language faster than the quick and dirty way"/>
    <x v="7"/>
    <x v="5"/>
    <x v="0"/>
    <m/>
    <x v="0"/>
    <x v="1"/>
    <s v="tools, dsl creation, dsl frameworks, language workbench"/>
    <s v="Experience paper, Solution Proposal"/>
    <x v="0"/>
    <s v="Yes"/>
  </r>
  <r>
    <n v="210"/>
    <s v="if you've heard it, you can say it': towards an account of expressibility"/>
    <x v="7"/>
    <x v="73"/>
    <x v="0"/>
    <m/>
    <x v="0"/>
    <x v="0"/>
    <m/>
    <m/>
    <x v="0"/>
    <m/>
  </r>
  <r>
    <n v="211"/>
    <s v="reliability analysis of safety-related communication architectures"/>
    <x v="7"/>
    <x v="74"/>
    <x v="0"/>
    <m/>
    <x v="0"/>
    <x v="1"/>
    <s v="external dsl, communication protocols, control systems"/>
    <s v="Solution Proposal, Evaluation Research"/>
    <x v="0"/>
    <m/>
  </r>
  <r>
    <n v="212"/>
    <s v="development of high-integrity software product lines using model transformation"/>
    <x v="7"/>
    <x v="74"/>
    <x v="0"/>
    <m/>
    <x v="0"/>
    <x v="0"/>
    <m/>
    <m/>
    <x v="0"/>
    <m/>
  </r>
  <r>
    <n v="213"/>
    <s v="a domain-specific modeling language for scientific data composition and interoperability"/>
    <x v="7"/>
    <x v="19"/>
    <x v="0"/>
    <m/>
    <x v="0"/>
    <x v="1"/>
    <s v="DSML, data processing, data integration"/>
    <s v="Solution Proposal"/>
    <x v="0"/>
    <m/>
  </r>
  <r>
    <n v="214"/>
    <s v="engineering web services with attribute grammars: a case study"/>
    <x v="8"/>
    <x v="7"/>
    <x v="3"/>
    <m/>
    <x v="0"/>
    <x v="1"/>
    <s v="external dsl, web services, rest"/>
    <s v="Solution Proposal, Validation Research"/>
    <x v="1"/>
    <s v="Yes"/>
  </r>
  <r>
    <n v="215"/>
    <s v="embedded software development with projectional language workbenches"/>
    <x v="7"/>
    <x v="75"/>
    <x v="0"/>
    <m/>
    <x v="0"/>
    <x v="1"/>
    <s v="embedded dsl, C, embedded systems, robotics, jetbrains mps"/>
    <s v="Solution Proposal, Evaluation Research, Experience paper"/>
    <x v="0"/>
    <m/>
  </r>
  <r>
    <n v="216"/>
    <s v="an embedded language for programming protocol stacks in embedded systems"/>
    <x v="8"/>
    <x v="2"/>
    <x v="0"/>
    <m/>
    <x v="0"/>
    <x v="1"/>
    <s v="embedded dsl, Haskell, embedded systems, communication protocols"/>
    <s v="Solution Proposal"/>
    <x v="0"/>
    <m/>
  </r>
  <r>
    <n v="217"/>
    <s v="a language to define multi-touch interactions"/>
    <x v="7"/>
    <x v="76"/>
    <x v="0"/>
    <m/>
    <x v="0"/>
    <x v="0"/>
    <s v="reported elsewhere"/>
    <m/>
    <x v="0"/>
    <m/>
  </r>
  <r>
    <n v="218"/>
    <s v="towards a dsml for semantic web enabled multi-agent systems"/>
    <x v="7"/>
    <x v="77"/>
    <x v="0"/>
    <m/>
    <x v="0"/>
    <x v="1"/>
    <s v="DSML, multi-agent systems, web"/>
    <s v="Solution Proposal, Evaluation Research"/>
    <x v="0"/>
    <s v="Yes"/>
  </r>
  <r>
    <n v="219"/>
    <s v="managing feature models with familiar: a demonstration of the language and its tool support"/>
    <x v="8"/>
    <x v="78"/>
    <x v="0"/>
    <m/>
    <x v="0"/>
    <x v="1"/>
    <s v="external dsl, feature models, spl, tools"/>
    <s v="Solution Proposal, Evaluation Research"/>
    <x v="0"/>
    <m/>
  </r>
  <r>
    <n v="220"/>
    <s v="abstract only: a little language for rapidly constructing automated performance tests"/>
    <x v="8"/>
    <x v="79"/>
    <x v="3"/>
    <m/>
    <x v="0"/>
    <x v="1"/>
    <s v="external dsl, performance tests"/>
    <s v="Solution Proposal"/>
    <x v="1"/>
    <m/>
  </r>
  <r>
    <n v="221"/>
    <s v="hist-inspect: a tool for history-sensitive detection of code smells"/>
    <x v="8"/>
    <x v="46"/>
    <x v="0"/>
    <m/>
    <x v="0"/>
    <x v="0"/>
    <m/>
    <m/>
    <x v="0"/>
    <m/>
  </r>
  <r>
    <n v="222"/>
    <s v="a domain-specific language for managing feature models"/>
    <x v="8"/>
    <x v="9"/>
    <x v="0"/>
    <m/>
    <x v="0"/>
    <x v="1"/>
    <s v="external dsl, feature models, spl"/>
    <s v="Solution Proposal, Evaluation Research"/>
    <x v="0"/>
    <s v="Yes"/>
  </r>
  <r>
    <n v="224"/>
    <s v="bringing domain-specific languages to digital forensics"/>
    <x v="8"/>
    <x v="15"/>
    <x v="0"/>
    <m/>
    <x v="0"/>
    <x v="1"/>
    <s v="external dsl, digital forensics, data processing"/>
    <s v="Solution Proposal, Evaluation Research"/>
    <x v="0"/>
    <m/>
  </r>
  <r>
    <n v="225"/>
    <s v="automatic generation of executable communication specifications from parallel applications"/>
    <x v="8"/>
    <x v="52"/>
    <x v="0"/>
    <m/>
    <x v="0"/>
    <x v="1"/>
    <s v="external dsl, parallel computing "/>
    <s v="Evaluation Research, Validation Research"/>
    <x v="0"/>
    <m/>
  </r>
  <r>
    <n v="226"/>
    <s v="neptune: a domain specific language for deploying hpc software on cloud platforms"/>
    <x v="8"/>
    <x v="80"/>
    <x v="0"/>
    <m/>
    <x v="0"/>
    <x v="1"/>
    <s v="external dsl, cloud computing, high performance computing"/>
    <s v="Solution Proposal"/>
    <x v="0"/>
    <m/>
  </r>
  <r>
    <n v="228"/>
    <s v="an integrated approach for identity and access management in a soa context"/>
    <x v="8"/>
    <x v="81"/>
    <x v="0"/>
    <m/>
    <x v="0"/>
    <x v="1"/>
    <s v="external dsl, access control, web services, WS-BPEL"/>
    <s v="Solution Proposal"/>
    <x v="0"/>
    <m/>
  </r>
  <r>
    <n v="229"/>
    <s v="a marking language for the oto assignment marking tool"/>
    <x v="8"/>
    <x v="82"/>
    <x v="0"/>
    <m/>
    <x v="0"/>
    <x v="1"/>
    <s v="embedded dsl, ruby, education, tools, grading"/>
    <s v="Evaluation Research"/>
    <x v="0"/>
    <m/>
  </r>
  <r>
    <n v="231"/>
    <s v="design and validation of feature-based process model tailoring: a sample implementation of pde"/>
    <x v="8"/>
    <x v="10"/>
    <x v="0"/>
    <m/>
    <x v="0"/>
    <x v="0"/>
    <m/>
    <m/>
    <x v="0"/>
    <m/>
  </r>
  <r>
    <n v="232"/>
    <s v="delta-oriented architectural variability using monticore"/>
    <x v="8"/>
    <x v="83"/>
    <x v="0"/>
    <m/>
    <x v="0"/>
    <x v="1"/>
    <s v="external dsl, variability, dsl creation, dsl frameworks"/>
    <s v="Solution Proposal"/>
    <x v="0"/>
    <m/>
  </r>
  <r>
    <n v="233"/>
    <s v="a model-driven approach for automating mobile applications testing"/>
    <x v="8"/>
    <x v="83"/>
    <x v="0"/>
    <m/>
    <x v="0"/>
    <x v="1"/>
    <s v="DSML, mobile apps, spl testing"/>
    <s v="Solution Proposal"/>
    <x v="0"/>
    <m/>
  </r>
  <r>
    <n v="234"/>
    <s v="towards haskell in the cloud"/>
    <x v="8"/>
    <x v="3"/>
    <x v="0"/>
    <m/>
    <x v="0"/>
    <x v="1"/>
    <s v="embedded dsl, haskell, cloud computing"/>
    <s v="Solution Proposal, Evaluation Research"/>
    <x v="0"/>
    <m/>
  </r>
  <r>
    <n v="235"/>
    <s v="a semantic model for graphical user interfaces"/>
    <x v="8"/>
    <x v="14"/>
    <x v="1"/>
    <m/>
    <x v="0"/>
    <x v="1"/>
    <s v="embedded dsl, oCaml, GUI"/>
    <s v="Solution Proposal, Evaluation Research"/>
    <x v="1"/>
    <m/>
  </r>
  <r>
    <n v="236"/>
    <s v="forest: a language and toolkit for programming with filestores"/>
    <x v="8"/>
    <x v="14"/>
    <x v="1"/>
    <m/>
    <x v="0"/>
    <x v="1"/>
    <s v="embedded dsl, haskell, data processing"/>
    <s v="Solution Proposal, Evaluation Research"/>
    <x v="1"/>
    <m/>
  </r>
  <r>
    <n v="237"/>
    <s v="binders unbound"/>
    <x v="8"/>
    <x v="14"/>
    <x v="1"/>
    <m/>
    <x v="0"/>
    <x v="1"/>
    <s v="embedded dsl, haskell, compiler construction"/>
    <s v="Solution Proposal, Evaluation Research"/>
    <x v="1"/>
    <m/>
  </r>
  <r>
    <n v="238"/>
    <s v="game description language and frameworks for langrid gaming"/>
    <x v="8"/>
    <x v="84"/>
    <x v="0"/>
    <m/>
    <x v="0"/>
    <x v="1"/>
    <s v="external dsl, games, grid computing"/>
    <s v="Solution Proposal"/>
    <x v="0"/>
    <s v="Yes"/>
  </r>
  <r>
    <n v="239"/>
    <s v="a domain specific language for usage management"/>
    <x v="8"/>
    <x v="85"/>
    <x v="0"/>
    <m/>
    <x v="0"/>
    <x v="1"/>
    <s v="external dsl, digital rights management"/>
    <s v="Solution Proposal, Experience paper"/>
    <x v="0"/>
    <m/>
  </r>
  <r>
    <n v="241"/>
    <s v="generating database migrations for evolving web applications"/>
    <x v="8"/>
    <x v="21"/>
    <x v="0"/>
    <m/>
    <x v="0"/>
    <x v="1"/>
    <s v="external dsl, data processing, data evolution"/>
    <s v="Solution Proposal"/>
    <x v="0"/>
    <m/>
  </r>
  <r>
    <n v="242"/>
    <s v="declaratively defining domain-specific language debuggers"/>
    <x v="8"/>
    <x v="21"/>
    <x v="0"/>
    <m/>
    <x v="0"/>
    <x v="1"/>
    <s v="technique, dsl creation, tools, dsl debugging, web"/>
    <s v="Solution Proposal"/>
    <x v="0"/>
    <m/>
  </r>
  <r>
    <n v="243"/>
    <s v="theorem-based circuit derivation in cryptol"/>
    <x v="8"/>
    <x v="21"/>
    <x v="0"/>
    <m/>
    <x v="0"/>
    <x v="0"/>
    <m/>
    <m/>
    <x v="0"/>
    <m/>
  </r>
  <r>
    <n v="244"/>
    <s v="cudacl+: a framework for gpu programs"/>
    <x v="8"/>
    <x v="5"/>
    <x v="0"/>
    <m/>
    <x v="0"/>
    <x v="1"/>
    <s v="external dsl, graphics, gpu"/>
    <s v="Solution Proposal"/>
    <x v="0"/>
    <m/>
  </r>
  <r>
    <n v="245"/>
    <s v="the simtg simulation modeling framework a domain specific language for space simulation"/>
    <x v="8"/>
    <x v="86"/>
    <x v="0"/>
    <m/>
    <x v="0"/>
    <x v="1"/>
    <s v="external dsl, space simulation"/>
    <s v="Experience paper, Solution Proposal"/>
    <x v="0"/>
    <m/>
  </r>
  <r>
    <n v="247"/>
    <s v="dependently typed attribute grammars"/>
    <x v="8"/>
    <x v="87"/>
    <x v="0"/>
    <m/>
    <x v="0"/>
    <x v="0"/>
    <m/>
    <m/>
    <x v="0"/>
    <m/>
  </r>
  <r>
    <n v="248"/>
    <s v="the design and implementation of feldspar an embedded language for digital signal processing"/>
    <x v="8"/>
    <x v="87"/>
    <x v="0"/>
    <m/>
    <x v="0"/>
    <x v="1"/>
    <s v="embedded dsl, haskell, digital signal processing"/>
    <s v="Experience paper, Solution Proposal"/>
    <x v="0"/>
    <m/>
  </r>
  <r>
    <n v="249"/>
    <s v="itask as a new paradigm for building gui applications"/>
    <x v="8"/>
    <x v="87"/>
    <x v="0"/>
    <m/>
    <x v="0"/>
    <x v="1"/>
    <s v="embedded dsl, clean,  GUI, workflow management"/>
    <s v="Solution Proposal"/>
    <x v="0"/>
    <m/>
  </r>
  <r>
    <n v="250"/>
    <s v="improving scalability and maintenance of software for high-performance scientific computing by combining mde and frameworks"/>
    <x v="8"/>
    <x v="75"/>
    <x v="0"/>
    <m/>
    <x v="0"/>
    <x v="1"/>
    <s v="external dsl, high performance computing, simulation"/>
    <s v="Solution Proposal"/>
    <x v="0"/>
    <m/>
  </r>
  <r>
    <n v="251"/>
    <s v="a domain specific language to define gestures for multi-touch applications"/>
    <x v="7"/>
    <x v="88"/>
    <x v="0"/>
    <m/>
    <x v="0"/>
    <x v="1"/>
    <s v="external dsl, multi touch devices, mobile apps"/>
    <s v="Solution Proposal"/>
    <x v="0"/>
    <m/>
  </r>
  <r>
    <n v="253"/>
    <s v="a dsml for mobile phone applications testing"/>
    <x v="7"/>
    <x v="88"/>
    <x v="0"/>
    <m/>
    <x v="0"/>
    <x v="1"/>
    <s v="DSML, mobile apps, spl testing"/>
    <s v="Solution Proposal"/>
    <x v="0"/>
    <s v="Yes"/>
  </r>
  <r>
    <n v="254"/>
    <s v="eberos gml2d: a graphical domain-specific language for modeling 2d video games"/>
    <x v="7"/>
    <x v="88"/>
    <x v="0"/>
    <m/>
    <x v="0"/>
    <x v="1"/>
    <s v="external dsl, games"/>
    <s v="Evaluation Research, Solution Proposal"/>
    <x v="0"/>
    <m/>
  </r>
  <r>
    <n v="256"/>
    <s v="analysis of a metamodel to estimate complexity of using a domain-specific language"/>
    <x v="7"/>
    <x v="88"/>
    <x v="0"/>
    <m/>
    <x v="0"/>
    <x v="1"/>
    <s v="technique, dsl creation, dsl metamodel"/>
    <s v="Solution Proposal"/>
    <x v="0"/>
    <m/>
  </r>
  <r>
    <n v="258"/>
    <s v="conceptual modeling using domain ontologies: improving the domain-specific quality of conceptual schemas"/>
    <x v="7"/>
    <x v="88"/>
    <x v="0"/>
    <m/>
    <x v="0"/>
    <x v="1"/>
    <s v="external dsl, domain ontologies"/>
    <s v="Solution Proposal"/>
    <x v="0"/>
    <m/>
  </r>
  <r>
    <n v="259"/>
    <s v="why smalltalk?"/>
    <x v="9"/>
    <x v="7"/>
    <x v="10"/>
    <m/>
    <x v="0"/>
    <x v="1"/>
    <s v="embedded dsl, smalltalk, technique, embedded dsl creation"/>
    <s v="Philosophical paper"/>
    <x v="1"/>
    <m/>
  </r>
  <r>
    <n v="260"/>
    <s v="teapot: language support for writing memory coherence protocols"/>
    <x v="10"/>
    <x v="8"/>
    <x v="1"/>
    <m/>
    <x v="0"/>
    <x v="0"/>
    <s v="reported elsewhere"/>
    <s v="Solution Proposal, Evaluation Research, Experience paper"/>
    <x v="1"/>
    <m/>
  </r>
  <r>
    <n v="261"/>
    <s v="components and generative programming (invited paper)"/>
    <x v="11"/>
    <x v="10"/>
    <x v="3"/>
    <m/>
    <x v="0"/>
    <x v="1"/>
    <s v="process, spl, generative programming"/>
    <s v="Solution Proposal, Evaluation Research, Experience paper"/>
    <x v="1"/>
    <m/>
  </r>
  <r>
    <n v="263"/>
    <s v="a language for specifying recursive traversals of object structures"/>
    <x v="11"/>
    <x v="5"/>
    <x v="1"/>
    <m/>
    <x v="0"/>
    <x v="1"/>
    <s v="external dsl, traversals of OO"/>
    <s v="Solution Proposal"/>
    <x v="1"/>
    <m/>
  </r>
  <r>
    <n v="264"/>
    <s v="using production grammars in software testing"/>
    <x v="11"/>
    <x v="89"/>
    <x v="1"/>
    <m/>
    <x v="0"/>
    <x v="1"/>
    <s v="external dsl,  testing"/>
    <s v="Experience paper, Evaluation Research"/>
    <x v="1"/>
    <m/>
  </r>
  <r>
    <n v="265"/>
    <s v="an annotation language for optimizing software libraries"/>
    <x v="11"/>
    <x v="89"/>
    <x v="1"/>
    <m/>
    <x v="0"/>
    <x v="0"/>
    <s v="reported elsewhere"/>
    <m/>
    <x v="1"/>
    <m/>
  </r>
  <r>
    <n v="266"/>
    <s v="using java reflection to automate extension language parsing"/>
    <x v="11"/>
    <x v="89"/>
    <x v="1"/>
    <m/>
    <x v="0"/>
    <x v="1"/>
    <s v="technique, dsl creation, Java, reflection"/>
    <s v="Solution Proposal, Evaluation Research"/>
    <x v="1"/>
    <m/>
  </r>
  <r>
    <n v="267"/>
    <s v="monadic robotics"/>
    <x v="11"/>
    <x v="89"/>
    <x v="1"/>
    <m/>
    <x v="0"/>
    <x v="0"/>
    <s v="reported elsewhere"/>
    <s v="Solution Proposal, Evaluation Research"/>
    <x v="1"/>
    <m/>
  </r>
  <r>
    <n v="268"/>
    <s v="product-line architectures, aspects, and reuse (tutorial session)"/>
    <x v="12"/>
    <x v="15"/>
    <x v="0"/>
    <m/>
    <x v="0"/>
    <x v="0"/>
    <m/>
    <m/>
    <x v="0"/>
    <m/>
  </r>
  <r>
    <n v="269"/>
    <s v="functional reactive programming from first principles"/>
    <x v="12"/>
    <x v="8"/>
    <x v="1"/>
    <m/>
    <x v="0"/>
    <x v="1"/>
    <s v="embedded dsl, haskell, animation, functional reactive programming"/>
    <s v="Solution Proposal"/>
    <x v="1"/>
    <m/>
  </r>
  <r>
    <n v="270"/>
    <s v="a domain specific language framework for non-visual browsing of complex html structures"/>
    <x v="12"/>
    <x v="90"/>
    <x v="0"/>
    <m/>
    <x v="0"/>
    <x v="1"/>
    <s v="external dsl, accessibility, web"/>
    <s v="Solution Proposal"/>
    <x v="0"/>
    <m/>
  </r>
  <r>
    <n v="271"/>
    <s v="sphere packings and generative"/>
    <x v="13"/>
    <x v="91"/>
    <x v="0"/>
    <m/>
    <x v="0"/>
    <x v="0"/>
    <m/>
    <m/>
    <x v="0"/>
    <m/>
  </r>
  <r>
    <n v="272"/>
    <s v="facile: a language and compiler for high-performance processor simulators"/>
    <x v="13"/>
    <x v="8"/>
    <x v="1"/>
    <m/>
    <x v="0"/>
    <x v="1"/>
    <s v="external dsl, simulation, high performance computing"/>
    <s v="Solution Proposal"/>
    <x v="1"/>
    <m/>
  </r>
  <r>
    <n v="273"/>
    <s v="high-level adaptive program optimization with adapt"/>
    <x v="13"/>
    <x v="92"/>
    <x v="1"/>
    <m/>
    <x v="0"/>
    <x v="0"/>
    <m/>
    <m/>
    <x v="1"/>
    <m/>
  </r>
  <r>
    <n v="274"/>
    <s v="developing a stage lighting system from scratch"/>
    <x v="13"/>
    <x v="14"/>
    <x v="1"/>
    <m/>
    <x v="0"/>
    <x v="1"/>
    <s v="external dsl, control systems, stage lighting, functional reactive programming"/>
    <s v="Solution Proposal"/>
    <x v="1"/>
    <m/>
  </r>
  <r>
    <n v="275"/>
    <s v="charting patterns on price history"/>
    <x v="13"/>
    <x v="14"/>
    <x v="1"/>
    <m/>
    <x v="0"/>
    <x v="1"/>
    <s v="embedded dsl, haskell, finance, pattern specification"/>
    <s v="Solution Proposal"/>
    <x v="1"/>
    <m/>
  </r>
  <r>
    <n v="276"/>
    <s v="quick piping: a fast, high-level model for describing processor pipelines"/>
    <x v="4"/>
    <x v="93"/>
    <x v="1"/>
    <m/>
    <x v="0"/>
    <x v="1"/>
    <s v="external dsl, low-level software, pipeline"/>
    <s v="Solution Proposal"/>
    <x v="1"/>
    <m/>
  </r>
  <r>
    <n v="277"/>
    <s v="the &lt;bigwig&gt; project"/>
    <x v="4"/>
    <x v="7"/>
    <x v="2"/>
    <m/>
    <x v="0"/>
    <x v="1"/>
    <s v="external dsl, web services, Java"/>
    <s v="Evaluation Research"/>
    <x v="1"/>
    <s v="Yes"/>
  </r>
  <r>
    <n v="278"/>
    <s v="generative programming for embedded systems"/>
    <x v="4"/>
    <x v="21"/>
    <x v="0"/>
    <m/>
    <x v="0"/>
    <x v="1"/>
    <s v="technique, embedded systems, generative programming"/>
    <s v="Evaluation Research"/>
    <x v="0"/>
    <m/>
  </r>
  <r>
    <n v="280"/>
    <s v="using smgn for rapid protoptyping of small domain-specific languages"/>
    <x v="13"/>
    <x v="7"/>
    <x v="1"/>
    <m/>
    <x v="0"/>
    <x v="1"/>
    <s v="tools, dsl creation, language workbench"/>
    <s v="Solution Proposal"/>
    <x v="1"/>
    <m/>
  </r>
  <r>
    <n v="282"/>
    <s v="generators for synthesis of qos adaptation in distributed real-time embedded systems"/>
    <x v="4"/>
    <x v="21"/>
    <x v="0"/>
    <m/>
    <x v="0"/>
    <x v="1"/>
    <s v="DSML, embedded systems, real time systems, distributed systems, method"/>
    <s v="Solution Proposal"/>
    <x v="0"/>
    <m/>
  </r>
  <r>
    <n v="283"/>
    <s v="a protocol stack development tool using generative programming"/>
    <x v="4"/>
    <x v="21"/>
    <x v="0"/>
    <m/>
    <x v="0"/>
    <x v="1"/>
    <s v="tools, communication protocols, generative programming"/>
    <s v="Solution Proposal"/>
    <x v="0"/>
    <m/>
  </r>
  <r>
    <n v="285"/>
    <s v="generative programming for embedded software: an industrial experience report"/>
    <x v="4"/>
    <x v="21"/>
    <x v="0"/>
    <m/>
    <x v="0"/>
    <x v="1"/>
    <s v="tools, embedded systems, industrial report, generative programming"/>
    <s v="Solution Proposal, Evaluation Research, Experience paper"/>
    <x v="0"/>
    <m/>
  </r>
  <r>
    <n v="287"/>
    <s v="static reasoning about programs and queries"/>
    <x v="14"/>
    <x v="94"/>
    <x v="0"/>
    <m/>
    <x v="0"/>
    <x v="1"/>
    <s v="external dsl, compiler construction"/>
    <s v="Solution Proposal, Evaluation Research, Experience paper"/>
    <x v="0"/>
    <m/>
  </r>
  <r>
    <n v="288"/>
    <s v="modeling methodology for integrated simulation of embedded systems"/>
    <x v="14"/>
    <x v="7"/>
    <x v="11"/>
    <m/>
    <x v="0"/>
    <x v="1"/>
    <s v="DSML, embedded systems, simulation, tools"/>
    <s v="Solution Proposal"/>
    <x v="1"/>
    <m/>
  </r>
  <r>
    <n v="289"/>
    <s v="automatically proving the correctness of compiler optimizations"/>
    <x v="14"/>
    <x v="7"/>
    <x v="1"/>
    <m/>
    <x v="0"/>
    <x v="1"/>
    <s v="technique, external dsl, compiler construction"/>
    <s v="Solution Proposal"/>
    <x v="1"/>
    <m/>
  </r>
  <r>
    <n v="290"/>
    <s v="siddhartha: a method for developing domain-specific test driver generators"/>
    <x v="11"/>
    <x v="4"/>
    <x v="0"/>
    <m/>
    <x v="0"/>
    <x v="1"/>
    <s v="parallel computing"/>
    <s v="Solution Proposal"/>
    <x v="0"/>
    <m/>
  </r>
  <r>
    <n v="291"/>
    <s v="the generative approach to software development"/>
    <x v="15"/>
    <x v="95"/>
    <x v="0"/>
    <m/>
    <x v="0"/>
    <x v="1"/>
    <s v="technique, generative programming, external dsl, data processing"/>
    <s v="Solution Proposal"/>
    <x v="0"/>
    <s v="Yes"/>
  </r>
  <r>
    <n v="292"/>
    <s v="5sgraph demo: a graphical modeling tool for digital libraries"/>
    <x v="14"/>
    <x v="96"/>
    <x v="0"/>
    <m/>
    <x v="0"/>
    <x v="0"/>
    <m/>
    <m/>
    <x v="0"/>
    <m/>
  </r>
  <r>
    <n v="293"/>
    <s v="xml templates and caching in wash"/>
    <x v="14"/>
    <x v="3"/>
    <x v="0"/>
    <m/>
    <x v="0"/>
    <x v="0"/>
    <s v="reported elsewhere"/>
    <m/>
    <x v="0"/>
    <m/>
  </r>
  <r>
    <n v="294"/>
    <s v="developing generative frameworks using xml"/>
    <x v="13"/>
    <x v="4"/>
    <x v="0"/>
    <m/>
    <x v="0"/>
    <x v="0"/>
    <m/>
    <s v="Solution Proposal"/>
    <x v="0"/>
    <m/>
  </r>
  <r>
    <n v="295"/>
    <s v="automatic generation of device drivers"/>
    <x v="14"/>
    <x v="7"/>
    <x v="1"/>
    <m/>
    <x v="0"/>
    <x v="1"/>
    <s v="external dsl, low-level software, device drivers"/>
    <s v="Solution Proposal, Evaluation Research"/>
    <x v="1"/>
    <m/>
  </r>
  <r>
    <n v="296"/>
    <s v="the power of symmetry: unifying inheritance and generative programming"/>
    <x v="14"/>
    <x v="5"/>
    <x v="0"/>
    <m/>
    <x v="0"/>
    <x v="1"/>
    <s v="technique, generative programming "/>
    <s v="Solution Proposal"/>
    <x v="0"/>
    <m/>
  </r>
  <r>
    <n v="297"/>
    <s v="metaedit+: defining and using domain-specific modeling languages and code generators"/>
    <x v="14"/>
    <x v="5"/>
    <x v="0"/>
    <m/>
    <x v="0"/>
    <x v="1"/>
    <s v="tools, dsl creation, language workbench, DSML"/>
    <s v="Solution Proposal, Evaluation Research, Experience paper"/>
    <x v="0"/>
    <s v="Yes"/>
  </r>
  <r>
    <n v="298"/>
    <s v="can a parser be generated from examples?"/>
    <x v="14"/>
    <x v="9"/>
    <x v="0"/>
    <m/>
    <x v="0"/>
    <x v="1"/>
    <s v="technique, dsl creation, grammar induction"/>
    <s v="Solution Proposal"/>
    <x v="0"/>
    <m/>
  </r>
  <r>
    <n v="299"/>
    <s v="spidle: a dsl approach to specifying streaming applications"/>
    <x v="14"/>
    <x v="21"/>
    <x v="0"/>
    <m/>
    <x v="0"/>
    <x v="1"/>
    <s v="external dsl, multimedia, streaming, low-level software"/>
    <s v="Solution Proposal, Evaluation Research"/>
    <x v="0"/>
    <m/>
  </r>
  <r>
    <n v="300"/>
    <s v="hume: a domain-specific language for real-time embedded systems"/>
    <x v="14"/>
    <x v="21"/>
    <x v="0"/>
    <m/>
    <x v="0"/>
    <x v="1"/>
    <s v="external dsl, real time systems, embedded systems, control systems"/>
    <s v="Solution Proposal"/>
    <x v="0"/>
    <m/>
  </r>
  <r>
    <n v="302"/>
    <s v="anemic: automatic interface enabler for model integrated computing"/>
    <x v="14"/>
    <x v="21"/>
    <x v="0"/>
    <m/>
    <x v="0"/>
    <x v="1"/>
    <s v="tools, DSML, dsl creation"/>
    <s v="Solution Proposal"/>
    <x v="0"/>
    <m/>
  </r>
  <r>
    <n v="303"/>
    <s v="an easy-to-use toolkit for efficient java bytecode translators"/>
    <x v="14"/>
    <x v="21"/>
    <x v="0"/>
    <m/>
    <x v="0"/>
    <x v="0"/>
    <m/>
    <m/>
    <x v="0"/>
    <m/>
  </r>
  <r>
    <n v="304"/>
    <s v="a case for test-code generation in model-driven systems"/>
    <x v="14"/>
    <x v="21"/>
    <x v="0"/>
    <m/>
    <x v="0"/>
    <x v="1"/>
    <s v="method, testing, tools, test code generation"/>
    <s v="Experience paper"/>
    <x v="0"/>
    <m/>
  </r>
  <r>
    <n v="305"/>
    <s v="a java framework for the static reflection, composition and synthesis of software components"/>
    <x v="14"/>
    <x v="30"/>
    <x v="0"/>
    <m/>
    <x v="0"/>
    <x v="1"/>
    <s v="technique, generative programming, low-level software, embedded systems, real time systems"/>
    <s v="Solution Proposal"/>
    <x v="0"/>
    <m/>
  </r>
  <r>
    <n v="306"/>
    <s v="hancock: a language for analyzing transactional data streams"/>
    <x v="0"/>
    <x v="7"/>
    <x v="9"/>
    <m/>
    <x v="0"/>
    <x v="1"/>
    <s v="external dsl, data processing, telecommunication"/>
    <s v="Solution Proposal, Evaluation Research, Experience paper"/>
    <x v="1"/>
    <m/>
  </r>
  <r>
    <n v="307"/>
    <s v="using generative programming to visualise hypercode in complex and dynamic systems"/>
    <x v="0"/>
    <x v="71"/>
    <x v="0"/>
    <m/>
    <x v="0"/>
    <x v="1"/>
    <s v="ADL, hypercode"/>
    <s v="Solution Proposal"/>
    <x v="0"/>
    <s v="Yes"/>
  </r>
  <r>
    <n v="309"/>
    <s v="business compilers: towards supporting a highly re-configurable architectural style for service-oriented architecture"/>
    <x v="4"/>
    <x v="5"/>
    <x v="0"/>
    <m/>
    <x v="0"/>
    <x v="1"/>
    <s v="external DSL, business flow, service oriented systems, tools"/>
    <s v="Solution Proposal, Evaluation Research"/>
    <x v="0"/>
    <m/>
  </r>
  <r>
    <n v="310"/>
    <s v="2nd workshop on domain-specific visual languages"/>
    <x v="4"/>
    <x v="5"/>
    <x v="0"/>
    <m/>
    <x v="0"/>
    <x v="1"/>
    <s v="DSML, dsl frameworks, dsl creation"/>
    <s v="Evaluation Research"/>
    <x v="0"/>
    <m/>
  </r>
  <r>
    <n v="311"/>
    <s v="context-free grammar induction using genetic programming"/>
    <x v="0"/>
    <x v="19"/>
    <x v="0"/>
    <m/>
    <x v="0"/>
    <x v="1"/>
    <s v="technique, dsl creation, grammar induction"/>
    <s v="Solution Proposal"/>
    <x v="0"/>
    <m/>
  </r>
  <r>
    <n v="312"/>
    <s v="generative programming of graphical user interfaces"/>
    <x v="0"/>
    <x v="97"/>
    <x v="0"/>
    <m/>
    <x v="0"/>
    <x v="1"/>
    <s v="external dsl, GUI, Frame"/>
    <s v="Solution Proposal"/>
    <x v="0"/>
    <m/>
  </r>
  <r>
    <n v="314"/>
    <s v="mapping a domain specific language to a platform fpga"/>
    <x v="0"/>
    <x v="98"/>
    <x v="0"/>
    <m/>
    <x v="0"/>
    <x v="1"/>
    <s v="external dsl, hardware description, low-level software, network"/>
    <s v="Experience paper, Solution Proposal"/>
    <x v="0"/>
    <m/>
  </r>
  <r>
    <n v="316"/>
    <s v="ndl: a domain-specific language for device drivers"/>
    <x v="0"/>
    <x v="7"/>
    <x v="1"/>
    <m/>
    <x v="0"/>
    <x v="1"/>
    <s v="external dsl, low-level software, device drivers"/>
    <s v="Solution Proposal"/>
    <x v="1"/>
    <m/>
  </r>
  <r>
    <n v="317"/>
    <s v="a multi-stage approach for reliable dynamic reconfigurations of component-based systems"/>
    <x v="5"/>
    <x v="99"/>
    <x v="0"/>
    <s v="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
    <x v="1"/>
    <x v="1"/>
    <s v="external dsl, reconfiguration, component based systems"/>
    <s v="Solution Proposal"/>
    <x v="0"/>
    <m/>
  </r>
  <r>
    <n v="319"/>
    <s v="aval: an extensible attribute-oriented programming validator for java"/>
    <x v="2"/>
    <x v="100"/>
    <x v="0"/>
    <s v="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
    <x v="1"/>
    <x v="0"/>
    <s v="reported elsewhere"/>
    <m/>
    <x v="0"/>
    <m/>
  </r>
  <r>
    <n v="320"/>
    <s v="encodings of problems in effectively propositional logic"/>
    <x v="3"/>
    <x v="101"/>
    <x v="0"/>
    <s v="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
    <x v="1"/>
    <x v="0"/>
    <m/>
    <m/>
    <x v="0"/>
    <m/>
  </r>
  <r>
    <n v="321"/>
    <s v="the case for frame-based software engineering"/>
    <x v="3"/>
    <x v="7"/>
    <x v="12"/>
    <s v="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
    <x v="1"/>
    <x v="1"/>
    <s v="technique, dsl maintenance, Frame"/>
    <s v="Solution Proposal"/>
    <x v="1"/>
    <m/>
  </r>
  <r>
    <n v="322"/>
    <s v="pynsol: objects as scaffolding"/>
    <x v="1"/>
    <x v="7"/>
    <x v="13"/>
    <s v="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
    <x v="1"/>
    <x v="0"/>
    <m/>
    <m/>
    <x v="1"/>
    <m/>
  </r>
  <r>
    <n v="323"/>
    <s v="towards a rule-based approach for context-aware applications"/>
    <x v="3"/>
    <x v="75"/>
    <x v="0"/>
    <s v="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
    <x v="1"/>
    <x v="1"/>
    <s v="external dsl, context-aware systems"/>
    <s v="Solution Proposal"/>
    <x v="0"/>
    <m/>
  </r>
  <r>
    <n v="326"/>
    <s v="integration of re and mde paradigms: the projectit approach and tools"/>
    <x v="3"/>
    <x v="7"/>
    <x v="14"/>
    <s v="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
    <x v="1"/>
    <x v="1"/>
    <s v="process, generative programming, requirements engineering, MDE"/>
    <s v="Solution Proposal"/>
    <x v="1"/>
    <m/>
  </r>
  <r>
    <n v="327"/>
    <s v="self-sustained routing for event diffusion in wireless sensor networks"/>
    <x v="5"/>
    <x v="102"/>
    <x v="0"/>
    <s v="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
    <x v="1"/>
    <x v="1"/>
    <s v="external dsl, sensor networks, resource-constrained devices, embedded systems"/>
    <s v="Solution Proposal"/>
    <x v="0"/>
    <m/>
  </r>
  <r>
    <n v="328"/>
    <s v="schema driven assignment and implementation of life science identifiers (lsids)"/>
    <x v="5"/>
    <x v="7"/>
    <x v="15"/>
    <s v="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
    <x v="1"/>
    <x v="1"/>
    <s v="external dsl, database, sql-like language, query language"/>
    <s v="Solution Proposal"/>
    <x v="1"/>
    <m/>
  </r>
  <r>
    <n v="329"/>
    <s v="safe and efficient active network programming"/>
    <x v="16"/>
    <x v="103"/>
    <x v="0"/>
    <s v="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
    <x v="1"/>
    <x v="1"/>
    <s v="external dsl, distributed systems, active networks"/>
    <s v="Solution Proposal, Evaluation Research"/>
    <x v="0"/>
    <m/>
  </r>
  <r>
    <n v="330"/>
    <s v="using dsl for automatic generation of software connectors"/>
    <x v="5"/>
    <x v="104"/>
    <x v="0"/>
    <s v="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
    <x v="1"/>
    <x v="1"/>
    <s v="external dsl, component based systems, component integration"/>
    <s v="Solution Proposal"/>
    <x v="0"/>
    <m/>
  </r>
  <r>
    <n v="331"/>
    <s v="recent advances in process systems engineering"/>
    <x v="13"/>
    <x v="105"/>
    <x v="0"/>
    <s v="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
    <x v="1"/>
    <x v="0"/>
    <m/>
    <m/>
    <x v="0"/>
    <m/>
  </r>
  <r>
    <n v="332"/>
    <s v="visualizing the analysis of dynamically adaptive systems using i* and dsls"/>
    <x v="3"/>
    <x v="106"/>
    <x v="0"/>
    <s v="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
    <x v="1"/>
    <x v="1"/>
    <s v="external dsl, context-aware systems, i*"/>
    <s v="Solution Proposal, Evaluation Research"/>
    <x v="0"/>
    <m/>
  </r>
  <r>
    <n v="333"/>
    <s v="theory and practice of middle-out programming to support program understanding"/>
    <x v="17"/>
    <x v="107"/>
    <x v="0"/>
    <s v="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
    <x v="1"/>
    <x v="1"/>
    <s v="technique, dsl application"/>
    <s v="Experience paper"/>
    <x v="0"/>
    <m/>
  </r>
  <r>
    <n v="334"/>
    <s v="a transformation-driven approach to the verification of security policies in web designs"/>
    <x v="3"/>
    <x v="18"/>
    <x v="0"/>
    <s v="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
    <x v="1"/>
    <x v="1"/>
    <s v="external dsl, web, security, tools"/>
    <s v="Evaluation Research, Solution Proposal"/>
    <x v="0"/>
    <s v="Yes"/>
  </r>
  <r>
    <n v="335"/>
    <s v="composing sic: a lightweight service model for wireless sensor networks"/>
    <x v="3"/>
    <x v="108"/>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
    <x v="1"/>
    <x v="1"/>
    <s v="external dsl, sensor networks, resource-constrained devices"/>
    <s v="Solution Proposal"/>
    <x v="0"/>
    <m/>
  </r>
  <r>
    <n v="336"/>
    <s v="benchmark generation using domain specific modeling"/>
    <x v="3"/>
    <x v="109"/>
    <x v="0"/>
    <s v="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
    <x v="1"/>
    <x v="1"/>
    <s v="external dsl, testing, performance benchmarks, microsoft dsl toolkit"/>
    <s v="Solution Proposal, Evaluation Research"/>
    <x v="0"/>
    <m/>
  </r>
  <r>
    <n v="337"/>
    <s v="behavioral fault modeling for model-based safety analysis"/>
    <x v="3"/>
    <x v="110"/>
    <x v="0"/>
    <s v="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quot;fault model&quot;,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
    <x v="1"/>
    <x v="1"/>
    <s v="embedded dsl, lustre, safety analysis"/>
    <s v="Solution Proposal"/>
    <x v="0"/>
    <m/>
  </r>
  <r>
    <n v="338"/>
    <s v="domain-specific model editors with model completion"/>
    <x v="5"/>
    <x v="75"/>
    <x v="0"/>
    <s v="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
    <x v="1"/>
    <x v="1"/>
    <s v="tools, DSML editor"/>
    <s v="Solution Proposal"/>
    <x v="0"/>
    <m/>
  </r>
  <r>
    <n v="339"/>
    <s v="automating the generation, deployment and application of charging schemes for composed ims services"/>
    <x v="3"/>
    <x v="111"/>
    <x v="0"/>
    <s v="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
    <x v="1"/>
    <x v="1"/>
    <s v="external dsl, billing, web services, services composition"/>
    <s v="Solution Proposal"/>
    <x v="0"/>
    <m/>
  </r>
  <r>
    <n v="343"/>
    <s v="noah: a csp-based language for describing the behaviour of coupled models"/>
    <x v="5"/>
    <x v="7"/>
    <x v="16"/>
    <s v="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
    <x v="1"/>
    <x v="1"/>
    <s v="embedded dsl, csp, model coupling, simulation"/>
    <s v="Solution Proposal"/>
    <x v="1"/>
    <m/>
  </r>
  <r>
    <n v="346"/>
    <s v="modeling turnpike frontend system: a model-driven development framework leveraging uml metamodeling and attribute-oriented programming"/>
    <x v="1"/>
    <x v="75"/>
    <x v="0"/>
    <s v="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
    <x v="1"/>
    <x v="1"/>
    <s v="external dsl, service oriented systems, process"/>
    <s v="Validation Research"/>
    <x v="0"/>
    <m/>
  </r>
  <r>
    <n v="347"/>
    <s v="a software factory for air traffic data"/>
    <x v="2"/>
    <x v="112"/>
    <x v="0"/>
    <s v="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
    <x v="1"/>
    <x v="1"/>
    <s v="external dsl, data processing, flight control"/>
    <s v="Experience paper, Solution Proposal"/>
    <x v="0"/>
    <m/>
  </r>
  <r>
    <n v="348"/>
    <s v="concurrent, asynchronous search for the availability of knowledge"/>
    <x v="10"/>
    <x v="7"/>
    <x v="17"/>
    <s v="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
    <x v="1"/>
    <x v="0"/>
    <m/>
    <m/>
    <x v="1"/>
    <m/>
  </r>
  <r>
    <n v="351"/>
    <s v="why explore object methods, patterns, and architectures?"/>
    <x v="18"/>
    <x v="7"/>
    <x v="12"/>
    <s v="objects, patterns, and architectures each holds the promise of solving chronic software development problems. however, each camp advocates quite different means for achieving that solution. resolving the conflicting views requires a re-examination of core assumptions."/>
    <x v="1"/>
    <x v="0"/>
    <m/>
    <m/>
    <x v="1"/>
    <m/>
  </r>
  <r>
    <n v="352"/>
    <s v="a pedagogical framework for domain-specific languages"/>
    <x v="6"/>
    <x v="7"/>
    <x v="12"/>
    <s v="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
    <x v="1"/>
    <x v="1"/>
    <s v="education, philosophical paper"/>
    <s v="Opinion paper"/>
    <x v="1"/>
    <m/>
  </r>
  <r>
    <n v="353"/>
    <s v="bossa: a dsl framework for application-specific scheduling policies"/>
    <x v="13"/>
    <x v="113"/>
    <x v="0"/>
    <s v="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
    <x v="1"/>
    <x v="1"/>
    <s v="external dsl, application scheduling"/>
    <s v="Solution Proposal"/>
    <x v="0"/>
    <m/>
  </r>
  <r>
    <n v="354"/>
    <s v="raising the level of abstraction of application-level checkpointing"/>
    <x v="5"/>
    <x v="5"/>
    <x v="0"/>
    <s v="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
    <x v="1"/>
    <x v="0"/>
    <s v="poster, reported elsewhere"/>
    <m/>
    <x v="0"/>
    <m/>
  </r>
  <r>
    <n v="355"/>
    <s v="formal approach use to choose a software manufactoring cell's sdlc"/>
    <x v="7"/>
    <x v="114"/>
    <x v="0"/>
    <s v="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
    <x v="1"/>
    <x v="0"/>
    <s v="poster, reported elsewhere"/>
    <m/>
    <x v="0"/>
    <m/>
  </r>
  <r>
    <n v="356"/>
    <s v="model based hmi specification in an automotive context"/>
    <x v="3"/>
    <x v="115"/>
    <x v="0"/>
    <s v="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
    <x v="1"/>
    <x v="1"/>
    <s v="external dsl, automotive systems, user interface"/>
    <s v="Evaluation Research"/>
    <x v="0"/>
    <m/>
  </r>
  <r>
    <n v="357"/>
    <s v="abstraction and variation"/>
    <x v="3"/>
    <x v="7"/>
    <x v="12"/>
    <s v="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
    <x v="1"/>
    <x v="1"/>
    <s v="philosophical paper, programming abstraction"/>
    <s v="Philosophical paper"/>
    <x v="1"/>
    <m/>
  </r>
  <r>
    <n v="358"/>
    <s v="building domain-specific languages for model-driven development"/>
    <x v="3"/>
    <x v="7"/>
    <x v="12"/>
    <s v="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
    <x v="1"/>
    <x v="1"/>
    <s v="embedded dsl, ruby, technique, dsl creation"/>
    <s v="Solution Proposal"/>
    <x v="1"/>
    <m/>
  </r>
  <r>
    <n v="359"/>
    <s v="integrating legacy systems with modern corporate applications"/>
    <x v="18"/>
    <x v="7"/>
    <x v="10"/>
    <s v="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
    <x v="1"/>
    <x v="0"/>
    <m/>
    <m/>
    <x v="1"/>
    <m/>
  </r>
  <r>
    <n v="360"/>
    <s v="developing agents for bioinformatics applications: a preliminary design"/>
    <x v="14"/>
    <x v="116"/>
    <x v="0"/>
    <s v="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
    <x v="1"/>
    <x v="1"/>
    <s v="external dsl, bioinformatics"/>
    <s v="Solution Proposal"/>
    <x v="0"/>
    <m/>
  </r>
  <r>
    <n v="361"/>
    <s v="code generation with the exemplar flexibilization language"/>
    <x v="6"/>
    <x v="7"/>
    <x v="18"/>
    <s v="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
    <x v="1"/>
    <x v="1"/>
    <s v="external dsl, spl, tools, automatic product generation"/>
    <s v="Solution Proposal"/>
    <x v="1"/>
    <m/>
  </r>
  <r>
    <n v="362"/>
    <s v="a rule-based method to match software patterns against uml models"/>
    <x v="5"/>
    <x v="7"/>
    <x v="18"/>
    <s v="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
    <x v="1"/>
    <x v="0"/>
    <m/>
    <m/>
    <x v="1"/>
    <m/>
  </r>
  <r>
    <n v="363"/>
    <s v="extending grammars and metamodels for reuse: the reuseware approach"/>
    <x v="5"/>
    <x v="7"/>
    <x v="14"/>
    <s v="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
    <x v="1"/>
    <x v="1"/>
    <s v="method, dsl creation, external dsl, web"/>
    <s v="Validation Research"/>
    <x v="1"/>
    <m/>
  </r>
  <r>
    <n v="364"/>
    <s v="multiparadigm programming in object-oriented languages"/>
    <x v="5"/>
    <x v="117"/>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
    <x v="1"/>
    <x v="1"/>
    <s v="philosophical paper, programming paradigms"/>
    <s v="Philosophical paper"/>
    <x v="0"/>
    <m/>
  </r>
  <r>
    <n v="365"/>
    <s v="mde for soc design"/>
    <x v="6"/>
    <x v="7"/>
    <x v="19"/>
    <s v="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
    <x v="1"/>
    <x v="1"/>
    <s v="DSML, embedded systems, tools"/>
    <s v="Solution Proposal"/>
    <x v="1"/>
    <m/>
  </r>
  <r>
    <n v="366"/>
    <s v="increasing innovation: a trilogy of experiments towards a design-by-analogy method"/>
    <x v="5"/>
    <x v="118"/>
    <x v="0"/>
    <s v="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
    <x v="1"/>
    <x v="0"/>
    <m/>
    <m/>
    <x v="0"/>
    <m/>
  </r>
  <r>
    <n v="367"/>
    <s v="train control language - teaching computers interlocking"/>
    <x v="5"/>
    <x v="7"/>
    <x v="20"/>
    <s v="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
    <x v="1"/>
    <x v="1"/>
    <s v="external dsl, control systems, railway control systems, train interlocking"/>
    <s v="Solution Proposal"/>
    <x v="1"/>
    <m/>
  </r>
  <r>
    <n v="368"/>
    <s v="towards interoperability in component based development with a family of dsls"/>
    <x v="5"/>
    <x v="119"/>
    <x v="0"/>
    <s v="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
    <x v="1"/>
    <x v="1"/>
    <s v="technique, dsl creation, interoperability"/>
    <s v="Evaluation Research, Solution Proposal"/>
    <x v="0"/>
    <s v="Yes"/>
  </r>
  <r>
    <n v="369"/>
    <s v="design and development of a context oriented language for middleware based applications"/>
    <x v="5"/>
    <x v="120"/>
    <x v="0"/>
    <s v="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
    <x v="1"/>
    <x v="1"/>
    <s v="external dsl, context-aware systems"/>
    <s v="Solution Proposal"/>
    <x v="0"/>
    <m/>
  </r>
  <r>
    <n v="370"/>
    <s v="requirements for digital forensics investigation domain-specific languages"/>
    <x v="5"/>
    <x v="121"/>
    <x v="0"/>
    <s v="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
    <x v="1"/>
    <x v="1"/>
    <s v="external dsl, digital forensics, security"/>
    <s v="Solution Proposal"/>
    <x v="0"/>
    <m/>
  </r>
  <r>
    <n v="371"/>
    <s v="constraint based role based access control in the sectet-framework: a model-driven approach"/>
    <x v="5"/>
    <x v="7"/>
    <x v="21"/>
    <s v="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
    <x v="1"/>
    <x v="1"/>
    <s v="external dsl, access control, security, web services"/>
    <s v="Solution Proposal"/>
    <x v="1"/>
    <m/>
  </r>
  <r>
    <n v="372"/>
    <s v="a language-driven approach for the design of interactive applications"/>
    <x v="5"/>
    <x v="7"/>
    <x v="22"/>
    <s v="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
    <x v="1"/>
    <x v="1"/>
    <s v="method, dsl application, MVC, web"/>
    <s v="Solution Proposal, Evaluation Research"/>
    <x v="1"/>
    <m/>
  </r>
  <r>
    <n v="373"/>
    <s v="mbt4chor: a model-based testing approach for service choreographies"/>
    <x v="6"/>
    <x v="119"/>
    <x v="0"/>
    <s v="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
    <x v="1"/>
    <x v="0"/>
    <m/>
    <m/>
    <x v="0"/>
    <m/>
  </r>
  <r>
    <n v="375"/>
    <s v="system demonstration of spiral: generator for high-performance linear transform libraries"/>
    <x v="5"/>
    <x v="122"/>
    <x v="0"/>
    <s v="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
    <x v="1"/>
    <x v="1"/>
    <s v="external dsl, high performance computing, code optimization, parallel computing"/>
    <s v="Solution Proposal"/>
    <x v="0"/>
    <m/>
  </r>
  <r>
    <n v="376"/>
    <s v="a comparison of standard compliant ways to define domain specific languages"/>
    <x v="5"/>
    <x v="123"/>
    <x v="0"/>
    <s v="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
    <x v="1"/>
    <x v="1"/>
    <s v="survey, dsl creation"/>
    <s v="Evaluation Research, Opinion paper"/>
    <x v="0"/>
    <s v="Yes"/>
  </r>
  <r>
    <n v="378"/>
    <s v="documenting and automating collateral evolutions in linux device drivers"/>
    <x v="5"/>
    <x v="28"/>
    <x v="0"/>
    <s v="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
    <x v="1"/>
    <x v="0"/>
    <m/>
    <m/>
    <x v="0"/>
    <m/>
  </r>
  <r>
    <n v="379"/>
    <s v="smartemf guidance in modeling tools"/>
    <x v="3"/>
    <x v="5"/>
    <x v="0"/>
    <s v="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
    <x v="1"/>
    <x v="1"/>
    <s v="tools, dsl creation, dsl maintenance"/>
    <s v="Solution Proposal, Evaluation Research"/>
    <x v="0"/>
    <m/>
  </r>
  <r>
    <n v="380"/>
    <s v="concepts of model driven software development in practice-generic model representation and dsl interpretation"/>
    <x v="3"/>
    <x v="124"/>
    <x v="0"/>
    <s v="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
    <x v="1"/>
    <x v="0"/>
    <m/>
    <m/>
    <x v="0"/>
    <m/>
  </r>
  <r>
    <n v="381"/>
    <s v="code generation for wslas using axpect"/>
    <x v="0"/>
    <x v="125"/>
    <x v="0"/>
    <s v="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
    <x v="1"/>
    <x v="0"/>
    <m/>
    <m/>
    <x v="0"/>
    <m/>
  </r>
  <r>
    <n v="382"/>
    <s v="programming by sketching for bit-streaming programs"/>
    <x v="1"/>
    <x v="7"/>
    <x v="1"/>
    <s v="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quot;buggy&quot;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
    <x v="1"/>
    <x v="1"/>
    <s v="technique, dsl application"/>
    <s v="Solution Proposal"/>
    <x v="1"/>
    <m/>
  </r>
  <r>
    <n v="383"/>
    <s v="can we teach computers to write fast libraries?"/>
    <x v="3"/>
    <x v="21"/>
    <x v="0"/>
    <s v="as the computing world &quot;goes multicore&quot;,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quot;intelligently&quot;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
    <x v="1"/>
    <x v="0"/>
    <s v="reported elsewhere, talk"/>
    <m/>
    <x v="0"/>
    <m/>
  </r>
  <r>
    <n v="384"/>
    <s v="when and how to develop domain-specific languages"/>
    <x v="1"/>
    <x v="7"/>
    <x v="23"/>
    <s v="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
    <x v="1"/>
    <x v="1"/>
    <s v="process, dsl creation, survey"/>
    <s v="Evaluation Research, Opinion paper"/>
    <x v="1"/>
    <m/>
  </r>
  <r>
    <n v="385"/>
    <s v="spiral: a generator for platform-adapted libraries of signal processing algorithms"/>
    <x v="0"/>
    <x v="7"/>
    <x v="24"/>
    <s v="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quot;best&quot; match to the given computing platform. we present empirical data that demonstrate the high performance of spiral generated code."/>
    <x v="1"/>
    <x v="1"/>
    <s v="external dsl, high performance computing, code optimization, parallel computing"/>
    <s v="Evaluation Research"/>
    <x v="1"/>
    <m/>
  </r>
  <r>
    <n v="386"/>
    <s v="the tools we use"/>
    <x v="3"/>
    <x v="7"/>
    <x v="12"/>
    <s v="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
    <x v="1"/>
    <x v="1"/>
    <s v="tools, philosophical paper"/>
    <s v="Solution Proposal"/>
    <x v="1"/>
    <s v="Yes"/>
  </r>
  <r>
    <n v="387"/>
    <s v="programming for artists: a visual language for expressive lighting design"/>
    <x v="1"/>
    <x v="1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
    <x v="1"/>
    <x v="1"/>
    <s v="external dsl, lighting"/>
    <s v="Solution Proposal"/>
    <x v="0"/>
    <m/>
  </r>
  <r>
    <n v="388"/>
    <s v="automatic generation of language-based tools using the lisa system"/>
    <x v="1"/>
    <x v="7"/>
    <x v="25"/>
    <s v="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
    <x v="1"/>
    <x v="1"/>
    <s v="tools, language workbench, compiler construction"/>
    <s v="Solution Proposal"/>
    <x v="1"/>
    <m/>
  </r>
  <r>
    <n v="389"/>
    <s v="formal loop merging for signal transforms"/>
    <x v="1"/>
    <x v="7"/>
    <x v="1"/>
    <s v="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
    <x v="1"/>
    <x v="0"/>
    <m/>
    <m/>
    <x v="1"/>
    <m/>
  </r>
  <r>
    <n v="390"/>
    <s v="a model based approach for policy tool generation and policy analysis"/>
    <x v="3"/>
    <x v="127"/>
    <x v="0"/>
    <s v="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
    <x v="1"/>
    <x v="1"/>
    <s v="method, dsl application, tools"/>
    <s v="Evaluation Research, Solution Proposal"/>
    <x v="0"/>
    <m/>
  </r>
  <r>
    <n v="391"/>
    <s v="a framework for business model driven development"/>
    <x v="1"/>
    <x v="128"/>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
    <x v="1"/>
    <x v="1"/>
    <s v="technique, external dsl, workflow"/>
    <s v="Solution Proposal"/>
    <x v="0"/>
    <m/>
  </r>
  <r>
    <n v="392"/>
    <s v="tracing model elements"/>
    <x v="3"/>
    <x v="129"/>
    <x v="0"/>
    <s v="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
    <x v="1"/>
    <x v="0"/>
    <m/>
    <m/>
    <x v="0"/>
    <m/>
  </r>
  <r>
    <n v="393"/>
    <s v="a framework for modelling restricted delegation of rights in the sectet"/>
    <x v="3"/>
    <x v="7"/>
    <x v="26"/>
    <s v="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
    <x v="1"/>
    <x v="1"/>
    <s v="external dsl, access control, security, web services"/>
    <s v="Solution Proposal"/>
    <x v="1"/>
    <m/>
  </r>
  <r>
    <n v="394"/>
    <s v="using source transformation to test and model check implicit-invocation systems"/>
    <x v="2"/>
    <x v="7"/>
    <x v="27"/>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
    <x v="1"/>
    <x v="1"/>
    <s v="external dsl, implicit-invocation software, tools"/>
    <s v="Solution Proposal"/>
    <x v="1"/>
    <m/>
  </r>
  <r>
    <n v="395"/>
    <s v="composing programming languages by combining action-semantics modules"/>
    <x v="13"/>
    <x v="7"/>
    <x v="18"/>
    <s v="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
    <x v="1"/>
    <x v="1"/>
    <s v="technique, dsl creation, language composition"/>
    <s v="Solution Proposal"/>
    <x v="1"/>
    <m/>
  </r>
  <r>
    <n v="396"/>
    <s v="specifying behavior in c++"/>
    <x v="4"/>
    <x v="130"/>
    <x v="0"/>
    <s v="most robot programming takes place in the &quot;time domain&quot;.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quot;lift&quot; existing c++ libraries into the language."/>
    <x v="1"/>
    <x v="1"/>
    <s v="embedded dsl, c++, robotics, reactive programming"/>
    <s v="Solution Proposal"/>
    <x v="0"/>
    <m/>
  </r>
  <r>
    <n v="397"/>
    <s v="a tutorial on feature oriented programming and product-lines"/>
    <x v="14"/>
    <x v="15"/>
    <x v="0"/>
    <s v="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
    <x v="1"/>
    <x v="0"/>
    <m/>
    <m/>
    <x v="0"/>
    <m/>
  </r>
  <r>
    <n v="398"/>
    <s v="one giant step backward"/>
    <x v="14"/>
    <x v="7"/>
    <x v="10"/>
    <s v="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
    <x v="1"/>
    <x v="1"/>
    <s v="philosophical paper, programming languages"/>
    <s v="Philosophical paper"/>
    <x v="1"/>
    <s v="Yes"/>
  </r>
  <r>
    <n v="399"/>
    <s v="fusing logic and control with local transformations: an example optimization"/>
    <x v="13"/>
    <x v="7"/>
    <x v="18"/>
    <s v="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
    <x v="1"/>
    <x v="1"/>
    <s v="technique, dsl application"/>
    <s v="Solution Proposal"/>
    <x v="1"/>
    <m/>
  </r>
  <r>
    <n v="400"/>
    <s v="a proof dedicated meta-language"/>
    <x v="4"/>
    <x v="7"/>
    <x v="18"/>
    <s v="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
    <x v="1"/>
    <x v="1"/>
    <s v="external dsl, proof theory"/>
    <s v="Solution Proposal"/>
    <x v="1"/>
    <m/>
  </r>
  <r>
    <n v="401"/>
    <s v="domain specific modeling languages to support model-driven engineering of aircraft systems"/>
    <x v="5"/>
    <x v="131"/>
    <x v="0"/>
    <s v="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
    <x v="1"/>
    <x v="1"/>
    <s v="DSML, avionic"/>
    <s v="Solution Proposal"/>
    <x v="0"/>
    <m/>
  </r>
  <r>
    <n v="402"/>
    <s v="a domain specific metamodel for semantic web enabled multi-agent systems"/>
    <x v="8"/>
    <x v="132"/>
    <x v="0"/>
    <s v="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
    <x v="1"/>
    <x v="1"/>
    <s v="DSML, multi-agent systems, semantic web"/>
    <s v="Solution Proposal"/>
    <x v="0"/>
    <s v="Yes"/>
  </r>
  <r>
    <n v="403"/>
    <s v="a model-driven measurement approach"/>
    <x v="5"/>
    <x v="75"/>
    <x v="0"/>
    <s v="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
    <x v="1"/>
    <x v="0"/>
    <m/>
    <m/>
    <x v="0"/>
    <m/>
  </r>
  <r>
    <n v="407"/>
    <s v="modeling the railway control domain rigorously with a uml 2.0 profile"/>
    <x v="2"/>
    <x v="74"/>
    <x v="0"/>
    <s v="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
    <x v="1"/>
    <x v="1"/>
    <s v="DSML, control systems, railway control systems"/>
    <s v="Solution Proposal"/>
    <x v="0"/>
    <m/>
  </r>
  <r>
    <n v="408"/>
    <s v="end-user specification for diagrammatic model languages"/>
    <x v="2"/>
    <x v="7"/>
    <x v="28"/>
    <s v="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
    <x v="1"/>
    <x v="1"/>
    <s v="tools, DSML creation"/>
    <s v="Solution Proposal"/>
    <x v="1"/>
    <m/>
  </r>
  <r>
    <n v="409"/>
    <s v="message modeling for the joint architecture for unmanned systems (jaus)"/>
    <x v="8"/>
    <x v="133"/>
    <x v="0"/>
    <s v="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
    <x v="1"/>
    <x v="1"/>
    <s v="DSML, automotive systems"/>
    <s v="Solution Proposal"/>
    <x v="0"/>
    <m/>
  </r>
  <r>
    <n v="412"/>
    <s v="a model integrated development of embedded software for manufacturing equipment control"/>
    <x v="7"/>
    <x v="134"/>
    <x v="0"/>
    <s v="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
    <x v="1"/>
    <x v="1"/>
    <s v="DSML, embedded systems, control systems"/>
    <s v="Solution Proposal"/>
    <x v="0"/>
    <m/>
  </r>
  <r>
    <n v="413"/>
    <s v="incremental evaluation of model queries over emf models: a tutorial on emf-incquery"/>
    <x v="8"/>
    <x v="119"/>
    <x v="0"/>
    <s v="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
    <x v="1"/>
    <x v="0"/>
    <m/>
    <s v="Evaluation Research"/>
    <x v="0"/>
    <m/>
  </r>
  <r>
    <n v="414"/>
    <s v="towards a component-based model integration approach for embedded computer control system"/>
    <x v="5"/>
    <x v="135"/>
    <x v="0"/>
    <s v="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
    <x v="1"/>
    <x v="0"/>
    <m/>
    <s v="Solution Proposal"/>
    <x v="0"/>
    <m/>
  </r>
  <r>
    <n v="416"/>
    <s v="adelfe design, amas-ml in action: a case study"/>
    <x v="6"/>
    <x v="136"/>
    <x v="0"/>
    <s v="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
    <x v="1"/>
    <x v="1"/>
    <s v="DSML, multi-agent systems, ants  simulation"/>
    <s v="Solution Proposal, Evaluation Research"/>
    <x v="0"/>
    <m/>
  </r>
  <r>
    <n v="417"/>
    <s v="dqml: a modeling language for configuring distributed publish/subscribe quality of service policies"/>
    <x v="5"/>
    <x v="137"/>
    <x v="0"/>
    <s v="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
    <x v="1"/>
    <x v="1"/>
    <s v="DSML, qos"/>
    <s v="Solution Proposal, Evaluation Research"/>
    <x v="0"/>
    <m/>
  </r>
  <r>
    <n v="418"/>
    <s v="contractcml - a contract aware component modeling language"/>
    <x v="5"/>
    <x v="138"/>
    <x v="0"/>
    <s v="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
    <x v="1"/>
    <x v="1"/>
    <s v="DSML, component integration, qos"/>
    <s v="Solution Proposal"/>
    <x v="0"/>
    <m/>
  </r>
  <r>
    <n v="419"/>
    <s v="domain independent generative modeling"/>
    <x v="0"/>
    <x v="133"/>
    <x v="0"/>
    <s v="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
    <x v="1"/>
    <x v="1"/>
    <s v="technique, DSML integration, image processing"/>
    <s v="Solution Proposal"/>
    <x v="0"/>
    <m/>
  </r>
  <r>
    <n v="421"/>
    <s v="dynamically reconfigurable monitoring in large scale real-time embedded systems"/>
    <x v="1"/>
    <x v="139"/>
    <x v="0"/>
    <s v="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
    <x v="1"/>
    <x v="1"/>
    <s v="DSML, embedded systems, real time systems, distributed systems, tools"/>
    <s v="Solution Proposal"/>
    <x v="0"/>
    <m/>
  </r>
  <r>
    <n v="423"/>
    <s v="modeling of data adaptable reconfigurable embedded systems"/>
    <x v="8"/>
    <x v="133"/>
    <x v="0"/>
    <s v="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
    <x v="1"/>
    <x v="1"/>
    <s v="DSML, embedded systems, reconfiguration"/>
    <s v="Solution Proposal"/>
    <x v="0"/>
    <m/>
  </r>
  <r>
    <n v="424"/>
    <s v="a meta-model of computer numerical control system based on domain-specific modeling"/>
    <x v="5"/>
    <x v="7"/>
    <x v="29"/>
    <s v="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
    <x v="1"/>
    <x v="1"/>
    <s v="DSML, embedded systems"/>
    <s v="Solution Proposal, Evaluation Research"/>
    <x v="1"/>
    <m/>
  </r>
  <r>
    <n v="427"/>
    <s v="composing domain-specific design environments"/>
    <x v="13"/>
    <x v="7"/>
    <x v="30"/>
    <s v="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
    <x v="1"/>
    <x v="1"/>
    <s v="DSML, technique, environment composition"/>
    <s v="Experience paper"/>
    <x v="1"/>
    <m/>
  </r>
  <r>
    <n v="428"/>
    <s v="modeling methodology for application development in petroleum industry"/>
    <x v="1"/>
    <x v="140"/>
    <x v="0"/>
    <s v="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
    <x v="1"/>
    <x v="1"/>
    <s v="DSML, control systems, petroleum industry"/>
    <s v="Validation Research"/>
    <x v="0"/>
    <m/>
  </r>
  <r>
    <n v="431"/>
    <s v="weaving deployment aspects into domain-specific models"/>
    <x v="2"/>
    <x v="7"/>
    <x v="31"/>
    <s v="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
    <x v="1"/>
    <x v="1"/>
    <s v="DSML, component based systems, aspect oriented programming"/>
    <s v="Evaluation Research, Solution Proposal"/>
    <x v="1"/>
    <m/>
  </r>
  <r>
    <n v="434"/>
    <s v="grcen: a fast spo-based graph rewriting tool"/>
    <x v="2"/>
    <x v="141"/>
    <x v="0"/>
    <s v="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
    <x v="1"/>
    <x v="0"/>
    <m/>
    <s v="Solution Proposal"/>
    <x v="0"/>
    <m/>
  </r>
  <r>
    <n v="437"/>
    <s v="pc-basiertes robotersteuerungssystem mit generierten systemkomponenten"/>
    <x v="18"/>
    <x v="7"/>
    <x v="32"/>
    <s v="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
    <x v="1"/>
    <x v="0"/>
    <m/>
    <s v="Solution Proposal"/>
    <x v="1"/>
    <m/>
  </r>
  <r>
    <n v="438"/>
    <s v="multistage programming support in cli"/>
    <x v="14"/>
    <x v="7"/>
    <x v="25"/>
    <s v="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
    <x v="1"/>
    <x v="0"/>
    <m/>
    <s v="Solution Proposal"/>
    <x v="1"/>
    <m/>
  </r>
  <r>
    <n v="439"/>
    <s v="ir-case tool"/>
    <x v="3"/>
    <x v="15"/>
    <x v="0"/>
    <s v="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
    <x v="1"/>
    <x v="0"/>
    <m/>
    <s v="Solution Proposal"/>
    <x v="0"/>
    <m/>
  </r>
  <r>
    <n v="440"/>
    <s v="in search of a program generator to implement generic transformations for high-performance computing"/>
    <x v="2"/>
    <x v="7"/>
    <x v="27"/>
    <s v="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
    <x v="1"/>
    <x v="1"/>
    <s v="external dsl, high performance computing, survey, generative programming"/>
    <s v="Solution Proposal"/>
    <x v="1"/>
    <s v="Yes"/>
  </r>
  <r>
    <n v="441"/>
    <s v="specialising simulator generators for high-performance monte-carlo methods"/>
    <x v="3"/>
    <x v="142"/>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
    <x v="1"/>
    <x v="0"/>
    <m/>
    <s v="Evaluation Research, Solution Proposal"/>
    <x v="0"/>
    <m/>
  </r>
  <r>
    <n v="443"/>
    <s v="three applications of aspect technology"/>
    <x v="2"/>
    <x v="7"/>
    <x v="33"/>
    <s v="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
    <x v="1"/>
    <x v="0"/>
    <m/>
    <s v="Solution Proposal"/>
    <x v="1"/>
    <m/>
  </r>
  <r>
    <n v="446"/>
    <s v="generation of adapted, speech-based user interfaces for home and building automation systems"/>
    <x v="5"/>
    <x v="143"/>
    <x v="0"/>
    <s v="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
    <x v="1"/>
    <x v="0"/>
    <m/>
    <s v="Solution Proposal"/>
    <x v="0"/>
    <m/>
  </r>
  <r>
    <n v="447"/>
    <s v="integrated automated design approach for building automation systems"/>
    <x v="5"/>
    <x v="144"/>
    <x v="0"/>
    <s v="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
    <x v="1"/>
    <x v="0"/>
    <m/>
    <s v="Solution Proposal"/>
    <x v="0"/>
    <m/>
  </r>
  <r>
    <n v="450"/>
    <s v="dexter - an extensible framework for declarative parameter passing in distributed object systems"/>
    <x v="5"/>
    <x v="50"/>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
    <x v="1"/>
    <x v="0"/>
    <s v="reported elsewhere"/>
    <s v="Solution Proposal"/>
    <x v="0"/>
    <m/>
  </r>
  <r>
    <n v="451"/>
    <s v="an executable model for a family of election algorithms"/>
    <x v="0"/>
    <x v="145"/>
    <x v="0"/>
    <s v="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
    <x v="1"/>
    <x v="0"/>
    <m/>
    <s v="Solution Proposal"/>
    <x v="0"/>
    <m/>
  </r>
  <r>
    <n v="454"/>
    <s v="a linguistic patterns approach for requirements specification"/>
    <x v="2"/>
    <x v="146"/>
    <x v="0"/>
    <s v="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
    <x v="1"/>
    <x v="1"/>
    <s v="external dsl, requirements engineering"/>
    <s v="Solution Proposal"/>
    <x v="0"/>
    <m/>
  </r>
  <r>
    <n v="455"/>
    <s v="generative gateway toolkit for heterogeneous c3i systems"/>
    <x v="3"/>
    <x v="147"/>
    <x v="0"/>
    <s v="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
    <x v="1"/>
    <x v="0"/>
    <m/>
    <s v="Solution Proposal"/>
    <x v="0"/>
    <m/>
  </r>
  <r>
    <n v="456"/>
    <s v="an architecture for implementing application interoperation with heterogeneous systems"/>
    <x v="1"/>
    <x v="99"/>
    <x v="0"/>
    <s v="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
    <x v="1"/>
    <x v="0"/>
    <m/>
    <s v="Solution Proposal"/>
    <x v="0"/>
    <m/>
  </r>
  <r>
    <n v="457"/>
    <s v="model-driven engineering for development-time qos validation of component-based software systems"/>
    <x v="3"/>
    <x v="133"/>
    <x v="0"/>
    <s v="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quot;business logic,&quot; and (2) a generative programming framework that synthesizes empirical benchmarking code for system emulation and continuous qos evaluation. &amp;copy; 2007 ieee."/>
    <x v="1"/>
    <x v="1"/>
    <s v="DSML, business logic"/>
    <s v="Experience paper"/>
    <x v="0"/>
    <m/>
  </r>
  <r>
    <n v="459"/>
    <s v="towards a context-driven development framework for ambient intelligence"/>
    <x v="0"/>
    <x v="148"/>
    <x v="0"/>
    <s v="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
    <x v="1"/>
    <x v="0"/>
    <m/>
    <s v="Solution Proposal"/>
    <x v="0"/>
    <m/>
  </r>
  <r>
    <n v="461"/>
    <s v="message system refactoring using dsl"/>
    <x v="6"/>
    <x v="149"/>
    <x v="0"/>
    <s v="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
    <x v="1"/>
    <x v="1"/>
    <s v="external dsl, message delivery"/>
    <s v="Solution Proposal"/>
    <x v="0"/>
    <m/>
  </r>
  <r>
    <n v="462"/>
    <s v="using ontologies in the domain analysis of domain-specific languages"/>
    <x v="6"/>
    <x v="75"/>
    <x v="0"/>
    <s v="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
    <x v="1"/>
    <x v="1"/>
    <s v="method, dsl creation, ontology"/>
    <s v="Opinion paper, Solution Proposal"/>
    <x v="0"/>
    <s v="Yes"/>
  </r>
  <r>
    <n v="464"/>
    <s v="supporting modularization in textual dsl development"/>
    <x v="8"/>
    <x v="150"/>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
    <x v="1"/>
    <x v="1"/>
    <s v="technique, dsl creation, dsl reuse, dsl modularization"/>
    <s v="Solution Proposal"/>
    <x v="0"/>
    <s v="Yes"/>
  </r>
  <r>
    <n v="466"/>
    <s v="introducing kansas lava"/>
    <x v="7"/>
    <x v="87"/>
    <x v="0"/>
    <s v="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
    <x v="1"/>
    <x v="1"/>
    <s v="external dsl, hardware description, haskell"/>
    <s v="Solution Proposal"/>
    <x v="0"/>
    <m/>
  </r>
  <r>
    <n v="467"/>
    <s v="declarative scripting in haskell"/>
    <x v="7"/>
    <x v="151"/>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
    <x v="1"/>
    <x v="1"/>
    <s v="embedded dsl, haskell, scripting"/>
    <s v="Solution Proposal"/>
    <x v="0"/>
    <m/>
  </r>
  <r>
    <n v="468"/>
    <s v="interpretable program specification language"/>
    <x v="7"/>
    <x v="7"/>
    <x v="34"/>
    <s v="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
    <x v="1"/>
    <x v="1"/>
    <s v="external dsl, program specification"/>
    <s v="Solution Proposal"/>
    <x v="1"/>
    <m/>
  </r>
  <r>
    <n v="469"/>
    <s v="chalkboard: mapping functions to polygons"/>
    <x v="7"/>
    <x v="87"/>
    <x v="0"/>
    <s v="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
    <x v="1"/>
    <x v="1"/>
    <s v="external dsl, image description"/>
    <s v="Solution Proposal"/>
    <x v="0"/>
    <m/>
  </r>
  <r>
    <n v="471"/>
    <s v="bilingual cluster based models for statistical machine translation"/>
    <x v="5"/>
    <x v="7"/>
    <x v="35"/>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
    <x v="1"/>
    <x v="1"/>
    <s v="external dsl, machine translation"/>
    <s v="Solution Proposal"/>
    <x v="1"/>
    <m/>
  </r>
  <r>
    <n v="472"/>
    <s v="a model-driven domain-specific scripting language for measurement-system frameworks"/>
    <x v="8"/>
    <x v="7"/>
    <x v="36"/>
    <s v="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
    <x v="1"/>
    <x v="1"/>
    <s v="external dsl, measurement systems, scripting"/>
    <s v="Solution Proposal"/>
    <x v="1"/>
    <m/>
  </r>
  <r>
    <n v="473"/>
    <s v="guaranteeing strong (x)html compliance for dynamic web applications"/>
    <x v="8"/>
    <x v="152"/>
    <x v="0"/>
    <s v="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
    <x v="1"/>
    <x v="1"/>
    <s v="embedded dsl, haskell, Web"/>
    <s v="Solution Proposal"/>
    <x v="0"/>
    <m/>
  </r>
  <r>
    <n v="474"/>
    <s v="generic libraries in c++ with concepts from high-level domain descriptions in haskell a domain-specific library for computational vulnerability assessment"/>
    <x v="6"/>
    <x v="89"/>
    <x v="0"/>
    <s v="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
    <x v="1"/>
    <x v="1"/>
    <s v="embedded dsl, haskell, vulnerability assessment, security"/>
    <s v="Solution Proposal, Evaluation Research"/>
    <x v="0"/>
    <m/>
  </r>
  <r>
    <n v="475"/>
    <s v="gpgpu kernel implementation and refinement using obsidian"/>
    <x v="7"/>
    <x v="153"/>
    <x v="0"/>
    <s v="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
    <x v="1"/>
    <x v="1"/>
    <s v="embedded dsl, haskell, graphics, gpu"/>
    <s v="Solution Proposal"/>
    <x v="0"/>
    <m/>
  </r>
  <r>
    <n v="477"/>
    <s v="deriving a relationship from a single example"/>
    <x v="7"/>
    <x v="154"/>
    <x v="0"/>
    <s v="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
    <x v="1"/>
    <x v="0"/>
    <m/>
    <s v="Solution Proposal"/>
    <x v="0"/>
    <m/>
  </r>
  <r>
    <n v="478"/>
    <s v="an access control language based on term rewriting and description logic"/>
    <x v="8"/>
    <x v="155"/>
    <x v="0"/>
    <s v="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
    <x v="1"/>
    <x v="1"/>
    <s v="external dsl, access control, security, web"/>
    <s v="Solution Proposal"/>
    <x v="0"/>
    <m/>
  </r>
  <r>
    <n v="479"/>
    <s v="composable language extensions for computational geometry: a case study"/>
    <x v="3"/>
    <x v="156"/>
    <x v="0"/>
    <s v="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
    <x v="1"/>
    <x v="1"/>
    <s v="technique, dsl integration, external dsl, math, geometry"/>
    <s v="Validation Research"/>
    <x v="0"/>
    <m/>
  </r>
  <r>
    <n v="480"/>
    <s v="embedded probabilistic programming"/>
    <x v="6"/>
    <x v="89"/>
    <x v="0"/>
    <s v="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
    <x v="1"/>
    <x v="1"/>
    <s v="embedded dsl, oCaml, probabilistic programming"/>
    <s v="Validation Research"/>
    <x v="0"/>
    <m/>
  </r>
  <r>
    <n v="481"/>
    <s v="mixed-level embedding and jit compilation for an iteratively staged dsl"/>
    <x v="8"/>
    <x v="155"/>
    <x v="0"/>
    <s v="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
    <x v="1"/>
    <x v="1"/>
    <s v="technique, embedded dsl creation, functional languages, simulation, physical systems"/>
    <s v="Validation Research"/>
    <x v="0"/>
    <m/>
  </r>
  <r>
    <n v="484"/>
    <s v="bilingual cluster based models for statistical machine translation"/>
    <x v="3"/>
    <x v="157"/>
    <x v="0"/>
    <s v="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
    <x v="1"/>
    <x v="0"/>
    <s v="reported elsewhere"/>
    <s v="Solution Proposal"/>
    <x v="0"/>
    <m/>
  </r>
  <r>
    <n v="485"/>
    <s v="using constraints for intrusion detection: the nemode system"/>
    <x v="8"/>
    <x v="142"/>
    <x v="0"/>
    <s v="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
    <x v="1"/>
    <x v="1"/>
    <s v="external dsl, security, intrusion detection systems, constraint programming"/>
    <s v="Solution Proposal"/>
    <x v="0"/>
    <m/>
  </r>
  <r>
    <n v="486"/>
    <s v="formalizing train control language: automating analysis of train stations"/>
    <x v="7"/>
    <x v="7"/>
    <x v="20"/>
    <s v="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
    <x v="1"/>
    <x v="1"/>
    <s v="external dsl, control systems, railway control systems, train interlocking"/>
    <s v="Solution Proposal"/>
    <x v="1"/>
    <m/>
  </r>
  <r>
    <n v="488"/>
    <s v="a dsl for the segbus platform"/>
    <x v="6"/>
    <x v="158"/>
    <x v="0"/>
    <s v="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
    <x v="1"/>
    <x v="0"/>
    <s v="reported elsewhere"/>
    <s v="Solution Proposal"/>
    <x v="0"/>
    <m/>
  </r>
  <r>
    <n v="489"/>
    <s v="generation of erp systems from rea specifications"/>
    <x v="5"/>
    <x v="159"/>
    <x v="0"/>
    <s v="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
    <x v="1"/>
    <x v="0"/>
    <s v="reported elsewhere"/>
    <s v="Solution Proposal"/>
    <x v="0"/>
    <m/>
  </r>
  <r>
    <n v="490"/>
    <s v="analyzing variability: capturing semantic ripple effects"/>
    <x v="8"/>
    <x v="119"/>
    <x v="0"/>
    <s v="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
    <x v="1"/>
    <x v="1"/>
    <s v="technique, dsl semantics analysis, variability"/>
    <s v="Solution Proposal"/>
    <x v="0"/>
    <m/>
  </r>
  <r>
    <n v="493"/>
    <s v="model checking programmable router configurations"/>
    <x v="7"/>
    <x v="7"/>
    <x v="37"/>
    <s v="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
    <x v="1"/>
    <x v="1"/>
    <s v="external dsl, routing, router configuration"/>
    <s v="Solution Proposal"/>
    <x v="1"/>
    <m/>
  </r>
  <r>
    <n v="494"/>
    <s v="metaprogramming approaches to finite state machine modeling for sip applications"/>
    <x v="7"/>
    <x v="160"/>
    <x v="0"/>
    <s v="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
    <x v="1"/>
    <x v="1"/>
    <s v="embedded dsl, ruby, finite state machines"/>
    <s v="Solution Proposal"/>
    <x v="0"/>
    <m/>
  </r>
  <r>
    <n v="495"/>
    <s v="parameterized models for on-line and off-line use"/>
    <x v="8"/>
    <x v="155"/>
    <x v="0"/>
    <s v="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
    <x v="1"/>
    <x v="1"/>
    <s v="embedded dsl, haskell, constraint programming"/>
    <s v="Solution Proposal"/>
    <x v="0"/>
    <m/>
  </r>
  <r>
    <n v="496"/>
    <s v="a framework for reviewing domain specific conceptual models"/>
    <x v="8"/>
    <x v="7"/>
    <x v="38"/>
    <s v="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
    <x v="1"/>
    <x v="1"/>
    <s v="framework, DSML evaluation"/>
    <s v="Solution Proposal"/>
    <x v="1"/>
    <m/>
  </r>
  <r>
    <n v="497"/>
    <s v="the gretl transformation language"/>
    <x v="8"/>
    <x v="161"/>
    <x v="0"/>
    <s v="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
    <x v="1"/>
    <x v="1"/>
    <s v="external dsl, operational transformation language"/>
    <s v="Solution Proposal"/>
    <x v="0"/>
    <m/>
  </r>
  <r>
    <n v="498"/>
    <s v="semi-supervised learning of language model using unsupervised topic model"/>
    <x v="7"/>
    <x v="162"/>
    <x v="0"/>
    <s v="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
    <x v="1"/>
    <x v="1"/>
    <s v="technique, dsl creation, topic decomposition"/>
    <s v="Solution Proposal, Evaluation Research"/>
    <x v="0"/>
    <m/>
  </r>
  <r>
    <n v="499"/>
    <s v="a haskell hosted dsl for writing transformation systems"/>
    <x v="6"/>
    <x v="89"/>
    <x v="0"/>
    <s v="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
    <x v="1"/>
    <x v="1"/>
    <s v="embedded dsl, haskell, transformation systems"/>
    <s v="Solution Proposal"/>
    <x v="0"/>
    <m/>
  </r>
  <r>
    <n v="502"/>
    <s v="strategies for language model web-data collection"/>
    <x v="2"/>
    <x v="162"/>
    <x v="0"/>
    <s v="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
    <x v="1"/>
    <x v="1"/>
    <s v="method, dsl creation"/>
    <s v="Solution Proposal, Evaluation Research"/>
    <x v="0"/>
    <m/>
  </r>
  <r>
    <n v="503"/>
    <s v="declarative gui programming in microsoft windows"/>
    <x v="3"/>
    <x v="7"/>
    <x v="12"/>
    <s v="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
    <x v="1"/>
    <x v="1"/>
    <s v="external dsl, GUI"/>
    <s v="Solution Proposal"/>
    <x v="1"/>
    <m/>
  </r>
  <r>
    <n v="504"/>
    <s v="language-oriented programming via dsl stacking"/>
    <x v="7"/>
    <x v="159"/>
    <x v="0"/>
    <s v="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
    <x v="1"/>
    <x v="1"/>
    <s v="method, language-oriented programming, lisp, semantic web"/>
    <s v="Solution Proposal"/>
    <x v="0"/>
    <m/>
  </r>
  <r>
    <n v="505"/>
    <s v="nettle: taking the sting out of programming network routers"/>
    <x v="8"/>
    <x v="142"/>
    <x v="0"/>
    <s v="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
    <x v="1"/>
    <x v="1"/>
    <s v="embedded dsl, haskell, routing, router configuration"/>
    <s v="Solution Proposal, Evaluation Research"/>
    <x v="0"/>
    <m/>
  </r>
  <r>
    <n v="506"/>
    <s v="combining dsls and ontologies using metamodel integration"/>
    <x v="6"/>
    <x v="89"/>
    <x v="0"/>
    <s v="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
    <x v="1"/>
    <x v="1"/>
    <s v="external dsl, routing, network"/>
    <s v="Evaluation Research"/>
    <x v="0"/>
    <m/>
  </r>
  <r>
    <n v="508"/>
    <s v="fpga circuit synthesis of accelerator data-parallel programs"/>
    <x v="7"/>
    <x v="163"/>
    <x v="0"/>
    <s v="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
    <x v="1"/>
    <x v="1"/>
    <s v="external dsl, hardware description, parallel computing"/>
    <s v="Experience paper"/>
    <x v="0"/>
    <m/>
  </r>
  <r>
    <n v="509"/>
    <s v="xtext - implement your language faster than the quick and dirty way tutorial summary"/>
    <x v="7"/>
    <x v="5"/>
    <x v="0"/>
    <s v="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
    <x v="1"/>
    <x v="1"/>
    <s v="tools, dsl creation, language workbench"/>
    <s v="Experience paper, Opinion paper"/>
    <x v="0"/>
    <s v="Yes"/>
  </r>
  <r>
    <n v="511"/>
    <s v="generating smart wrapper libraries for arbitrary apis"/>
    <x v="7"/>
    <x v="151"/>
    <x v="0"/>
    <s v="&quot;library design is language design&quot;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quot;dotlings&quot;. &amp;copy; 2010 springer-verlag."/>
    <x v="1"/>
    <x v="1"/>
    <s v="process, embedded dsl creation, api design"/>
    <s v="Solution Proposal, Evaluation Research "/>
    <x v="0"/>
    <m/>
  </r>
  <r>
    <n v="512"/>
    <s v="an access layer to polnet - polish wordnet"/>
    <x v="8"/>
    <x v="164"/>
    <x v="0"/>
    <s v="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
    <x v="1"/>
    <x v="1"/>
    <s v="external dsl, query language"/>
    <s v="Solution Proposal"/>
    <x v="0"/>
    <m/>
  </r>
  <r>
    <n v="516"/>
    <s v="challenges in the compilation of a domain specific languages for dynamic programming"/>
    <x v="2"/>
    <x v="9"/>
    <x v="0"/>
    <s v="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
    <x v="1"/>
    <x v="1"/>
    <s v="embedded dsl, haskell, bioinformatics"/>
    <s v="Experience paper"/>
    <x v="0"/>
    <m/>
  </r>
  <r>
    <n v="518"/>
    <s v="lair: a language for automated semantics-aware text sanitization based on frame semantics"/>
    <x v="6"/>
    <x v="165"/>
    <x v="0"/>
    <s v="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
    <x v="1"/>
    <x v="1"/>
    <s v="external dsl, semantic web"/>
    <s v="Solution Proposal, Experience paper"/>
    <x v="0"/>
    <m/>
  </r>
  <r>
    <n v="519"/>
    <s v="frob - functional robotics"/>
    <x v="16"/>
    <x v="14"/>
    <x v="0"/>
    <s v="frob or functional robotics is a domain-specific language embedded in haskell to control robotic systems. it promotes a style of programming largely independent of the underlying hardware. frob is based on the core of fran, a reactive system for computer animation."/>
    <x v="1"/>
    <x v="0"/>
    <s v="reported elsewhere"/>
    <s v="Solution Proposal"/>
    <x v="0"/>
    <m/>
  </r>
  <r>
    <n v="520"/>
    <s v="using asm to achieve executability within a family of dsl"/>
    <x v="5"/>
    <x v="166"/>
    <x v="0"/>
    <s v="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
    <x v="1"/>
    <x v="1"/>
    <s v="technique, dsl integration"/>
    <s v="Solution Proposal"/>
    <x v="0"/>
    <m/>
  </r>
  <r>
    <n v="521"/>
    <s v="dynamic domain specific languages for trust models"/>
    <x v="6"/>
    <x v="167"/>
    <x v="0"/>
    <s v="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
    <x v="1"/>
    <x v="0"/>
    <m/>
    <s v="Solution Proposal"/>
    <x v="0"/>
    <m/>
  </r>
  <r>
    <n v="522"/>
    <s v="adding standardized variability to domain specific languages"/>
    <x v="5"/>
    <x v="6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
    <x v="1"/>
    <x v="1"/>
    <s v="technique, dsl variability, spl"/>
    <s v="Evaluation Research"/>
    <x v="0"/>
    <m/>
  </r>
  <r>
    <n v="524"/>
    <s v="modular domain specific languages and tools"/>
    <x v="16"/>
    <x v="168"/>
    <x v="0"/>
    <s v="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
    <x v="1"/>
    <x v="1"/>
    <s v="method, embedded dsl creation, dsl creation"/>
    <s v="Evaluation Research"/>
    <x v="0"/>
    <m/>
  </r>
  <r>
    <n v="525"/>
    <s v="a compositional implementation of modbus in protege"/>
    <x v="8"/>
    <x v="169"/>
    <x v="0"/>
    <s v="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
    <x v="1"/>
    <x v="1"/>
    <s v="external dsl, communication protocols"/>
    <s v="Solution Proposal, Evaluation Research"/>
    <x v="0"/>
    <m/>
  </r>
  <r>
    <n v="526"/>
    <s v="towards a framework for modelling and verification of relay interlocking systems"/>
    <x v="8"/>
    <x v="170"/>
    <x v="0"/>
    <s v="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
    <x v="1"/>
    <x v="1"/>
    <s v="external dsl, control systems, railway control systems, train interlocking, simulation, tools"/>
    <s v="Solution Proposal"/>
    <x v="0"/>
    <m/>
  </r>
  <r>
    <n v="527"/>
    <s v="an experiment description language for wireless network research"/>
    <x v="7"/>
    <x v="7"/>
    <x v="39"/>
    <s v="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
    <x v="1"/>
    <x v="1"/>
    <s v="external dsl, testbeds, simulation"/>
    <s v="Evaluation Research"/>
    <x v="1"/>
    <m/>
  </r>
  <r>
    <n v="528"/>
    <s v="case studies in model manipulation for scientific computing"/>
    <x v="5"/>
    <x v="171"/>
    <x v="0"/>
    <s v="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quot;model manipulation.&quot;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
    <x v="1"/>
    <x v="0"/>
    <m/>
    <s v="Evaluation Research"/>
    <x v="0"/>
    <m/>
  </r>
  <r>
    <n v="529"/>
    <s v="declarative access control for webdsl: combining language integration and separation of concerns"/>
    <x v="5"/>
    <x v="18"/>
    <x v="0"/>
    <s v="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
    <x v="1"/>
    <x v="1"/>
    <s v="external dsl, web, access control"/>
    <s v="Solution Proposal"/>
    <x v="0"/>
    <m/>
  </r>
  <r>
    <n v="530"/>
    <s v="on using lalp to map an audio encoder/decoder on fpgas"/>
    <x v="7"/>
    <x v="172"/>
    <x v="0"/>
    <s v="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
    <x v="1"/>
    <x v="1"/>
    <s v="external dsl, low-level software, hardware description, multimedia"/>
    <s v="Solution Proposal"/>
    <x v="0"/>
    <m/>
  </r>
  <r>
    <n v="532"/>
    <s v="towards semantic modeling of network physical devices"/>
    <x v="7"/>
    <x v="75"/>
    <x v="0"/>
    <s v="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
    <x v="1"/>
    <x v="1"/>
    <s v="external dsl, network management"/>
    <s v="Solution Proposal"/>
    <x v="0"/>
    <m/>
  </r>
  <r>
    <n v="533"/>
    <s v="microprocessor specification in hawk"/>
    <x v="16"/>
    <x v="173"/>
    <x v="0"/>
    <s v="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
    <x v="1"/>
    <x v="1"/>
    <s v="embedded dsl, haskell, hardware description"/>
    <s v="Solution Proposal"/>
    <x v="0"/>
    <m/>
  </r>
  <r>
    <n v="535"/>
    <s v="an optimized cell be special function library generated by coconut"/>
    <x v="6"/>
    <x v="7"/>
    <x v="40"/>
    <s v="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
    <x v="1"/>
    <x v="1"/>
    <s v="embedded dsl, haskell, scientific computing, high performance computing"/>
    <s v="Solution Proposal"/>
    <x v="1"/>
    <m/>
  </r>
  <r>
    <n v="537"/>
    <s v="using integrative models in an advanced heterogeneous system simulation"/>
    <x v="6"/>
    <x v="133"/>
    <x v="0"/>
    <s v="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
    <x v="1"/>
    <x v="1"/>
    <s v="external dsl, simulation, flight control"/>
    <s v="Evaluation Research, Experience paper"/>
    <x v="0"/>
    <m/>
  </r>
  <r>
    <n v="538"/>
    <s v="language for specifying recursive traversals of object structures"/>
    <x v="11"/>
    <x v="5"/>
    <x v="0"/>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1"/>
    <x v="1"/>
    <s v="external dsl, aspect oriented programming"/>
    <s v="Solution Proposal"/>
    <x v="0"/>
    <m/>
  </r>
  <r>
    <n v="539"/>
    <s v="domain-specific languages in practice: a user study on the success factors"/>
    <x v="6"/>
    <x v="75"/>
    <x v="0"/>
    <s v="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
    <x v="1"/>
    <x v="1"/>
    <s v="empirical study, dsl application"/>
    <s v="Evaluation Research"/>
    <x v="0"/>
    <m/>
  </r>
  <r>
    <n v="540"/>
    <s v="speech act annotation for domain specific multilingual expression services"/>
    <x v="5"/>
    <x v="174"/>
    <x v="0"/>
    <s v="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
    <x v="1"/>
    <x v="0"/>
    <m/>
    <s v="Solution Proposal"/>
    <x v="0"/>
    <m/>
  </r>
  <r>
    <n v="541"/>
    <s v="from specification to optimisation: an architecture for optimisation of java bytecode"/>
    <x v="6"/>
    <x v="175"/>
    <x v="0"/>
    <s v="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
    <x v="1"/>
    <x v="0"/>
    <m/>
    <s v="Solution Proposal"/>
    <x v="0"/>
    <m/>
  </r>
  <r>
    <n v="542"/>
    <s v="a domain specific approach to network software architecture assuring conformance between architecture and code"/>
    <x v="6"/>
    <x v="176"/>
    <x v="0"/>
    <s v="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
    <x v="1"/>
    <x v="1"/>
    <s v="external dsl, packet processing, network"/>
    <s v="Solution Proposal"/>
    <x v="0"/>
    <m/>
  </r>
  <r>
    <n v="545"/>
    <s v="abstractions for programming sip back-to-back user agents"/>
    <x v="6"/>
    <x v="177"/>
    <x v="0"/>
    <s v="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
    <x v="1"/>
    <x v="1"/>
    <s v="external dsl, distributed systems"/>
    <s v="Solution Proposal"/>
    <x v="0"/>
    <s v="Yes"/>
  </r>
  <r>
    <n v="546"/>
    <s v="towards generating optimised finite element solvers for gpus from high-level specifications"/>
    <x v="7"/>
    <x v="153"/>
    <x v="0"/>
    <s v="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
    <x v="1"/>
    <x v="1"/>
    <s v="external dsl, high performance computing"/>
    <s v="Solution Proposal"/>
    <x v="0"/>
    <m/>
  </r>
  <r>
    <n v="548"/>
    <s v="modeling deployment of enterprise applications"/>
    <x v="8"/>
    <x v="178"/>
    <x v="0"/>
    <s v="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
    <x v="1"/>
    <x v="1"/>
    <s v="external dsl, application deployment"/>
    <s v="Validation Research"/>
    <x v="0"/>
    <m/>
  </r>
  <r>
    <n v="549"/>
    <s v="using haskell to script combinatoric testing of web services"/>
    <x v="8"/>
    <x v="179"/>
    <x v="0"/>
    <s v="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
    <x v="1"/>
    <x v="1"/>
    <s v="embedded dsl, haskell, testing, web services"/>
    <s v="Solution Proposal"/>
    <x v="0"/>
    <m/>
  </r>
  <r>
    <n v="551"/>
    <s v="a formal approach for the construction and verification of railway control systems"/>
    <x v="8"/>
    <x v="7"/>
    <x v="41"/>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
    <x v="1"/>
    <x v="1"/>
    <s v="external dsl, control systems, simulation"/>
    <s v="Solution Proposal"/>
    <x v="1"/>
    <m/>
  </r>
  <r>
    <n v="553"/>
    <s v="virtual machine framework for constructing domain-specific languages"/>
    <x v="6"/>
    <x v="7"/>
    <x v="14"/>
    <s v="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
    <x v="1"/>
    <x v="1"/>
    <s v="tools, dsl creation, dsl frameworks, language workbench"/>
    <s v="Solution Proposal"/>
    <x v="1"/>
    <m/>
  </r>
  <r>
    <n v="557"/>
    <s v="language-driven development of web-based learning applications"/>
    <x v="5"/>
    <x v="180"/>
    <x v="0"/>
    <s v="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
    <x v="1"/>
    <x v="1"/>
    <s v="technique, language-oriented programming, web, education"/>
    <s v="Evaluation Research, Solution Proposal"/>
    <x v="0"/>
    <s v="Yes"/>
  </r>
  <r>
    <n v="558"/>
    <s v="making monads first-class with template haskell?"/>
    <x v="6"/>
    <x v="7"/>
    <x v="1"/>
    <s v="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
    <x v="1"/>
    <x v="1"/>
    <s v="embedded dsl, Haskell, monadic programming"/>
    <s v="Solution Proposal"/>
    <x v="1"/>
    <m/>
  </r>
  <r>
    <n v="560"/>
    <s v="model-checking for adventure videogames"/>
    <x v="6"/>
    <x v="7"/>
    <x v="42"/>
    <s v="this paper describes a model-checking approach for adventure games focusing on {e-adventure}, a platform for the development of adaptive educational adventure videogames. in {e-adventure}, games are described using a domain-specific language oriented to game writers. by defining a translation from this language to suitable state-based models, it is possible to automatically extract a verification model for each {e-adventure}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
    <x v="1"/>
    <x v="1"/>
    <s v="external dsl, games"/>
    <s v="Solution Proposal"/>
    <x v="1"/>
    <m/>
  </r>
  <r>
    <n v="561"/>
    <s v="cobalt: a language for writing provably-sound compiler optimizations"/>
    <x v="1"/>
    <x v="7"/>
    <x v="18"/>
    <s v="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
    <x v="1"/>
    <x v="1"/>
    <s v="external dsl, compiler construction"/>
    <s v="Solution Proposal"/>
    <x v="1"/>
    <m/>
  </r>
  <r>
    <n v="562"/>
    <s v="essay on semantics definition in mde: an instrumented approach for model verification"/>
    <x v="6"/>
    <x v="7"/>
    <x v="43"/>
    <s v="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
    <x v="1"/>
    <x v="1"/>
    <s v="method, dsl semantics definition"/>
    <s v="Solution Proposal, Validation Research"/>
    <x v="1"/>
    <s v="Yes"/>
  </r>
  <r>
    <n v="563"/>
    <s v="declarative business process modelling and the generation of erp systems"/>
    <x v="6"/>
    <x v="7"/>
    <x v="44"/>
    <s v="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
    <x v="1"/>
    <x v="1"/>
    <s v="external dsl, ERP, visual language, tools"/>
    <s v="Solution Proposal"/>
    <x v="1"/>
    <m/>
  </r>
  <r>
    <n v="566"/>
    <s v="dsl route: an efficient integration solution for message routing"/>
    <x v="6"/>
    <x v="181"/>
    <x v="0"/>
    <s v="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
    <x v="1"/>
    <x v="1"/>
    <s v="external dsl, routing"/>
    <s v="Solution Proposal"/>
    <x v="0"/>
    <m/>
  </r>
  <r>
    <n v="568"/>
    <s v="attribute grammar-based language extensions for java"/>
    <x v="3"/>
    <x v="117"/>
    <x v="0"/>
    <s v="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
    <x v="1"/>
    <x v="1"/>
    <s v="tools, embedded dsl creation, Java, query language"/>
    <s v="Solution Proposal"/>
    <x v="0"/>
    <s v="Yes"/>
  </r>
  <r>
    <n v="569"/>
    <s v="j is for javascript: a direct-style correspondence between algol-like languages and javascript using first-class continuations"/>
    <x v="6"/>
    <x v="89"/>
    <x v="0"/>
    <s v="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
    <x v="1"/>
    <x v="0"/>
    <m/>
    <s v="Solution Proposal"/>
    <x v="0"/>
    <m/>
  </r>
  <r>
    <n v="573"/>
    <s v="use of model transformation for the formal analysis of railway interlocking models"/>
    <x v="7"/>
    <x v="7"/>
    <x v="20"/>
    <s v="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
    <x v="1"/>
    <x v="1"/>
    <s v="DSML, control systems, railway control systems, train interlocking"/>
    <s v="Solution Proposal"/>
    <x v="1"/>
    <m/>
  </r>
  <r>
    <n v="575"/>
    <s v="a framework for developing home automation systems: from requirements to code"/>
    <x v="8"/>
    <x v="7"/>
    <x v="45"/>
    <s v="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
    <x v="1"/>
    <x v="1"/>
    <s v="external DSL, home automation"/>
    <s v="Evaluation Research"/>
    <x v="1"/>
    <m/>
  </r>
  <r>
    <n v="576"/>
    <s v="model-driven service level management"/>
    <x v="7"/>
    <x v="182"/>
    <x v="0"/>
    <s v="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
    <x v="1"/>
    <x v="1"/>
    <s v="external dsl, web services, service level agreement, SLA"/>
    <s v="Evaluation Research"/>
    <x v="0"/>
    <m/>
  </r>
  <r>
    <n v="578"/>
    <s v="the perceived value of authoring and automating acceptance tests using a model driven development toolset"/>
    <x v="6"/>
    <x v="15"/>
    <x v="0"/>
    <s v="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
    <x v="1"/>
    <x v="0"/>
    <m/>
    <s v="Solution Proposal"/>
    <x v="0"/>
    <m/>
  </r>
  <r>
    <n v="580"/>
    <s v="mda-based re-engineering with object-z"/>
    <x v="2"/>
    <x v="75"/>
    <x v="0"/>
    <s v="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
    <x v="1"/>
    <x v="0"/>
    <m/>
    <s v="Solution Proposal"/>
    <x v="0"/>
    <m/>
  </r>
  <r>
    <n v="581"/>
    <s v="programmable type systems for domain specific languages"/>
    <x v="4"/>
    <x v="7"/>
    <x v="18"/>
    <s v="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
    <x v="1"/>
    <x v="1"/>
    <s v="technique, embedded dsl creation, haskell"/>
    <s v="Solution Proposal, Evaluation Research"/>
    <x v="1"/>
    <m/>
  </r>
  <r>
    <n v="582"/>
    <s v="identifying desirable game character behaviours through the application of evolutionary algorithms to model-driven engineering metamodels"/>
    <x v="8"/>
    <x v="183"/>
    <x v="0"/>
    <s v="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
    <x v="1"/>
    <x v="0"/>
    <m/>
    <s v="Validation Research"/>
    <x v="0"/>
    <m/>
  </r>
  <r>
    <n v="584"/>
    <s v="lift: driving development using a business-readable dsl for web testing"/>
    <x v="7"/>
    <x v="184"/>
    <x v="0"/>
    <s v="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
    <x v="1"/>
    <x v="1"/>
    <s v="embedded dsl, java, testing"/>
    <s v="Evaluation Research"/>
    <x v="0"/>
    <m/>
  </r>
  <r>
    <n v="585"/>
    <s v="system synthesis from aadl using polychrony"/>
    <x v="8"/>
    <x v="185"/>
    <x v="0"/>
    <s v="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
    <x v="1"/>
    <x v="1"/>
    <s v="external dsl, domain-specific modeling"/>
    <s v="Solution Proposal"/>
    <x v="0"/>
    <m/>
  </r>
  <r>
    <n v="586"/>
    <s v="soc performance modeling methodology and implementation basedon transaction dataflow"/>
    <x v="8"/>
    <x v="7"/>
    <x v="46"/>
    <s v="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
    <x v="1"/>
    <x v="0"/>
    <m/>
    <s v="Evaluation Research"/>
    <x v="1"/>
    <m/>
  </r>
  <r>
    <n v="587"/>
    <s v="bdl: a specialized language for per-object reactive control"/>
    <x v="11"/>
    <x v="7"/>
    <x v="47"/>
    <s v="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
    <x v="1"/>
    <x v="1"/>
    <s v="external dsl, per-object reactive control"/>
    <s v="Solution Proposal"/>
    <x v="1"/>
    <m/>
  </r>
  <r>
    <n v="588"/>
    <s v="making aspect-orientation accessible through syntax-based language composition"/>
    <x v="6"/>
    <x v="7"/>
    <x v="14"/>
    <s v="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
    <x v="1"/>
    <x v="1"/>
    <s v="process, dsl application, aspect languages"/>
    <s v="Solution Proposal"/>
    <x v="1"/>
    <m/>
  </r>
  <r>
    <n v="589"/>
    <s v="a technique for non-invasive application-level checkpointing"/>
    <x v="8"/>
    <x v="7"/>
    <x v="48"/>
    <s v="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
    <x v="1"/>
    <x v="1"/>
    <s v="external dsl, checkpointing"/>
    <s v="Solution Proposal, Evaluation Research"/>
    <x v="1"/>
    <m/>
  </r>
  <r>
    <n v="590"/>
    <s v="software development with grammatical approach"/>
    <x v="0"/>
    <x v="7"/>
    <x v="49"/>
    <s v="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
    <x v="1"/>
    <x v="1"/>
    <s v="technique, dsl creation, grammar engineering"/>
    <s v="Solution Proposal"/>
    <x v="1"/>
    <m/>
  </r>
  <r>
    <n v="592"/>
    <s v="aval: an extensible attribute-oriented programming validator for java"/>
    <x v="3"/>
    <x v="7"/>
    <x v="50"/>
    <s v="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
    <x v="1"/>
    <x v="0"/>
    <m/>
    <s v="Solution Proposal"/>
    <x v="1"/>
    <m/>
  </r>
  <r>
    <n v="594"/>
    <s v="influence of domain-specific notation to program understanding"/>
    <x v="6"/>
    <x v="186"/>
    <x v="0"/>
    <s v="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
    <x v="1"/>
    <x v="1"/>
    <s v="empirical study, dsl versus gpl"/>
    <s v="Evaluation Research"/>
    <x v="0"/>
    <m/>
  </r>
  <r>
    <n v="595"/>
    <s v="every animation should have a beginning, a middle, and an end: a case study of using a functor-based animation language"/>
    <x v="8"/>
    <x v="187"/>
    <x v="0"/>
    <s v="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
    <x v="1"/>
    <x v="1"/>
    <s v="external dsl, animation"/>
    <s v="Evaluation Research"/>
    <x v="0"/>
    <m/>
  </r>
  <r>
    <n v="596"/>
    <s v="extending sysml with aadl concepts for comprehensive system architecture modeling"/>
    <x v="8"/>
    <x v="67"/>
    <x v="0"/>
    <s v="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
    <x v="1"/>
    <x v="1"/>
    <s v="adl, embedded systems, real time systems"/>
    <s v="Solution Proposal"/>
    <x v="0"/>
    <m/>
  </r>
  <r>
    <n v="598"/>
    <s v="policies of system level pipeline modeling"/>
    <x v="6"/>
    <x v="7"/>
    <x v="18"/>
    <s v="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
    <x v="1"/>
    <x v="1"/>
    <s v="embedded dsl, SystemC, low-level software, pipeline"/>
    <s v="Solution Proposal"/>
    <x v="1"/>
    <m/>
  </r>
  <r>
    <n v="599"/>
    <s v="an algorithm model to mapping mealy machines for a software manufacture cell petri net"/>
    <x v="7"/>
    <x v="114"/>
    <x v="0"/>
    <s v="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
    <x v="1"/>
    <x v="0"/>
    <s v="reported elsewhere"/>
    <s v="Evaluation Research, Solution Proposal"/>
    <x v="0"/>
    <m/>
  </r>
  <r>
    <n v="601"/>
    <s v="a metamodel based approach for uml notated domain specific modelling language"/>
    <x v="8"/>
    <x v="188"/>
    <x v="0"/>
    <s v="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
    <x v="1"/>
    <x v="1"/>
    <s v="technique, dsml creation, metamodel specification, modeling language"/>
    <s v="Solution Proposal"/>
    <x v="0"/>
    <m/>
  </r>
  <r>
    <n v="604"/>
    <s v="a dsl for context quality modeling in context-aware applications"/>
    <x v="8"/>
    <x v="7"/>
    <x v="51"/>
    <s v="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
    <x v="1"/>
    <x v="1"/>
    <s v="external dsl, context-aware systems"/>
    <s v="Solution Proposal"/>
    <x v="1"/>
    <m/>
  </r>
  <r>
    <n v="610"/>
    <s v="google's mapreduce programming model - revisited"/>
    <x v="3"/>
    <x v="7"/>
    <x v="27"/>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
    <x v="1"/>
    <x v="0"/>
    <s v="reported elsewhere"/>
    <s v="Evaluation Research"/>
    <x v="1"/>
    <m/>
  </r>
  <r>
    <n v="612"/>
    <s v="implementing the compiler of udlc"/>
    <x v="7"/>
    <x v="189"/>
    <x v="0"/>
    <s v="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
    <x v="1"/>
    <x v="1"/>
    <s v="external dsl, grid computing, chemistry"/>
    <s v="Solution Proposal"/>
    <x v="0"/>
    <m/>
  </r>
  <r>
    <n v="613"/>
    <s v="iptv service modeling in magneto networks"/>
    <x v="7"/>
    <x v="190"/>
    <x v="0"/>
    <s v="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
    <x v="1"/>
    <x v="0"/>
    <m/>
    <s v="Solution Proposal"/>
    <x v="0"/>
    <m/>
  </r>
  <r>
    <n v="616"/>
    <s v="constructive and destructive use of compilers in elliptic curve cryptography"/>
    <x v="6"/>
    <x v="7"/>
    <x v="52"/>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
    <x v="1"/>
    <x v="1"/>
    <s v="external DSL, cryptography"/>
    <s v="Validation Research, Solution Proposal"/>
    <x v="1"/>
    <m/>
  </r>
  <r>
    <n v="617"/>
    <s v="flatcad and flatlang: kits by code"/>
    <x v="5"/>
    <x v="126"/>
    <x v="0"/>
    <s v="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
    <x v="1"/>
    <x v="1"/>
    <s v="external dsl, engineering, physical shaping"/>
    <s v="Evaluation Research, Solution Proposal"/>
    <x v="0"/>
    <m/>
  </r>
  <r>
    <n v="618"/>
    <s v="an industrial case study using an mbe approach: from architecture to safety analysis"/>
    <x v="7"/>
    <x v="191"/>
    <x v="0"/>
    <s v="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
    <x v="1"/>
    <x v="0"/>
    <m/>
    <s v="Evaluation Research"/>
    <x v="0"/>
    <m/>
  </r>
  <r>
    <n v="620"/>
    <s v="language-driven development of videogames: the e-game experience"/>
    <x v="2"/>
    <x v="192"/>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
    <x v="1"/>
    <x v="1"/>
    <s v="technique, language-oriented programming, games"/>
    <s v="Solution Proposal"/>
    <x v="0"/>
    <m/>
  </r>
  <r>
    <n v="623"/>
    <s v="implementing domain specific process modelling"/>
    <x v="7"/>
    <x v="7"/>
    <x v="44"/>
    <s v="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
    <x v="1"/>
    <x v="1"/>
    <s v="technique, dsl creation"/>
    <s v="Solution Proposal"/>
    <x v="1"/>
    <m/>
  </r>
  <r>
    <n v="625"/>
    <s v="domain-specific languages bridge the semantic gap in programming"/>
    <x v="8"/>
    <x v="7"/>
    <x v="53"/>
    <s v="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
    <x v="1"/>
    <x v="1"/>
    <s v="technique, embedded dsl creation"/>
    <s v="Solution Proposal"/>
    <x v="1"/>
    <m/>
  </r>
  <r>
    <n v="626"/>
    <s v="model-driven engineering from modular monadic semantics: implementation techniques targeting hardware and software"/>
    <x v="6"/>
    <x v="89"/>
    <x v="0"/>
    <s v="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
    <x v="1"/>
    <x v="0"/>
    <m/>
    <s v="Evaluation Research, Experience paper"/>
    <x v="0"/>
    <m/>
  </r>
  <r>
    <n v="629"/>
    <s v="automatic generation of microarchitecture simulators"/>
    <x v="16"/>
    <x v="173"/>
    <x v="0"/>
    <s v="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
    <x v="1"/>
    <x v="0"/>
    <m/>
    <s v="Solution Proposal"/>
    <x v="0"/>
    <m/>
  </r>
  <r>
    <n v="631"/>
    <s v="linguistic symbiosis between event loop actors and threads"/>
    <x v="6"/>
    <x v="7"/>
    <x v="54"/>
    <s v="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
    <x v="1"/>
    <x v="1"/>
    <s v="external dsl, parallel computing, multi threading"/>
    <s v="Solution Proposal"/>
    <x v="1"/>
    <m/>
  </r>
  <r>
    <n v="632"/>
    <s v="formalizing and operationalizing industrial standards"/>
    <x v="8"/>
    <x v="193"/>
    <x v="0"/>
    <s v="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
    <x v="1"/>
    <x v="0"/>
    <m/>
    <s v="Evaluation Research"/>
    <x v="0"/>
    <m/>
  </r>
  <r>
    <n v="633"/>
    <s v="reducing development costs in industrial safety projects with cesar"/>
    <x v="7"/>
    <x v="194"/>
    <x v="0"/>
    <s v="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
    <x v="1"/>
    <x v="0"/>
    <m/>
    <s v="Solution Proposal"/>
    <x v="0"/>
    <m/>
  </r>
  <r>
    <n v="634"/>
    <s v="computer generation of efficient software viterbi decoders"/>
    <x v="7"/>
    <x v="195"/>
    <x v="0"/>
    <s v="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
    <x v="1"/>
    <x v="0"/>
    <m/>
    <s v="Solution Proposal"/>
    <x v="0"/>
    <m/>
  </r>
  <r>
    <n v="635"/>
    <s v="webspec: a visual language for specifying interaction and navigation requirements in web applications"/>
    <x v="8"/>
    <x v="7"/>
    <x v="55"/>
    <s v="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
    <x v="1"/>
    <x v="1"/>
    <s v="external dsl, web, requirements engineering"/>
    <s v="Solution Proposal"/>
    <x v="1"/>
    <m/>
  </r>
  <r>
    <n v="636"/>
    <s v="a dsm approach for end-user programming in the automation domain"/>
    <x v="6"/>
    <x v="196"/>
    <x v="0"/>
    <s v="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
    <x v="1"/>
    <x v="1"/>
    <s v="technique, dsl application, automation"/>
    <s v="Solution Proposal"/>
    <x v="0"/>
    <m/>
  </r>
  <r>
    <n v="639"/>
    <s v="the visualaore dsl"/>
    <x v="7"/>
    <x v="106"/>
    <x v="0"/>
    <s v="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
    <x v="1"/>
    <x v="1"/>
    <s v="external dsl, aspect oriented programming, tools"/>
    <s v="Solution Proposal"/>
    <x v="0"/>
    <m/>
  </r>
  <r>
    <n v="640"/>
    <s v="ontologies and simulation: a practical approach"/>
    <x v="8"/>
    <x v="7"/>
    <x v="56"/>
    <s v="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
    <x v="1"/>
    <x v="1"/>
    <s v="external dsl, ontology, simulation"/>
    <s v="Solution Proposal"/>
    <x v="1"/>
    <m/>
  </r>
  <r>
    <n v="641"/>
    <s v="lessons learned in applying mde to the development of home automation systems"/>
    <x v="8"/>
    <x v="159"/>
    <x v="0"/>
    <s v="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
    <x v="1"/>
    <x v="1"/>
    <s v="external dsl, home automation"/>
    <s v="Evaluation Research, Experience paper, Solution Proposal"/>
    <x v="0"/>
    <m/>
  </r>
  <r>
    <n v="642"/>
    <s v="grammar inference technology applications in software engineering"/>
    <x v="7"/>
    <x v="197"/>
    <x v="0"/>
    <s v="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
    <x v="1"/>
    <x v="0"/>
    <m/>
    <s v="Solution Proposal"/>
    <x v="0"/>
    <m/>
  </r>
  <r>
    <n v="643"/>
    <s v="modeling and verification of memory architectures with aadl and real"/>
    <x v="8"/>
    <x v="198"/>
    <x v="0"/>
    <s v="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
    <x v="1"/>
    <x v="1"/>
    <s v="external dsl, embedded systems"/>
    <s v="Solution Proposal"/>
    <x v="0"/>
    <m/>
  </r>
  <r>
    <n v="644"/>
    <s v="a little language for rapidly constructing automated performance tests"/>
    <x v="8"/>
    <x v="79"/>
    <x v="0"/>
    <s v="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
    <x v="1"/>
    <x v="1"/>
    <s v="external dsl, testing "/>
    <s v="Evaluation Research, Solution Proposal"/>
    <x v="0"/>
    <m/>
  </r>
  <r>
    <n v="645"/>
    <s v="automating feature-oriented domain analysis"/>
    <x v="14"/>
    <x v="199"/>
    <x v="0"/>
    <s v="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
    <x v="1"/>
    <x v="0"/>
    <m/>
    <s v="Solution Proposal"/>
    <x v="0"/>
    <m/>
  </r>
  <r>
    <n v="646"/>
    <s v="from archetypes based domain model via requirements to software: exemplified by lims software factory"/>
    <x v="8"/>
    <x v="200"/>
    <x v="0"/>
    <s v="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
    <x v="1"/>
    <x v="0"/>
    <m/>
    <s v="Evaluation Research"/>
    <x v="0"/>
    <m/>
  </r>
  <r>
    <n v="647"/>
    <s v="test driven domain modelling"/>
    <x v="8"/>
    <x v="200"/>
    <x v="0"/>
    <s v="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
    <x v="1"/>
    <x v="1"/>
    <s v="external dsl, requirements engineering"/>
    <s v="Solution Proposal"/>
    <x v="0"/>
    <m/>
  </r>
  <r>
    <n v="648"/>
    <s v="a language and a methodology for prototyping user interfaces for control systems"/>
    <x v="6"/>
    <x v="7"/>
    <x v="57"/>
    <s v="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
    <x v="1"/>
    <x v="1"/>
    <s v="external dsl, control systems"/>
    <s v="Solution Proposal"/>
    <x v="1"/>
    <m/>
  </r>
  <r>
    <n v="649"/>
    <s v="salmon - a service modeling language and monitoring engine"/>
    <x v="5"/>
    <x v="201"/>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
    <x v="1"/>
    <x v="1"/>
    <s v="external dsl, service models, dsml"/>
    <s v="Solution Proposal"/>
    <x v="0"/>
    <m/>
  </r>
  <r>
    <n v="650"/>
    <s v="the future of train signaling"/>
    <x v="5"/>
    <x v="75"/>
    <x v="0"/>
    <s v="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
    <x v="1"/>
    <x v="0"/>
    <s v="reported elsewhere"/>
    <s v="Solution Proposal, Experience paper"/>
    <x v="0"/>
    <m/>
  </r>
  <r>
    <n v="652"/>
    <s v="an automated control code generation approach for the segbus platform"/>
    <x v="7"/>
    <x v="158"/>
    <x v="0"/>
    <s v="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
    <x v="1"/>
    <x v="1"/>
    <s v="DSML, low-level software, multi-core platform"/>
    <s v="Solution Proposal, Evaluation Research"/>
    <x v="0"/>
    <m/>
  </r>
  <r>
    <n v="653"/>
    <s v="design of a metamodel-based telecoms modelling language"/>
    <x v="5"/>
    <x v="202"/>
    <x v="0"/>
    <s v="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
    <x v="1"/>
    <x v="1"/>
    <s v="external dsl, telecommunication"/>
    <s v="Solution Proposal"/>
    <x v="0"/>
    <m/>
  </r>
  <r>
    <n v="654"/>
    <s v="an experimental evaluation of a higher-ordered-typed-functional specification-based test-generation technique"/>
    <x v="2"/>
    <x v="7"/>
    <x v="58"/>
    <s v="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
    <x v="1"/>
    <x v="1"/>
    <s v="embedded dsl, haskell, testing, test automation"/>
    <s v="Evaluation Research"/>
    <x v="1"/>
    <m/>
  </r>
  <r>
    <n v="655"/>
    <s v="a configurable framework for stream programming exploration in baseband applications"/>
    <x v="2"/>
    <x v="145"/>
    <x v="0"/>
    <s v="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
    <x v="1"/>
    <x v="1"/>
    <s v="external dsl, signal processing"/>
    <s v="Solution Proposal"/>
    <x v="0"/>
    <m/>
  </r>
  <r>
    <n v="656"/>
    <s v="integrated data mapping for a software meta-tool"/>
    <x v="6"/>
    <x v="109"/>
    <x v="0"/>
    <s v="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
    <x v="1"/>
    <x v="1"/>
    <s v="external dsl, data mapping, visual language"/>
    <s v="Solution Proposal"/>
    <x v="0"/>
    <m/>
  </r>
  <r>
    <n v="658"/>
    <s v="a constrained crawling approach and its application to a specialised search engine"/>
    <x v="8"/>
    <x v="7"/>
    <x v="59"/>
    <s v="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
    <x v="1"/>
    <x v="1"/>
    <s v="external dsl, crawling, search engines"/>
    <s v="Evaluation Research, Solution Proposal"/>
    <x v="1"/>
    <m/>
  </r>
  <r>
    <n v="659"/>
    <s v="the semantics of alarm definitions: enabling systematic reasoning about alarms"/>
    <x v="8"/>
    <x v="7"/>
    <x v="60"/>
    <s v="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
    <x v="1"/>
    <x v="1"/>
    <s v="external dsl, network management"/>
    <s v="Solution Proposal"/>
    <x v="1"/>
    <m/>
  </r>
  <r>
    <n v="661"/>
    <s v="group operation assembly language - a flexible way to express collective communication"/>
    <x v="6"/>
    <x v="203"/>
    <x v="0"/>
    <s v="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
    <x v="1"/>
    <x v="1"/>
    <s v="external dsl, communication, network"/>
    <s v="Solution Proposal"/>
    <x v="0"/>
    <m/>
  </r>
  <r>
    <n v="663"/>
    <s v="prototyping real-time vision systems: an experiment in dsl design"/>
    <x v="11"/>
    <x v="15"/>
    <x v="0"/>
    <s v="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
    <x v="1"/>
    <x v="1"/>
    <s v="embedded dsl, haskell, real time systems"/>
    <s v="Solution Proposal"/>
    <x v="0"/>
    <m/>
  </r>
  <r>
    <n v="666"/>
    <s v="building compilers by combining algebras"/>
    <x v="1"/>
    <x v="133"/>
    <x v="0"/>
    <s v="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
    <x v="1"/>
    <x v="1"/>
    <s v="external dsl, compiler construction"/>
    <s v="Solution Proposal"/>
    <x v="0"/>
    <m/>
  </r>
  <r>
    <n v="667"/>
    <s v="harvesting models from web 2.0 databases"/>
    <x v="8"/>
    <x v="7"/>
    <x v="61"/>
    <s v="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quot;how&quot; concerns, leaving the designer to focus on the &quot;what&quo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
    <x v="1"/>
    <x v="1"/>
    <s v="external dsl, database, web"/>
    <s v="Solution Proposal"/>
    <x v="1"/>
    <m/>
  </r>
  <r>
    <n v="668"/>
    <s v="kumoi: a high-level scripting environment for collective virtual machines"/>
    <x v="7"/>
    <x v="204"/>
    <x v="0"/>
    <s v="we have designed and implemented a scripting environment called &quot;kumoi&quot;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
    <x v="1"/>
    <x v="1"/>
    <s v="embedded dsl, scala, virtual machines"/>
    <s v="Solution Proposal"/>
    <x v="0"/>
    <m/>
  </r>
  <r>
    <n v="671"/>
    <s v="model based testing of end-to-end chains using domain specific languages"/>
    <x v="6"/>
    <x v="205"/>
    <x v="0"/>
    <s v="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quot;e-cab&quot;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
    <x v="1"/>
    <x v="1"/>
    <s v="technique, dsl maintenance, testing"/>
    <s v="Validation Research, Solution Proposal"/>
    <x v="0"/>
    <m/>
  </r>
  <r>
    <n v="672"/>
    <s v="managing model conflicts in distributed development"/>
    <x v="5"/>
    <x v="75"/>
    <x v="0"/>
    <s v="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
    <x v="1"/>
    <x v="0"/>
    <m/>
    <s v="Solution Proposal"/>
    <x v="0"/>
    <m/>
  </r>
  <r>
    <n v="674"/>
    <s v="integrating dsl-cbi and nusmv for modeling and verifiying interlocking systems"/>
    <x v="8"/>
    <x v="206"/>
    <x v="0"/>
    <s v="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
    <x v="1"/>
    <x v="1"/>
    <s v="external dsl, control systems, railway control systems, train interlocking"/>
    <s v="Solution Proposal, Experience paper"/>
    <x v="0"/>
    <m/>
  </r>
  <r>
    <n v="676"/>
    <s v="concxsepts for model-based requirements testing of service oriented systems"/>
    <x v="6"/>
    <x v="15"/>
    <x v="0"/>
    <s v="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
    <x v="1"/>
    <x v="1"/>
    <s v="external dsl, testing, web services"/>
    <s v="Solution Proposal, Evaluation Research"/>
    <x v="0"/>
    <m/>
  </r>
  <r>
    <n v="677"/>
    <s v="massively parallel processors generator for reconfigurable system"/>
    <x v="1"/>
    <x v="163"/>
    <x v="0"/>
    <s v="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
    <x v="1"/>
    <x v="0"/>
    <m/>
    <s v="Solution Proposal"/>
    <x v="0"/>
    <m/>
  </r>
  <r>
    <n v="678"/>
    <s v="experimentation made easy"/>
    <x v="7"/>
    <x v="207"/>
    <x v="0"/>
    <s v="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
    <x v="1"/>
    <x v="0"/>
    <s v="reported elsewhere"/>
    <s v="Evaluation Research"/>
    <x v="0"/>
    <m/>
  </r>
  <r>
    <n v="679"/>
    <s v="patterns for modeling and composing workflows from grid services"/>
    <x v="6"/>
    <x v="124"/>
    <x v="0"/>
    <s v="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
    <x v="1"/>
    <x v="1"/>
    <s v="DSML, grid computing"/>
    <s v="Solution Proposal"/>
    <x v="0"/>
    <m/>
  </r>
  <r>
    <n v="681"/>
    <s v="an end-to-end approach for qos-aware service composition"/>
    <x v="6"/>
    <x v="208"/>
    <x v="0"/>
    <s v="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
    <x v="1"/>
    <x v="1"/>
    <s v="external dsl, web services, services composition"/>
    <s v="Solution Proposal"/>
    <x v="0"/>
    <m/>
  </r>
  <r>
    <n v="683"/>
    <s v="integrating databases, search engines and web applications: a model-driven approach"/>
    <x v="3"/>
    <x v="18"/>
    <x v="0"/>
    <s v="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
    <x v="1"/>
    <x v="1"/>
    <s v="external dsl, database, web, visual language"/>
    <s v="Solution Proposal, Evaluation Research"/>
    <x v="0"/>
    <s v="Yes"/>
  </r>
  <r>
    <n v="684"/>
    <s v="april: a dsl for payroll reporting"/>
    <x v="6"/>
    <x v="209"/>
    <x v="0"/>
    <s v="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
    <x v="1"/>
    <x v="1"/>
    <s v="external dsl, finance, enterprise applications"/>
    <s v="Solution Proposal"/>
    <x v="0"/>
    <m/>
  </r>
  <r>
    <n v="685"/>
    <s v="modeling genome evolution with a dsel for probabilistic programming"/>
    <x v="1"/>
    <x v="142"/>
    <x v="0"/>
    <s v="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
    <x v="1"/>
    <x v="1"/>
    <s v="external dsl, probabilistic programming"/>
    <s v="Solution Proposal"/>
    <x v="0"/>
    <m/>
  </r>
  <r>
    <n v="687"/>
    <s v="flask: staged functional programming for sensor p"/>
    <x v="5"/>
    <x v="7"/>
    <x v="1"/>
    <s v="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quot;data stream&quot;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
    <x v="1"/>
    <x v="1"/>
    <s v="embedded dsl, Haskell, sensor networks, resource-constrained devices "/>
    <s v="Solution Proposal"/>
    <x v="1"/>
    <m/>
  </r>
  <r>
    <n v="688"/>
    <s v="building a software factory for pervasive systems development"/>
    <x v="1"/>
    <x v="132"/>
    <x v="0"/>
    <s v="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
    <x v="1"/>
    <x v="1"/>
    <s v="external dsl, pervasive computing"/>
    <s v="Solution Proposal"/>
    <x v="0"/>
    <m/>
  </r>
  <r>
    <n v="689"/>
    <s v="catch me if you can - debugging support for model transformations"/>
    <x v="7"/>
    <x v="75"/>
    <x v="0"/>
    <s v="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
    <x v="1"/>
    <x v="0"/>
    <m/>
    <s v="Solution Proposal"/>
    <x v="0"/>
    <m/>
  </r>
  <r>
    <n v="690"/>
    <s v="a dsl for corporate wiki initialization"/>
    <x v="8"/>
    <x v="132"/>
    <x v="0"/>
    <s v="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quot;all wikis are created equal&quot;: empty. this paper advocates for corporate wikis to be initialized with a &quot;wiki scaffolding&quot;: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
    <x v="1"/>
    <x v="1"/>
    <s v="external dsl, corporate wiki"/>
    <s v="Solution Proposal"/>
    <x v="0"/>
    <m/>
  </r>
  <r>
    <n v="692"/>
    <s v="a case study for defining interoperable network components using mdd"/>
    <x v="7"/>
    <x v="210"/>
    <x v="0"/>
    <s v="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
    <x v="1"/>
    <x v="1"/>
    <s v="external dsl, network management"/>
    <s v="Evaluation Research"/>
    <x v="0"/>
    <m/>
  </r>
  <r>
    <n v="693"/>
    <s v="rule based constraints for the construction of genetic devices"/>
    <x v="7"/>
    <x v="211"/>
    <x v="0"/>
    <s v="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quot;eugene&quot;. these constraints will prevent many faulty constructions automatically in the future saving time and money while increasing design abstraction and productivity. &amp;copy;2010 ieee."/>
    <x v="1"/>
    <x v="1"/>
    <s v="external dsl, bioinformatics"/>
    <s v="Experience paper"/>
    <x v="0"/>
    <m/>
  </r>
  <r>
    <n v="694"/>
    <s v="apis a gogo: automatic generation of ontology apis"/>
    <x v="6"/>
    <x v="165"/>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
    <x v="1"/>
    <x v="0"/>
    <m/>
    <s v="Solution Proposal"/>
    <x v="0"/>
    <m/>
  </r>
  <r>
    <n v="695"/>
    <s v="a dsl for explaining probabilistic reasoning"/>
    <x v="6"/>
    <x v="89"/>
    <x v="0"/>
    <s v="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
    <x v="1"/>
    <x v="1"/>
    <s v="external dsl, probabilistic reasoning"/>
    <s v="Solution Proposal, Evaluation Research"/>
    <x v="0"/>
    <m/>
  </r>
  <r>
    <n v="696"/>
    <s v="developing a service-oriented component framework for a landscape modeling language"/>
    <x v="6"/>
    <x v="212"/>
    <x v="0"/>
    <s v="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
    <x v="1"/>
    <x v="1"/>
    <s v="technique, dsml creation, modeling language"/>
    <s v="Solution Proposal"/>
    <x v="0"/>
    <m/>
  </r>
  <r>
    <n v="700"/>
    <s v="model driven performance measurement and assessment with modepemart"/>
    <x v="6"/>
    <x v="75"/>
    <x v="0"/>
    <s v="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
    <x v="1"/>
    <x v="0"/>
    <m/>
    <s v="Solution Proposal"/>
    <x v="0"/>
    <m/>
  </r>
  <r>
    <n v="701"/>
    <s v="varying domain representations in hagl extending the expressiveness of a dsl for experimental game theory"/>
    <x v="6"/>
    <x v="89"/>
    <x v="0"/>
    <s v="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
    <x v="1"/>
    <x v="0"/>
    <s v="reported elsewhere"/>
    <s v="Solution Proposal"/>
    <x v="0"/>
    <m/>
  </r>
  <r>
    <n v="702"/>
    <s v="extensible transactional memory testbed"/>
    <x v="7"/>
    <x v="7"/>
    <x v="62"/>
    <s v="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
    <x v="1"/>
    <x v="1"/>
    <s v="external dsl, testing, testbeds"/>
    <s v="Solution Proposal"/>
    <x v="1"/>
    <m/>
  </r>
  <r>
    <n v="704"/>
    <s v="a reconfiguration language for virtualized grid infrastructures"/>
    <x v="7"/>
    <x v="99"/>
    <x v="0"/>
    <s v="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
    <x v="1"/>
    <x v="1"/>
    <s v="external dsl, grid computing, virtual machines"/>
    <s v="Solution Proposal"/>
    <x v="0"/>
    <m/>
  </r>
  <r>
    <n v="705"/>
    <s v="comprehensive two-level analysis of static and dynamic rbac constraints with uml and ocl"/>
    <x v="8"/>
    <x v="206"/>
    <x v="0"/>
    <s v="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
    <x v="1"/>
    <x v="0"/>
    <m/>
    <s v="Solution Proposal"/>
    <x v="0"/>
    <m/>
  </r>
  <r>
    <n v="706"/>
    <s v="a situation-aware approach for dealing with uncertain context-aware paradigm"/>
    <x v="6"/>
    <x v="213"/>
    <x v="0"/>
    <s v="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
    <x v="1"/>
    <x v="0"/>
    <m/>
    <s v="Solution Proposal"/>
    <x v="0"/>
    <m/>
  </r>
  <r>
    <n v="708"/>
    <s v="ruler: programming type rules"/>
    <x v="2"/>
    <x v="214"/>
    <x v="0"/>
    <s v="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
    <x v="1"/>
    <x v="0"/>
    <m/>
    <s v="Solution Proposal"/>
    <x v="0"/>
    <m/>
  </r>
  <r>
    <n v="710"/>
    <s v="mdd4soa: model-driven service orchestration"/>
    <x v="5"/>
    <x v="208"/>
    <x v="0"/>
    <s v="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
    <x v="1"/>
    <x v="1"/>
    <s v="dsml, web services, services orchestration"/>
    <s v="Solution Proposal, Evaluation Research"/>
    <x v="0"/>
    <m/>
  </r>
  <r>
    <n v="711"/>
    <s v="testing policy-based systems with scenarios"/>
    <x v="8"/>
    <x v="15"/>
    <x v="0"/>
    <s v="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
    <x v="1"/>
    <x v="1"/>
    <s v="external dsl, dsl application, testing"/>
    <s v="Solution Proposal"/>
    <x v="0"/>
    <m/>
  </r>
  <r>
    <n v="713"/>
    <s v="integrating design and runtime variability support into a system adl"/>
    <x v="8"/>
    <x v="67"/>
    <x v="0"/>
    <s v="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
    <x v="1"/>
    <x v="1"/>
    <s v="adl, variability"/>
    <s v="Solution Proposal, Experience paper"/>
    <x v="0"/>
    <s v="Yes"/>
  </r>
  <r>
    <n v="714"/>
    <s v="towards a full implementation of a robust solution of a domain specific visual query language for hep physics analysis"/>
    <x v="3"/>
    <x v="215"/>
    <x v="0"/>
    <s v="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
    <x v="1"/>
    <x v="1"/>
    <s v="technique, DSML creation, data analysis"/>
    <s v="Evaluation Research, Solution Proposal"/>
    <x v="0"/>
    <m/>
  </r>
  <r>
    <n v="716"/>
    <s v="a novel network platform for secure and efficient malware collection based on reconfigurable hardware logic"/>
    <x v="8"/>
    <x v="216"/>
    <x v="0"/>
    <s v="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
    <x v="1"/>
    <x v="1"/>
    <s v="external dsl, hardware description, security"/>
    <s v="Solution Proposal"/>
    <x v="0"/>
    <m/>
  </r>
  <r>
    <n v="720"/>
    <s v="a domain-oriented, model-based approach for construction and verification of railway control systems"/>
    <x v="3"/>
    <x v="217"/>
    <x v="0"/>
    <s v="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
    <x v="1"/>
    <x v="1"/>
    <s v="external dsl, control systems, railway control systems"/>
    <s v="Solution Proposal"/>
    <x v="0"/>
    <m/>
  </r>
  <r>
    <n v="721"/>
    <s v="webworkflow: an object-oriented workflow modeling language for web applications"/>
    <x v="5"/>
    <x v="75"/>
    <x v="0"/>
    <s v="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
    <x v="1"/>
    <x v="1"/>
    <s v="DSML, web"/>
    <s v="Solution Proposal"/>
    <x v="0"/>
    <s v="Yes"/>
  </r>
  <r>
    <n v="723"/>
    <s v="white-box evaluation of computer vision algorithms through explicit decision-making"/>
    <x v="6"/>
    <x v="218"/>
    <x v="0"/>
    <s v="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quot;opening the box,&quot;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
    <x v="1"/>
    <x v="1"/>
    <s v="external dsl, pattern recognition"/>
    <s v="Solution Proposal"/>
    <x v="0"/>
    <m/>
  </r>
  <r>
    <n v="724"/>
    <s v="copal: an adaptive approach to context provisioning"/>
    <x v="7"/>
    <x v="219"/>
    <x v="0"/>
    <s v="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
    <x v="1"/>
    <x v="1"/>
    <s v="external dsl, web services, context-aware systems"/>
    <s v="Solution Proposal"/>
    <x v="0"/>
    <m/>
  </r>
  <r>
    <n v="726"/>
    <s v="using atl for checking models"/>
    <x v="2"/>
    <x v="7"/>
    <x v="18"/>
    <s v="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
    <x v="1"/>
    <x v="0"/>
    <m/>
    <s v="Solution Proposal"/>
    <x v="1"/>
    <m/>
  </r>
  <r>
    <n v="728"/>
    <s v="a mda approach for semi automatic grid services workflows composition"/>
    <x v="5"/>
    <x v="220"/>
    <x v="0"/>
    <s v="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
    <x v="1"/>
    <x v="0"/>
    <s v="reported elsewhere"/>
    <s v="Solution Proposal"/>
    <x v="0"/>
    <m/>
  </r>
  <r>
    <n v="729"/>
    <s v="an agent-based domain specific framework for rapid prototyping of applications in evolutionary biology"/>
    <x v="0"/>
    <x v="221"/>
    <x v="0"/>
    <s v="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
    <x v="1"/>
    <x v="1"/>
    <s v="external dsl, bioinformatics, biology"/>
    <s v="Solution Proposal"/>
    <x v="0"/>
    <m/>
  </r>
  <r>
    <n v="730"/>
    <s v="a model driven approach to generate service creation environments"/>
    <x v="5"/>
    <x v="213"/>
    <x v="0"/>
    <s v="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
    <x v="1"/>
    <x v="1"/>
    <s v="external dsl, web services"/>
    <s v="Solution Proposal, Validation Research"/>
    <x v="0"/>
    <m/>
  </r>
  <r>
    <n v="731"/>
    <s v="temporal-awareness in slas: why should we be concerned?"/>
    <x v="6"/>
    <x v="222"/>
    <x v="0"/>
    <s v="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
    <x v="1"/>
    <x v="1"/>
    <s v="external dsl, web services, service level agreement, SLA"/>
    <s v="Opinion paper"/>
    <x v="0"/>
    <m/>
  </r>
  <r>
    <n v="733"/>
    <s v="language models learning for domain-specific natural language user interaction"/>
    <x v="6"/>
    <x v="223"/>
    <x v="0"/>
    <s v="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
    <x v="1"/>
    <x v="0"/>
    <m/>
    <s v="Experience paper"/>
    <x v="0"/>
    <m/>
  </r>
  <r>
    <n v="734"/>
    <s v="runtime verification of domain-specific models of physical characteristics in control software"/>
    <x v="8"/>
    <x v="206"/>
    <x v="0"/>
    <s v="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
    <x v="1"/>
    <x v="0"/>
    <m/>
    <s v="Solution Proposal"/>
    <x v="0"/>
    <m/>
  </r>
  <r>
    <n v="735"/>
    <s v="towards composition as a service - a quality of service driven approach"/>
    <x v="6"/>
    <x v="224"/>
    <x v="0"/>
    <s v="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quot;composition as a service&quot;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
    <x v="1"/>
    <x v="1"/>
    <s v="external dsl, services composition, soa"/>
    <s v="Solution Proposal"/>
    <x v="0"/>
    <m/>
  </r>
  <r>
    <n v="736"/>
    <s v="typed contracts for functional programming"/>
    <x v="2"/>
    <x v="214"/>
    <x v="0"/>
    <s v="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
    <x v="1"/>
    <x v="0"/>
    <m/>
    <s v="Solution Proposal"/>
    <x v="0"/>
    <m/>
  </r>
  <r>
    <n v="737"/>
    <s v="navigation of html tables, frames, and xml fragments"/>
    <x v="4"/>
    <x v="90"/>
    <x v="0"/>
    <s v="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
    <x v="1"/>
    <x v="1"/>
    <s v="external dsl, web, user interface"/>
    <s v="Solution Proposal"/>
    <x v="0"/>
    <m/>
  </r>
  <r>
    <n v="740"/>
    <s v="using the semantic web to define a language for modelling controlled flexibility in software processes"/>
    <x v="7"/>
    <x v="7"/>
    <x v="14"/>
    <s v="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
    <x v="1"/>
    <x v="1"/>
    <s v="technique, dsl creation, ontology, web"/>
    <s v="Evaluation Research, Solution Proposal, Experience paper"/>
    <x v="1"/>
    <m/>
  </r>
  <r>
    <n v="741"/>
    <s v="towards a model driven approach for development of visualization applications in industrial automation"/>
    <x v="7"/>
    <x v="194"/>
    <x v="0"/>
    <s v="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
    <x v="1"/>
    <x v="1"/>
    <s v="external dsl, automation, visual language"/>
    <s v="Evaluation Research"/>
    <x v="0"/>
    <m/>
  </r>
  <r>
    <n v="742"/>
    <s v="formalizing high-level service-oriented architectural models using a dynamic adl"/>
    <x v="7"/>
    <x v="137"/>
    <x v="0"/>
    <s v="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
    <x v="1"/>
    <x v="1"/>
    <s v="adl, dynamic systems, web services"/>
    <s v="Solution Proposal, Evaluation Research"/>
    <x v="0"/>
    <m/>
  </r>
  <r>
    <n v="743"/>
    <s v="little languages: little maintenance?"/>
    <x v="16"/>
    <x v="7"/>
    <x v="63"/>
    <s v="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
    <x v="1"/>
    <x v="1"/>
    <s v="philosophical paper, dsl maintenance"/>
    <s v="Philosophical paper"/>
    <x v="1"/>
    <m/>
  </r>
  <r>
    <n v="744"/>
    <s v="computer-aided pha, fta and fmea for automotive embedded systems"/>
    <x v="8"/>
    <x v="74"/>
    <x v="0"/>
    <s v="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
    <x v="1"/>
    <x v="1"/>
    <s v="adl, embedded systems, automotive systems, sensor networks"/>
    <s v="Evaluation Research"/>
    <x v="0"/>
    <m/>
  </r>
  <r>
    <n v="746"/>
    <s v="operation based model representation: experiences on inconsistency detection"/>
    <x v="8"/>
    <x v="67"/>
    <x v="0"/>
    <s v="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
    <x v="1"/>
    <x v="0"/>
    <m/>
    <s v="Validation Research"/>
    <x v="0"/>
    <m/>
  </r>
  <r>
    <n v="749"/>
    <s v="declarative mesh subdivision using topological rewriting in mgs"/>
    <x v="7"/>
    <x v="141"/>
    <x v="0"/>
    <s v="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
    <x v="1"/>
    <x v="0"/>
    <m/>
    <s v="Solution Proposal"/>
    <x v="0"/>
    <m/>
  </r>
  <r>
    <n v="750"/>
    <s v="enforcing different contracts in hierarchical component-based systems"/>
    <x v="2"/>
    <x v="225"/>
    <x v="0"/>
    <s v="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
    <x v="1"/>
    <x v="0"/>
    <m/>
    <s v="Solution Proposal"/>
    <x v="0"/>
    <m/>
  </r>
  <r>
    <n v="751"/>
    <s v="whole-function vectorization"/>
    <x v="8"/>
    <x v="226"/>
    <x v="0"/>
    <s v="data-parallel programming languages are an important component in today's parallel computing landscape. among those are domain-specific languages like shading languages in graphics (hlsl, glsl, renderman, etc.) and &quot;general-purpose&quot;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
    <x v="1"/>
    <x v="1"/>
    <s v="external dsl, parallel computing, low-level software"/>
    <s v="Experience paper, Validation Research"/>
    <x v="0"/>
    <m/>
  </r>
  <r>
    <n v="752"/>
    <s v="model-driven ad hoc data integration in the context of a population-based cancer registry"/>
    <x v="7"/>
    <x v="159"/>
    <x v="0"/>
    <s v="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
    <x v="1"/>
    <x v="1"/>
    <s v="external dsl, medical, data integration"/>
    <s v="Solution Proposal"/>
    <x v="0"/>
    <m/>
  </r>
  <r>
    <n v="753"/>
    <s v="the impact of model driven development on the software architecture process"/>
    <x v="7"/>
    <x v="146"/>
    <x v="0"/>
    <s v="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
    <x v="1"/>
    <x v="1"/>
    <s v="dsl application, industrial report"/>
    <s v="Evaluation Research"/>
    <x v="0"/>
    <m/>
  </r>
  <r>
    <n v="754"/>
    <s v="service-level agreements for electronic services"/>
    <x v="7"/>
    <x v="7"/>
    <x v="47"/>
    <s v="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
    <x v="1"/>
    <x v="1"/>
    <s v="external dsl, web services, service level agreement, SLA"/>
    <s v="Solution Proposal"/>
    <x v="1"/>
    <m/>
  </r>
  <r>
    <n v="756"/>
    <s v="a tool for modeling form type check constraints"/>
    <x v="6"/>
    <x v="186"/>
    <x v="0"/>
    <s v="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
    <x v="1"/>
    <x v="0"/>
    <s v="reported elsewhere"/>
    <s v="Solution Proposal"/>
    <x v="0"/>
    <m/>
  </r>
  <r>
    <n v="757"/>
    <s v="smart sensor metamodel for deep sea observatory"/>
    <x v="6"/>
    <x v="227"/>
    <x v="0"/>
    <s v="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
    <x v="1"/>
    <x v="1"/>
    <s v="external dsl, sensor networks"/>
    <s v="Solution Proposal"/>
    <x v="0"/>
    <m/>
  </r>
  <r>
    <n v="761"/>
    <s v="language for advanced protocol analysis automotive networks"/>
    <x v="5"/>
    <x v="15"/>
    <x v="0"/>
    <s v="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
    <x v="1"/>
    <x v="1"/>
    <s v="external dsl, automotive systems"/>
    <s v="Solution Proposal"/>
    <x v="0"/>
    <m/>
  </r>
  <r>
    <n v="762"/>
    <s v="specifying code analysis tools"/>
    <x v="10"/>
    <x v="129"/>
    <x v="0"/>
    <s v="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
    <x v="1"/>
    <x v="0"/>
    <m/>
    <s v="Solution Proposal"/>
    <x v="0"/>
    <m/>
  </r>
  <r>
    <n v="764"/>
    <s v="ecql: a query and action language for model-based applications"/>
    <x v="7"/>
    <x v="133"/>
    <x v="0"/>
    <s v="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
    <x v="1"/>
    <x v="1"/>
    <s v="external dsl, query language, modeling language"/>
    <s v="Evaluation Research, Solution Proposal"/>
    <x v="0"/>
    <m/>
  </r>
  <r>
    <n v="765"/>
    <s v="a language for high-level description of adaptive web systems"/>
    <x v="5"/>
    <x v="7"/>
    <x v="45"/>
    <s v="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
    <x v="1"/>
    <x v="1"/>
    <s v="external dsl, adaptive web systems"/>
    <s v="Solution Proposal"/>
    <x v="1"/>
    <s v="Yes"/>
  </r>
  <r>
    <n v="766"/>
    <s v="defining the semantics of it service management models using owl and swrl"/>
    <x v="7"/>
    <x v="228"/>
    <x v="0"/>
    <s v="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
    <x v="1"/>
    <x v="0"/>
    <m/>
    <s v="Solution Proposal"/>
    <x v="0"/>
    <m/>
  </r>
  <r>
    <n v="767"/>
    <s v="separation of concerns and linguistic integration in webdsl"/>
    <x v="7"/>
    <x v="7"/>
    <x v="12"/>
    <s v="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
    <x v="1"/>
    <x v="1"/>
    <s v="technique, dsl  maintenance, web"/>
    <s v="Experience paper"/>
    <x v="1"/>
    <m/>
  </r>
  <r>
    <n v="768"/>
    <s v="using microsoft dsl technology to planning of the drug therapy course and diagnostic process"/>
    <x v="6"/>
    <x v="149"/>
    <x v="0"/>
    <s v="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
    <x v="1"/>
    <x v="0"/>
    <m/>
    <s v="Solution Proposal"/>
    <x v="0"/>
    <m/>
  </r>
  <r>
    <n v="769"/>
    <s v="we need more than one : why students need a sophisticated understanding of programming languages"/>
    <x v="5"/>
    <x v="7"/>
    <x v="1"/>
    <s v="over the course of their careers, students will need to master a number of diverse programming languages because different languages are best suited to different tasks and because the set of &quot;popular&quot;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
    <x v="1"/>
    <x v="1"/>
    <s v="Philosophical paper, education, programming languages"/>
    <s v="Philosophical paper"/>
    <x v="1"/>
    <m/>
  </r>
  <r>
    <n v="770"/>
    <s v="a dsl approach tor object memory management ot small devices"/>
    <x v="3"/>
    <x v="64"/>
    <x v="0"/>
    <s v="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
    <x v="1"/>
    <x v="0"/>
    <s v="reported elsewhere"/>
    <s v="Solution Proposal"/>
    <x v="0"/>
    <m/>
  </r>
  <r>
    <n v="771"/>
    <s v="power of clouds in your pocket: an efficient approach for cloud mobile hybrid application development"/>
    <x v="7"/>
    <x v="229"/>
    <x v="0"/>
    <s v="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
    <x v="1"/>
    <x v="1"/>
    <s v="external dsl, cloud computing, mobile apps"/>
    <s v="Solution Proposal"/>
    <x v="0"/>
    <m/>
  </r>
  <r>
    <n v="772"/>
    <s v="model-based kinematics generation for modular mechatronic toolkits"/>
    <x v="8"/>
    <x v="7"/>
    <x v="1"/>
    <s v="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
    <x v="1"/>
    <x v="1"/>
    <s v="external dsl, mechatronics"/>
    <s v="Solution Proposal"/>
    <x v="1"/>
    <m/>
  </r>
  <r>
    <n v="773"/>
    <s v="search computing: a model-driven perspective"/>
    <x v="7"/>
    <x v="161"/>
    <x v="0"/>
    <s v="search computing is a novel discipline that focuses on exploratory search of multi-domain web queries like &quot;where can i attend an interesting conference in my field close to a sunny beach?&quot;.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
    <x v="1"/>
    <x v="1"/>
    <s v="external dsl, search computing, query language"/>
    <s v="Solution Proposal, Experience paper"/>
    <x v="0"/>
    <m/>
  </r>
  <r>
    <n v="774"/>
    <s v="concurrent programming method for digital signal processing"/>
    <x v="6"/>
    <x v="230"/>
    <x v="0"/>
    <s v="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
    <x v="1"/>
    <x v="1"/>
    <s v="external dsl, digital signal processing, high performance computing"/>
    <s v="Solution Proposal"/>
    <x v="0"/>
    <m/>
  </r>
  <r>
    <n v="775"/>
    <s v="development of a hungarian medical dictation system"/>
    <x v="3"/>
    <x v="7"/>
    <x v="49"/>
    <s v="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
    <x v="1"/>
    <x v="0"/>
    <m/>
    <s v="Evaluation Research, Solution Proposal"/>
    <x v="1"/>
    <m/>
  </r>
  <r>
    <n v="776"/>
    <s v="metawsl and meta-transformations in the fermat transformation system"/>
    <x v="1"/>
    <x v="231"/>
    <x v="0"/>
    <s v="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
    <x v="1"/>
    <x v="1"/>
    <s v="external dsl, transformation systems"/>
    <s v="Solution Proposal"/>
    <x v="0"/>
    <m/>
  </r>
  <r>
    <n v="777"/>
    <s v="a computer-aided approach to preliminary hazard analysis for automotive embedded systems"/>
    <x v="8"/>
    <x v="133"/>
    <x v="0"/>
    <s v="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
    <x v="1"/>
    <x v="1"/>
    <s v="external dsl, automotive systems, embedded systems"/>
    <s v="Evaluation Research, Solution Proposal"/>
    <x v="0"/>
    <m/>
  </r>
  <r>
    <n v="778"/>
    <s v="a service oriented architecture for cax concurrent collaboration"/>
    <x v="5"/>
    <x v="232"/>
    <x v="0"/>
    <s v="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
    <x v="1"/>
    <x v="0"/>
    <m/>
    <s v="Solution Proposal"/>
    <x v="0"/>
    <m/>
  </r>
  <r>
    <n v="780"/>
    <s v="on the implementation of tools for domain specific process modelling"/>
    <x v="6"/>
    <x v="233"/>
    <x v="0"/>
    <s v="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
    <x v="1"/>
    <x v="0"/>
    <m/>
    <s v="Solution Proposal"/>
    <x v="0"/>
    <m/>
  </r>
  <r>
    <n v="781"/>
    <s v="a mde-based optimisation process for real-time systems"/>
    <x v="7"/>
    <x v="191"/>
    <x v="0"/>
    <s v="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
    <x v="1"/>
    <x v="0"/>
    <m/>
    <s v="Evaluation Research, Solution Proposal"/>
    <x v="0"/>
    <m/>
  </r>
  <r>
    <n v="782"/>
    <s v="a dsl framework for policy-based security of distributed systems"/>
    <x v="6"/>
    <x v="206"/>
    <x v="0"/>
    <s v="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
    <x v="1"/>
    <x v="1"/>
    <s v="external dsl, distributed systems"/>
    <s v="Solution Proposal"/>
    <x v="0"/>
    <m/>
  </r>
  <r>
    <n v="784"/>
    <s v="incorporating semantic algebra in the mda framework"/>
    <x v="5"/>
    <x v="159"/>
    <x v="0"/>
    <s v="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
    <x v="1"/>
    <x v="0"/>
    <m/>
    <s v="Solution Proposal"/>
    <x v="0"/>
    <m/>
  </r>
  <r>
    <n v="787"/>
    <s v="integration of data validation and user interface concerns in a dsl for web applications"/>
    <x v="7"/>
    <x v="151"/>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
    <x v="1"/>
    <x v="1"/>
    <s v="external dsl, web, data validation"/>
    <s v="Solution Proposal"/>
    <x v="0"/>
    <m/>
  </r>
  <r>
    <n v="788"/>
    <s v="webml modelling in uml"/>
    <x v="3"/>
    <x v="7"/>
    <x v="14"/>
    <s v="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
    <x v="1"/>
    <x v="1"/>
    <s v="DSML, uml profile, web"/>
    <s v="Solution Proposal"/>
    <x v="1"/>
    <s v="Yes"/>
  </r>
  <r>
    <n v="792"/>
    <s v="decor: a method for the specification and detection of code and design smells"/>
    <x v="7"/>
    <x v="7"/>
    <x v="47"/>
    <s v="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
    <x v="1"/>
    <x v="0"/>
    <m/>
    <s v="Solution Proposal"/>
    <x v="1"/>
    <m/>
  </r>
  <r>
    <n v="793"/>
    <s v="fpath and fscript: language support for navigation and reliable reconfiguration of fractal architectures"/>
    <x v="6"/>
    <x v="7"/>
    <x v="64"/>
    <s v="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
    <x v="1"/>
    <x v="1"/>
    <s v="external dsl, component based systems"/>
    <s v="Solution Proposal"/>
    <x v="1"/>
    <m/>
  </r>
  <r>
    <n v="794"/>
    <s v="a muddy experience-ml bindings to a bdd library"/>
    <x v="6"/>
    <x v="89"/>
    <x v="0"/>
    <s v="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
    <x v="1"/>
    <x v="1"/>
    <s v="embedded dsl, oCaml, model checking"/>
    <s v="Solution Proposal, Experience paper"/>
    <x v="0"/>
    <m/>
  </r>
  <r>
    <n v="795"/>
    <s v="qos policies for business processes in service oriented architectures"/>
    <x v="5"/>
    <x v="222"/>
    <x v="0"/>
    <s v="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
    <x v="1"/>
    <x v="1"/>
    <s v="external dsl, qos, business process, soa"/>
    <s v="Solution Proposal"/>
    <x v="0"/>
    <m/>
  </r>
  <r>
    <n v="796"/>
    <s v="incremental dynamic update for java-based smart cards"/>
    <x v="7"/>
    <x v="234"/>
    <x v="0"/>
    <s v="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
    <x v="1"/>
    <x v="0"/>
    <m/>
    <s v="Solution Proposal"/>
    <x v="0"/>
    <m/>
  </r>
  <r>
    <n v="797"/>
    <s v="a plugin-based language to experiment with model transformation"/>
    <x v="2"/>
    <x v="75"/>
    <x v="0"/>
    <s v="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
    <x v="1"/>
    <x v="1"/>
    <s v="technique, dsml  application, model transformations"/>
    <s v="Solution Proposal, Experience paper, Validation Research"/>
    <x v="0"/>
    <m/>
  </r>
  <r>
    <n v="798"/>
    <s v="a de-identifier for medical discharge summaries"/>
    <x v="5"/>
    <x v="7"/>
    <x v="65"/>
    <s v="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
    <x v="1"/>
    <x v="0"/>
    <m/>
    <s v="Solution Proposal"/>
    <x v="1"/>
    <m/>
  </r>
  <r>
    <n v="802"/>
    <s v="on the role of metadata in visual language reuse and reverse engineering - an industrial case"/>
    <x v="1"/>
    <x v="7"/>
    <x v="18"/>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
    <x v="1"/>
    <x v="1"/>
    <s v="technique, visual language, component reuse"/>
    <s v="Solution Proposal"/>
    <x v="1"/>
    <m/>
  </r>
  <r>
    <n v="803"/>
    <s v="attribute grammars fly first-class how to do aspect oriented programming in haskell"/>
    <x v="6"/>
    <x v="14"/>
    <x v="0"/>
    <s v="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
    <x v="1"/>
    <x v="0"/>
    <m/>
    <s v="Validation Research, Solution Proposal"/>
    <x v="0"/>
    <m/>
  </r>
  <r>
    <n v="804"/>
    <s v="towards model-driven development of staged participatory multimedia events"/>
    <x v="3"/>
    <x v="235"/>
    <x v="0"/>
    <s v="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
    <x v="1"/>
    <x v="1"/>
    <s v="DSML, multimedia"/>
    <s v="Solution Proposal"/>
    <x v="0"/>
    <m/>
  </r>
  <r>
    <n v="806"/>
    <s v="using the architecture description language metah for designing and prototyping an embedded reconfigurable sliding mode flight controller"/>
    <x v="4"/>
    <x v="112"/>
    <x v="0"/>
    <s v="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
    <x v="1"/>
    <x v="1"/>
    <s v="adl, avionic"/>
    <s v="Solution Proposal"/>
    <x v="0"/>
    <m/>
  </r>
  <r>
    <n v="808"/>
    <s v="a static aspect language for checking design rules"/>
    <x v="3"/>
    <x v="236"/>
    <x v="0"/>
    <s v="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
    <x v="1"/>
    <x v="1"/>
    <s v="external dsl, design rules"/>
    <s v="Solution Proposal"/>
    <x v="0"/>
    <m/>
  </r>
  <r>
    <n v="809"/>
    <s v="using the architecture description language metah for designing and prototyping an embedded spacecraft attitude control system"/>
    <x v="13"/>
    <x v="112"/>
    <x v="0"/>
    <s v="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
    <x v="1"/>
    <x v="0"/>
    <s v="reported elsewhere"/>
    <s v="Solution Proposal"/>
    <x v="0"/>
    <m/>
  </r>
  <r>
    <n v="813"/>
    <s v="metamodel recovery from multi-tiered domains using extended mars"/>
    <x v="7"/>
    <x v="231"/>
    <x v="0"/>
    <s v="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
    <x v="1"/>
    <x v="0"/>
    <m/>
    <s v="Solution Proposal"/>
    <x v="0"/>
    <m/>
  </r>
  <r>
    <n v="814"/>
    <s v="data dependence analysis for the parallelization of numerical tree codes"/>
    <x v="3"/>
    <x v="237"/>
    <x v="0"/>
    <s v="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
    <x v="1"/>
    <x v="1"/>
    <s v="external dsl, data processing"/>
    <s v="Solution Proposal"/>
    <x v="0"/>
    <m/>
  </r>
  <r>
    <n v="815"/>
    <s v="towards a generic traceability framework for model-driven software engineering"/>
    <x v="6"/>
    <x v="209"/>
    <x v="0"/>
    <s v="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
    <x v="1"/>
    <x v="1"/>
    <s v="external dsl, traceability"/>
    <s v="Solution Proposal"/>
    <x v="0"/>
    <m/>
  </r>
  <r>
    <n v="816"/>
    <s v="experience with safe dynamic reconfigurations in component-based embedded systems"/>
    <x v="3"/>
    <x v="238"/>
    <x v="0"/>
    <s v="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
    <x v="1"/>
    <x v="1"/>
    <s v="external dsl, embedded systems, reconfiguration"/>
    <s v="Experience paper"/>
    <x v="0"/>
    <m/>
  </r>
  <r>
    <n v="817"/>
    <s v="a data-modelling approach to web application synthesis"/>
    <x v="0"/>
    <x v="7"/>
    <x v="66"/>
    <s v="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
    <x v="1"/>
    <x v="1"/>
    <s v="external dsl, web, hypermedia, visual language"/>
    <s v="Solution Proposal"/>
    <x v="1"/>
    <m/>
  </r>
  <r>
    <n v="819"/>
    <s v="design and validation of feature-based process model tailoring - a sample implementation of pde"/>
    <x v="8"/>
    <x v="10"/>
    <x v="0"/>
    <s v="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
    <x v="1"/>
    <x v="0"/>
    <m/>
    <s v="Solution Proposal"/>
    <x v="0"/>
    <m/>
  </r>
  <r>
    <n v="820"/>
    <s v="afpl2, an abstract language for firewall acls with nat support"/>
    <x v="6"/>
    <x v="239"/>
    <x v="0"/>
    <s v="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
    <x v="1"/>
    <x v="1"/>
    <s v="external dsl, security, access control, firewall"/>
    <s v="Solution Proposal"/>
    <x v="0"/>
    <m/>
  </r>
  <r>
    <n v="821"/>
    <s v="incorporating the ontology paradigm into software engineering: enhancing domain-driven programming in clojure/java"/>
    <x v="8"/>
    <x v="7"/>
    <x v="67"/>
    <s v="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
    <x v="1"/>
    <x v="1"/>
    <s v="embedded dsl, java, ontology"/>
    <s v="Solution Proposal"/>
    <x v="1"/>
    <m/>
  </r>
  <r>
    <n v="822"/>
    <s v="gaussianscripteditor: an editor for gaussian scripting language for grid environment"/>
    <x v="6"/>
    <x v="240"/>
    <x v="0"/>
    <s v="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
    <x v="1"/>
    <x v="1"/>
    <s v="external dsl, grid computing, chemistry"/>
    <s v="Solution Proposal"/>
    <x v="0"/>
    <m/>
  </r>
  <r>
    <n v="823"/>
    <s v="steering model-driven development of enterprise information system through responsibilities"/>
    <x v="1"/>
    <x v="124"/>
    <x v="0"/>
    <s v="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
    <x v="1"/>
    <x v="0"/>
    <m/>
    <s v="Validation Research"/>
    <x v="0"/>
    <m/>
  </r>
  <r>
    <n v="824"/>
    <s v="rubytl: a practical, extensible transformation language"/>
    <x v="2"/>
    <x v="119"/>
    <x v="0"/>
    <s v="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
    <x v="1"/>
    <x v="1"/>
    <s v="embedded dsl, ruby, model transformations"/>
    <s v="Solution Proposal"/>
    <x v="0"/>
    <m/>
  </r>
  <r>
    <n v="828"/>
    <s v="unsupervised adaptation of a stochastic language model using a japanese raw corpus"/>
    <x v="2"/>
    <x v="162"/>
    <x v="0"/>
    <s v="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
    <x v="1"/>
    <x v="0"/>
    <m/>
    <s v="Solution Proposal"/>
    <x v="0"/>
    <m/>
  </r>
  <r>
    <n v="829"/>
    <s v="model driven development with norma"/>
    <x v="3"/>
    <x v="156"/>
    <x v="0"/>
    <s v="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
    <x v="1"/>
    <x v="1"/>
    <s v="tools, object-role modeling"/>
    <s v="Solution Proposal"/>
    <x v="0"/>
    <m/>
  </r>
  <r>
    <n v="831"/>
    <s v="constructing advanced web-based dialog components with stakeholders - a dsl approach"/>
    <x v="5"/>
    <x v="18"/>
    <x v="0"/>
    <s v="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
    <x v="1"/>
    <x v="1"/>
    <s v="technique, dsl application, user interface"/>
    <s v="Solution Proposal"/>
    <x v="0"/>
    <m/>
  </r>
  <r>
    <n v="832"/>
    <s v="type checking evolving languages with msos"/>
    <x v="6"/>
    <x v="7"/>
    <x v="68"/>
    <s v="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
    <x v="1"/>
    <x v="0"/>
    <m/>
    <s v="Solution Proposal"/>
    <x v="1"/>
    <m/>
  </r>
  <r>
    <n v="833"/>
    <s v="towards a mof/qvt-based domain architecture for model driven security"/>
    <x v="2"/>
    <x v="75"/>
    <x v="0"/>
    <s v="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
    <x v="1"/>
    <x v="0"/>
    <m/>
    <s v="Solution Proposal"/>
    <x v="0"/>
    <m/>
  </r>
  <r>
    <n v="834"/>
    <s v="from a domain analysis to the specification and detection of code and design smells"/>
    <x v="7"/>
    <x v="7"/>
    <x v="41"/>
    <s v="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
    <x v="1"/>
    <x v="0"/>
    <m/>
    <s v="Solution Proposal"/>
    <x v="1"/>
    <m/>
  </r>
  <r>
    <n v="837"/>
    <s v="patrol routing expression, execution, evaluation, and engagement"/>
    <x v="8"/>
    <x v="7"/>
    <x v="69"/>
    <s v="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
    <x v="1"/>
    <x v="1"/>
    <s v="external dsl, patrolling"/>
    <s v="Evaluation Research, Solution Proposal"/>
    <x v="1"/>
    <m/>
  </r>
  <r>
    <n v="840"/>
    <s v="a model driven approach for generating code from security requirements"/>
    <x v="6"/>
    <x v="124"/>
    <x v="0"/>
    <s v="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
    <x v="1"/>
    <x v="1"/>
    <s v="external dsl, security"/>
    <s v="Evaluation Research, Solution Proposal"/>
    <x v="0"/>
    <m/>
  </r>
  <r>
    <n v="841"/>
    <s v="formal analysis of a space-craft controller using spin"/>
    <x v="13"/>
    <x v="7"/>
    <x v="47"/>
    <s v="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
    <x v="1"/>
    <x v="1"/>
    <s v="embedded dsl, lisp, control systems, robotics"/>
    <s v="Solution Proposal, Evaluation Research"/>
    <x v="1"/>
    <m/>
  </r>
  <r>
    <n v="842"/>
    <s v="application middleware for convergence of ip multimedia system and web services"/>
    <x v="7"/>
    <x v="200"/>
    <x v="0"/>
    <s v="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
    <x v="1"/>
    <x v="0"/>
    <m/>
    <s v="Solution Proposal"/>
    <x v="0"/>
    <m/>
  </r>
  <r>
    <n v="844"/>
    <s v="visualization, simulation and analysis of reconfigurable systems"/>
    <x v="5"/>
    <x v="241"/>
    <x v="0"/>
    <s v="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
    <x v="1"/>
    <x v="1"/>
    <s v="external dsl, control systems, reconfiguration"/>
    <s v="Validation Research, Solution Proposal"/>
    <x v="0"/>
    <m/>
  </r>
  <r>
    <n v="845"/>
    <s v="a pattern-driven generation of security policies for service-oriented architectures"/>
    <x v="7"/>
    <x v="125"/>
    <x v="0"/>
    <s v="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
    <x v="1"/>
    <x v="0"/>
    <m/>
    <s v="Validation Research, Solution Proposal"/>
    <x v="0"/>
    <m/>
  </r>
  <r>
    <n v="847"/>
    <s v="a language for quality of service requirements specification in web services orchestrations"/>
    <x v="3"/>
    <x v="222"/>
    <x v="0"/>
    <s v="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
    <x v="1"/>
    <x v="1"/>
    <s v="external dsl, qos"/>
    <s v="Solution Proposal"/>
    <x v="0"/>
    <m/>
  </r>
  <r>
    <n v="848"/>
    <s v="towards dynamic meta modeling of uml extensions: an extensible semantics for uml sequence diagrams"/>
    <x v="13"/>
    <x v="126"/>
    <x v="0"/>
    <s v="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
    <x v="1"/>
    <x v="1"/>
    <s v="DSML, uml profile, representation diagrams"/>
    <s v="Validation Research, Solution Proposal"/>
    <x v="0"/>
    <m/>
  </r>
  <r>
    <n v="849"/>
    <s v="einstein summation for multidimensional arrays"/>
    <x v="4"/>
    <x v="7"/>
    <x v="70"/>
    <s v="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
    <x v="1"/>
    <x v="1"/>
    <s v="external dsl, scientific computing"/>
    <s v="Solution Proposal"/>
    <x v="1"/>
    <m/>
  </r>
  <r>
    <n v="850"/>
    <s v="opening tel systems for teachers : a domain-specific modeling  model-driven engineering approach"/>
    <x v="8"/>
    <x v="242"/>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1"/>
    <x v="1"/>
    <s v="DSML, education, tools"/>
    <s v="Solution Proposal"/>
    <x v="0"/>
    <m/>
  </r>
  <r>
    <n v="853"/>
    <s v="towards an insider threat prediction specification language"/>
    <x v="2"/>
    <x v="7"/>
    <x v="71"/>
    <s v="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
    <x v="1"/>
    <x v="1"/>
    <s v="method, dsl creation"/>
    <s v="Validation Research, Solution Proposal"/>
    <x v="1"/>
    <m/>
  </r>
  <r>
    <n v="854"/>
    <s v="adopting software engineering practices to network processor devices: introducing the domain specific modeling paradigm to the forces framework"/>
    <x v="7"/>
    <x v="243"/>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
    <x v="1"/>
    <x v="0"/>
    <m/>
    <s v="Validation Research, Solution Proposal"/>
    <x v="0"/>
    <m/>
  </r>
  <r>
    <n v="857"/>
    <s v="adapting distributed applications using extensible networks"/>
    <x v="11"/>
    <x v="148"/>
    <x v="0"/>
    <s v="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
    <x v="1"/>
    <x v="1"/>
    <s v="external dsl, active networks, communication protocols"/>
    <s v="Solution Proposal"/>
    <x v="0"/>
    <m/>
  </r>
  <r>
    <n v="859"/>
    <s v="zebu: a language-based approach for network protocol message processing"/>
    <x v="8"/>
    <x v="7"/>
    <x v="47"/>
    <s v="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
    <x v="1"/>
    <x v="1"/>
    <s v="external dsl, communication protocols"/>
    <s v="Solution Proposal"/>
    <x v="1"/>
    <m/>
  </r>
  <r>
    <n v="861"/>
    <s v="defining and observing the compliance of service level agreements: a model driven approach"/>
    <x v="7"/>
    <x v="244"/>
    <x v="0"/>
    <s v="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
    <x v="1"/>
    <x v="1"/>
    <s v="external dsl, service level agreement, SLA"/>
    <s v="Solution Proposal"/>
    <x v="0"/>
    <m/>
  </r>
  <r>
    <n v="862"/>
    <s v="end-user visual design of web-based interactive applications making use of geographical information: the windmash approach"/>
    <x v="7"/>
    <x v="245"/>
    <x v="0"/>
    <s v="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
    <x v="1"/>
    <x v="0"/>
    <m/>
    <s v="Solution Proposal"/>
    <x v="0"/>
    <m/>
  </r>
  <r>
    <n v="863"/>
    <s v="quick piping: a fast, high-level model for describing processor pipelines"/>
    <x v="4"/>
    <x v="93"/>
    <x v="0"/>
    <s v="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
    <x v="1"/>
    <x v="1"/>
    <s v="external dsl, low-level software, pipeline"/>
    <s v="Solution Proposal"/>
    <x v="0"/>
    <m/>
  </r>
  <r>
    <n v="865"/>
    <s v="on instance-model querying and meta-model transformation"/>
    <x v="7"/>
    <x v="246"/>
    <x v="0"/>
    <s v="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
    <x v="1"/>
    <x v="0"/>
    <m/>
    <s v="Solution Proposal"/>
    <x v="0"/>
    <m/>
  </r>
  <r>
    <n v="866"/>
    <s v="proposta de uma nova arquitetura para utilizacao do modelo de objetos dinamicos"/>
    <x v="3"/>
    <x v="7"/>
    <x v="72"/>
    <s v="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
    <x v="1"/>
    <x v="0"/>
    <m/>
    <s v="Solution Proposal"/>
    <x v="1"/>
    <m/>
  </r>
  <r>
    <n v="867"/>
    <s v="idea: a new intrusion detection data source"/>
    <x v="5"/>
    <x v="247"/>
    <x v="0"/>
    <s v="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
    <x v="1"/>
    <x v="0"/>
    <m/>
    <s v="Solution Proposal"/>
    <x v="0"/>
    <m/>
  </r>
  <r>
    <n v="868"/>
    <s v="easying mr development with eclipse and intml"/>
    <x v="3"/>
    <x v="248"/>
    <x v="0"/>
    <s v="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
    <x v="1"/>
    <x v="1"/>
    <s v="external dsl, mixed reality"/>
    <s v="Solution Proposal"/>
    <x v="0"/>
    <m/>
  </r>
  <r>
    <n v="869"/>
    <s v="kelpio: a telescope-ready domain-specific i/o library for irregular block-structured applications"/>
    <x v="4"/>
    <x v="7"/>
    <x v="73"/>
    <s v="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
    <x v="1"/>
    <x v="1"/>
    <s v="technique, embedded dsl creation, telescoping"/>
    <s v="Solution Proposal"/>
    <x v="1"/>
    <m/>
  </r>
  <r>
    <n v="870"/>
    <s v="code generation by model transformation a case study in transformation modularity"/>
    <x v="5"/>
    <x v="161"/>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
    <x v="1"/>
    <x v="0"/>
    <s v="reported elsewhere"/>
    <s v="Validation Research, Solution Proposal"/>
    <x v="0"/>
    <m/>
  </r>
  <r>
    <n v="871"/>
    <s v="a language for software subsystem composition"/>
    <x v="13"/>
    <x v="156"/>
    <x v="0"/>
    <s v="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
    <x v="1"/>
    <x v="1"/>
    <s v="external dsl, subsystem composition"/>
    <s v="Solution Proposal"/>
    <x v="0"/>
    <m/>
  </r>
  <r>
    <n v="872"/>
    <s v="machine-independent debugger - revisited"/>
    <x v="11"/>
    <x v="7"/>
    <x v="16"/>
    <s v="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
    <x v="1"/>
    <x v="1"/>
    <s v="external dsl, compiler construction"/>
    <s v="Experience paper"/>
    <x v="1"/>
    <m/>
  </r>
  <r>
    <n v="873"/>
    <s v="lps: a language prototyping system using modular monadic semantics"/>
    <x v="13"/>
    <x v="7"/>
    <x v="18"/>
    <s v="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
    <x v="1"/>
    <x v="1"/>
    <s v="embedded dsl, haskell, prototyping"/>
    <s v="Solution Proposal"/>
    <x v="1"/>
    <m/>
  </r>
  <r>
    <n v="874"/>
    <s v="domain-specific languages for composable editor plugins"/>
    <x v="7"/>
    <x v="7"/>
    <x v="18"/>
    <s v="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
    <x v="1"/>
    <x v="1"/>
    <s v="tools, dsl creation"/>
    <s v="Experience paper"/>
    <x v="1"/>
    <m/>
  </r>
  <r>
    <n v="877"/>
    <s v="effective use of ontologies in software measurement"/>
    <x v="6"/>
    <x v="7"/>
    <x v="74"/>
    <s v="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
    <x v="1"/>
    <x v="0"/>
    <m/>
    <s v="Solution Proposal"/>
    <x v="1"/>
    <m/>
  </r>
  <r>
    <n v="879"/>
    <s v="service management in the picture processing and painting system having extensible functions"/>
    <x v="17"/>
    <x v="249"/>
    <x v="0"/>
    <s v="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
    <x v="1"/>
    <x v="0"/>
    <m/>
    <s v="Solution Proposal"/>
    <x v="0"/>
    <m/>
  </r>
  <r>
    <n v="880"/>
    <s v="high performance synthetic aperture radar image formation on commodity multicore architectures"/>
    <x v="6"/>
    <x v="249"/>
    <x v="0"/>
    <s v="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
    <x v="1"/>
    <x v="1"/>
    <s v="external dsl, parallel computing, low-level software"/>
    <s v="Solution Proposal"/>
    <x v="0"/>
    <m/>
  </r>
  <r>
    <n v="881"/>
    <s v="empirical performance-model driven data layout optimization"/>
    <x v="1"/>
    <x v="250"/>
    <x v="0"/>
    <s v="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
    <x v="1"/>
    <x v="0"/>
    <m/>
    <s v="Solution Proposal"/>
    <x v="0"/>
    <m/>
  </r>
  <r>
    <n v="882"/>
    <s v="producing bt's yellow pages with formation"/>
    <x v="16"/>
    <x v="7"/>
    <x v="75"/>
    <s v="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
    <x v="1"/>
    <x v="0"/>
    <m/>
    <s v="Evaluation Research"/>
    <x v="1"/>
    <m/>
  </r>
  <r>
    <n v="883"/>
    <s v="enhancing source-level programming tools with an awareness of transparent program transformations"/>
    <x v="6"/>
    <x v="7"/>
    <x v="1"/>
    <s v="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
    <x v="1"/>
    <x v="0"/>
    <m/>
    <s v="Validation Research, Solution Proposal"/>
    <x v="1"/>
    <m/>
  </r>
  <r>
    <n v="885"/>
    <s v="optimizing code-copying jit compilers for virtual stack machines"/>
    <x v="2"/>
    <x v="7"/>
    <x v="76"/>
    <s v="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
    <x v="1"/>
    <x v="0"/>
    <m/>
    <s v="Evaluation Research"/>
    <x v="1"/>
    <m/>
  </r>
  <r>
    <n v="886"/>
    <s v="model-driven hmi development - can meta-case tools relieve the pain?"/>
    <x v="2"/>
    <x v="159"/>
    <x v="0"/>
    <s v="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x v="1"/>
    <x v="0"/>
    <s v="reported elsewhere"/>
    <s v="Evaluation Research"/>
    <x v="0"/>
    <m/>
  </r>
  <r>
    <n v="887"/>
    <s v="model-driven hmi development: can meta-case tools do the job?"/>
    <x v="3"/>
    <x v="156"/>
    <x v="0"/>
    <s v="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
    <x v="1"/>
    <x v="1"/>
    <s v="external dsl, automotive systems, user interface"/>
    <s v="Evaluation Research"/>
    <x v="0"/>
    <m/>
  </r>
  <r>
    <n v="889"/>
    <s v="combining partial evaluation and staged interpretation in the implementation of domain-specific languages"/>
    <x v="2"/>
    <x v="7"/>
    <x v="27"/>
    <s v="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
    <x v="1"/>
    <x v="1"/>
    <s v="technique, dsl application, prototyping"/>
    <s v="Solution Proposal"/>
    <x v="1"/>
    <m/>
  </r>
  <r>
    <n v="890"/>
    <s v="telescoping languages: a system for automatic generation of domain languages"/>
    <x v="1"/>
    <x v="7"/>
    <x v="77"/>
    <s v="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quot;language-generation&quot; times, its cost is amortized over many compilations of individual scripts that use the library. we call this strategy &quot;telescoping languages&quot;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
    <x v="1"/>
    <x v="1"/>
    <s v="external dsl, compiler construction"/>
    <s v="Solution Proposal"/>
    <x v="1"/>
    <m/>
  </r>
  <r>
    <n v="891"/>
    <s v="randomizing the knowledge acquisition bottleneck"/>
    <x v="11"/>
    <x v="251"/>
    <x v="0"/>
    <s v="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
    <x v="1"/>
    <x v="0"/>
    <m/>
    <s v="Evaluation Research"/>
    <x v="0"/>
    <s v="Yes"/>
  </r>
  <r>
    <n v="892"/>
    <s v="a case study on the transformation of context-aware domain data onto xml schemas"/>
    <x v="3"/>
    <x v="252"/>
    <x v="0"/>
    <s v="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
    <x v="1"/>
    <x v="1"/>
    <s v="external dsl, data transformation, context-aware systems"/>
    <s v="Experience paper"/>
    <x v="0"/>
    <m/>
  </r>
  <r>
    <n v="893"/>
    <s v="a software factory for air traffic data"/>
    <x v="3"/>
    <x v="253"/>
    <x v="0"/>
    <s v="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
    <x v="1"/>
    <x v="0"/>
    <m/>
    <s v="Solution Proposal"/>
    <x v="0"/>
    <m/>
  </r>
  <r>
    <n v="895"/>
    <s v="code generation by model transformation: a case study in transformation modularity"/>
    <x v="7"/>
    <x v="7"/>
    <x v="61"/>
    <s v="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
    <x v="1"/>
    <x v="1"/>
    <s v="external dsl, web, technique, dsl creation"/>
    <s v="Evaluation Research"/>
    <x v="1"/>
    <s v="Yes"/>
  </r>
  <r>
    <n v="896"/>
    <s v="implementing generalized operator overloading"/>
    <x v="16"/>
    <x v="7"/>
    <x v="16"/>
    <s v="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
    <x v="1"/>
    <x v="1"/>
    <s v="technique, embedded dsl creation"/>
    <s v="Evaluation Research"/>
    <x v="1"/>
    <m/>
  </r>
  <r>
    <n v="898"/>
    <s v="hancock: a language for extracting signatures from data streams"/>
    <x v="12"/>
    <x v="254"/>
    <x v="0"/>
    <s v="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
    <x v="1"/>
    <x v="1"/>
    <s v="external dsl, debugging"/>
    <s v="Solution Proposal"/>
    <x v="0"/>
    <m/>
  </r>
  <r>
    <n v="899"/>
    <s v="ad hoc software interfacing: enterprise application integration (eai) when middleware is overkill"/>
    <x v="14"/>
    <x v="231"/>
    <x v="0"/>
    <s v="enterprise application integration (eai) is cooperation of disparate systems and components to implement business rules in a distributed environment. &quot;systems and components&quot;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quot;wire&quot; extant software applications as components in new, larger software applications. we call applications-as-components &quot;appliponents&quot;. ahsi seeks to minimize appliponent modification to the greatest extent possible. we demonstrate solutions to ahsi problems using xml toolkits, domain-specific language toolkits, and microsoft biztalk server."/>
    <x v="1"/>
    <x v="0"/>
    <m/>
    <s v="Solution Proposal"/>
    <x v="0"/>
    <m/>
  </r>
  <r>
    <n v="900"/>
    <s v="unix tools as visual programming components in a gui-builder environment"/>
    <x v="4"/>
    <x v="7"/>
    <x v="16"/>
    <s v="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
    <x v="1"/>
    <x v="1"/>
    <s v="external dsl, data transformation"/>
    <s v="Solution Proposal"/>
    <x v="1"/>
    <m/>
  </r>
  <r>
    <n v="901"/>
    <s v="distributing mpeg movies over the internet using programmable networks"/>
    <x v="4"/>
    <x v="148"/>
    <x v="0"/>
    <s v="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
    <x v="1"/>
    <x v="1"/>
    <s v="external dsl, active networks, routing"/>
    <s v="Solution Proposal"/>
    <x v="0"/>
    <m/>
  </r>
  <r>
    <n v="902"/>
    <s v="a proposal of ajax framework for web-based supervisory and control systems"/>
    <x v="7"/>
    <x v="7"/>
    <x v="78"/>
    <s v="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
    <x v="1"/>
    <x v="1"/>
    <s v="external dsl, web"/>
    <s v="Solution Proposal"/>
    <x v="1"/>
    <m/>
  </r>
  <r>
    <n v="904"/>
    <s v="prototype of an expert system for the selection of high-speed steels for cutting tools"/>
    <x v="10"/>
    <x v="7"/>
    <x v="7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1"/>
    <x v="0"/>
    <m/>
    <s v="Solution Proposal"/>
    <x v="1"/>
    <m/>
  </r>
  <r>
    <n v="905"/>
    <s v="functional polytypic programming"/>
    <x v="12"/>
    <x v="7"/>
    <x v="80"/>
    <s v="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
    <x v="1"/>
    <x v="0"/>
    <m/>
    <s v="Validation Research"/>
    <x v="1"/>
    <m/>
  </r>
  <r>
    <n v="906"/>
    <s v="a uml-based domain specific modeling language for the availability management framework"/>
    <x v="7"/>
    <x v="110"/>
    <x v="0"/>
    <s v="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
    <x v="1"/>
    <x v="1"/>
    <s v="technique, dsl creation, uml"/>
    <s v="Solution Proposal"/>
    <x v="0"/>
    <m/>
  </r>
  <r>
    <n v="907"/>
    <s v="a generative programming approach to developing pervasive computing systems"/>
    <x v="7"/>
    <x v="7"/>
    <x v="1"/>
    <s v="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
    <x v="1"/>
    <x v="0"/>
    <s v="reported elsewhere"/>
    <s v="Solution Proposal"/>
    <x v="1"/>
    <m/>
  </r>
  <r>
    <n v="910"/>
    <s v="using uml as a domain-specific modeling language: a proposal for automatic generation of uml profiles"/>
    <x v="6"/>
    <x v="132"/>
    <x v="0"/>
    <s v="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
    <x v="1"/>
    <x v="1"/>
    <s v="technique, DSML creation, UML profile"/>
    <s v="Solution Proposal"/>
    <x v="0"/>
    <m/>
  </r>
  <r>
    <n v="912"/>
    <s v="generative programming for space applications"/>
    <x v="14"/>
    <x v="7"/>
    <x v="81"/>
    <s v="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
    <x v="1"/>
    <x v="0"/>
    <m/>
    <s v="Solution Proposal"/>
    <x v="1"/>
    <m/>
  </r>
  <r>
    <n v="913"/>
    <s v="performance of generative programming based protocol implementation"/>
    <x v="0"/>
    <x v="255"/>
    <x v="0"/>
    <s v="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
    <x v="1"/>
    <x v="0"/>
    <m/>
    <s v="Solution Proposal"/>
    <x v="0"/>
    <m/>
  </r>
  <r>
    <n v="914"/>
    <s v="gp-pro: the generative programming protocol generator for routing in mobile ad hoc networks"/>
    <x v="3"/>
    <x v="256"/>
    <x v="0"/>
    <s v="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
    <x v="1"/>
    <x v="0"/>
    <m/>
    <s v="Solution Proposal"/>
    <x v="0"/>
    <m/>
  </r>
  <r>
    <n v="915"/>
    <s v="a generative programming approach for game development"/>
    <x v="6"/>
    <x v="257"/>
    <x v="0"/>
    <s v="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
    <x v="1"/>
    <x v="1"/>
    <s v="external dsl, games"/>
    <s v="Solution Proposal"/>
    <x v="0"/>
    <s v="Yes"/>
  </r>
  <r>
    <n v="916"/>
    <s v="generative programming for programmable logic controllers"/>
    <x v="1"/>
    <x v="144"/>
    <x v="0"/>
    <s v="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
    <x v="1"/>
    <x v="0"/>
    <m/>
    <s v="Solution Proposal"/>
    <x v="0"/>
    <m/>
  </r>
  <r>
    <n v="917"/>
    <s v="generative programming from a post object-oriented programming viewpoint"/>
    <x v="1"/>
    <x v="258"/>
    <x v="0"/>
    <s v="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
    <x v="1"/>
    <x v="0"/>
    <m/>
    <s v="Solution Proposal"/>
    <x v="0"/>
    <m/>
  </r>
  <r>
    <n v="918"/>
    <s v="generative programming for c#"/>
    <x v="1"/>
    <x v="7"/>
    <x v="1"/>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1"/>
    <x v="0"/>
    <m/>
    <s v="Solution Proposal"/>
    <x v="1"/>
    <m/>
  </r>
  <r>
    <n v="921"/>
    <s v="towards generative programming"/>
    <x v="1"/>
    <x v="258"/>
    <x v="0"/>
    <s v="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
    <x v="1"/>
    <x v="1"/>
    <s v="Philosophical paper, dsl concepts"/>
    <s v="Philosophical paper"/>
    <x v="0"/>
    <s v="Yes"/>
  </r>
  <r>
    <n v="922"/>
    <s v="program comprehension in generative programming: a history of grand challenges"/>
    <x v="0"/>
    <x v="107"/>
    <x v="0"/>
    <s v="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
    <x v="1"/>
    <x v="1"/>
    <s v="Philosophical paper, dsl concepts"/>
    <s v="Philosophical paper"/>
    <x v="0"/>
    <m/>
  </r>
  <r>
    <n v="925"/>
    <s v="the rea-dsl: a domain specific modeling language for business models"/>
    <x v="8"/>
    <x v="132"/>
    <x v="0"/>
    <s v="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
    <x v="1"/>
    <x v="1"/>
    <s v="DSML, business models"/>
    <s v="Solution Proposal"/>
    <x v="0"/>
    <m/>
  </r>
  <r>
    <n v="926"/>
    <s v="a domain specific modeling language supporting specification, simulation and execution of dynamic adaptive systems"/>
    <x v="6"/>
    <x v="75"/>
    <x v="0"/>
    <s v="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
    <x v="1"/>
    <x v="1"/>
    <s v="dsml, adaptive systems"/>
    <s v="Validation Research"/>
    <x v="0"/>
    <m/>
  </r>
  <r>
    <n v="927"/>
    <s v="towards a domain-specific modeling language for customer data integration workflow"/>
    <x v="5"/>
    <x v="259"/>
    <x v="0"/>
    <s v="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
    <x v="1"/>
    <x v="1"/>
    <s v="DSML, data analysis, workflow"/>
    <s v="Solution Proposal"/>
    <x v="0"/>
    <m/>
  </r>
  <r>
    <n v="928"/>
    <s v="generative programming with support for formal verification"/>
    <x v="6"/>
    <x v="169"/>
    <x v="0"/>
    <s v="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
    <x v="1"/>
    <x v="0"/>
    <m/>
    <s v="Solution Proposal"/>
    <x v="0"/>
    <m/>
  </r>
  <r>
    <n v="929"/>
    <s v="generative programming driven by user models"/>
    <x v="1"/>
    <x v="260"/>
    <x v="0"/>
    <s v="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
    <x v="1"/>
    <x v="1"/>
    <s v="method, modeling language usage"/>
    <s v="Solution Proposal"/>
    <x v="0"/>
    <m/>
  </r>
  <r>
    <n v="930"/>
    <s v="a generative programming framework for adaptive middleware"/>
    <x v="0"/>
    <x v="156"/>
    <x v="0"/>
    <s v="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
    <x v="1"/>
    <x v="0"/>
    <m/>
    <s v="Solution Proposal"/>
    <x v="0"/>
    <m/>
  </r>
  <r>
    <n v="931"/>
    <s v="unifying clones with a generative programming technique: a case study"/>
    <x v="2"/>
    <x v="7"/>
    <x v="50"/>
    <s v="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
    <x v="1"/>
    <x v="0"/>
    <m/>
    <s v="Solution Proposal"/>
    <x v="1"/>
    <m/>
  </r>
  <r>
    <n v="933"/>
    <s v="towards a rigorous framework for dealing with domain specific language families"/>
    <x v="5"/>
    <x v="261"/>
    <x v="0"/>
    <s v="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
    <x v="1"/>
    <x v="1"/>
    <s v="technique, dsl maintenance, dsl frameworks"/>
    <s v="Solution Proposal"/>
    <x v="0"/>
    <m/>
  </r>
  <r>
    <n v="934"/>
    <s v="the formal semantics of the domain specific modeling language for multiagent systems"/>
    <x v="6"/>
    <x v="262"/>
    <x v="0"/>
    <s v="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
    <x v="1"/>
    <x v="1"/>
    <s v="dsml, multi-agent systems"/>
    <s v="Solution Proposal"/>
    <x v="0"/>
    <m/>
  </r>
  <r>
    <n v="935"/>
    <s v="framework for domain-specific modeling language development"/>
    <x v="0"/>
    <x v="199"/>
    <x v="0"/>
    <s v="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
    <x v="1"/>
    <x v="1"/>
    <s v="method, DSML creation"/>
    <s v="Solution Proposal"/>
    <x v="0"/>
    <m/>
  </r>
  <r>
    <n v="936"/>
    <s v="specification and implementation of autonomic large-scale system behaviors using domain specific modeling language tools"/>
    <x v="1"/>
    <x v="199"/>
    <x v="0"/>
    <s v="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
    <x v="1"/>
    <x v="1"/>
    <s v="tools, DSML application, component based systems"/>
    <s v="Solution Proposal"/>
    <x v="0"/>
    <m/>
  </r>
  <r>
    <n v="939"/>
    <s v="a generative programming approach to interactive information retrieval: insights and experiences"/>
    <x v="1"/>
    <x v="21"/>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
    <x v="1"/>
    <x v="0"/>
    <m/>
    <s v="Solution Proposal"/>
    <x v="0"/>
    <m/>
  </r>
  <r>
    <n v="940"/>
    <s v="the xis generative programming techniques"/>
    <x v="14"/>
    <x v="231"/>
    <x v="0"/>
    <s v="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
    <x v="1"/>
    <x v="1"/>
    <s v="technique, generative programming"/>
    <s v="Solution Proposal"/>
    <x v="0"/>
    <m/>
  </r>
  <r>
    <n v="941"/>
    <s v="a generative programming approach to developing dsl compilers"/>
    <x v="1"/>
    <x v="21"/>
    <x v="0"/>
    <s v="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
    <x v="1"/>
    <x v="1"/>
    <s v="technique, generative programming, compiler construction"/>
    <s v="Validation Research"/>
    <x v="0"/>
    <m/>
  </r>
  <r>
    <n v="943"/>
    <s v="metaborg in action: examples of domain-specific language embedding and assimilation using stratego/xt"/>
    <x v="2"/>
    <x v="263"/>
    <x v="0"/>
    <s v="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
    <x v="1"/>
    <x v="1"/>
    <s v="method, embedded dsl creation"/>
    <s v="Solution Proposal"/>
    <x v="0"/>
    <m/>
  </r>
  <r>
    <n v="948"/>
    <s v="fire/j - optimizing regular expression searches with generative programming"/>
    <x v="5"/>
    <x v="7"/>
    <x v="16"/>
    <s v="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
    <x v="1"/>
    <x v="0"/>
    <m/>
    <s v="Solution Proposal"/>
    <x v="1"/>
    <m/>
  </r>
  <r>
    <n v="949"/>
    <s v="generative programming (gp) with c++"/>
    <x v="18"/>
    <x v="264"/>
    <x v="0"/>
    <s v="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
    <x v="1"/>
    <x v="1"/>
    <s v="technique, generative programming"/>
    <s v="Validation Research"/>
    <x v="0"/>
    <m/>
  </r>
  <r>
    <n v="956"/>
    <s v="a domain specific language for interactive enterprise application development"/>
    <x v="8"/>
    <x v="265"/>
    <x v="0"/>
    <s v="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
    <x v="1"/>
    <x v="1"/>
    <s v="external dsl, enterprise applications, web"/>
    <s v="Solution Proposal"/>
    <x v="0"/>
    <m/>
  </r>
  <r>
    <n v="958"/>
    <s v="domain-specific language for c4isr capability analysis"/>
    <x v="8"/>
    <x v="7"/>
    <x v="82"/>
    <s v="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
    <x v="1"/>
    <x v="1"/>
    <s v="method, dsl creation"/>
    <s v="Solution Proposal"/>
    <x v="1"/>
    <s v="Yes"/>
  </r>
  <r>
    <n v="959"/>
    <s v="using a domain-specific language and custom tools to model a multi-tier service-oriented application - experiences and challenges"/>
    <x v="1"/>
    <x v="75"/>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
    <x v="1"/>
    <x v="1"/>
    <s v="external dsl, UML models, model transformations"/>
    <s v="Solution Proposal"/>
    <x v="0"/>
    <m/>
  </r>
  <r>
    <n v="961"/>
    <s v="development of a prototype domain-specific language for monitor and control systems"/>
    <x v="5"/>
    <x v="266"/>
    <x v="0"/>
    <s v="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
    <x v="1"/>
    <x v="1"/>
    <s v="external dsl, control systems"/>
    <s v="Solution Proposal"/>
    <x v="0"/>
    <m/>
  </r>
  <r>
    <n v="962"/>
    <s v="an unsupervised incremental learning algorithm for domain-specific language development"/>
    <x v="5"/>
    <x v="7"/>
    <x v="17"/>
    <s v="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
    <x v="1"/>
    <x v="0"/>
    <m/>
    <s v="Solution Proposal"/>
    <x v="1"/>
    <m/>
  </r>
  <r>
    <n v="963"/>
    <s v="domain-specific language approach to modelling ui architecture of mobile telephony systems"/>
    <x v="2"/>
    <x v="7"/>
    <x v="25"/>
    <s v="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
    <x v="1"/>
    <x v="1"/>
    <s v="external dsl, user interface, mobile telephony"/>
    <s v="Solution Proposal"/>
    <x v="1"/>
    <m/>
  </r>
  <r>
    <n v="966"/>
    <s v="the domain-specific language monaco and its visual interactive programming environment"/>
    <x v="3"/>
    <x v="126"/>
    <x v="0"/>
    <s v="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
    <x v="1"/>
    <x v="0"/>
    <s v="reported elsewhere"/>
    <s v="Solution Proposal"/>
    <x v="0"/>
    <m/>
  </r>
  <r>
    <n v="967"/>
    <s v="a domain-specific language for web apis and services mashups"/>
    <x v="3"/>
    <x v="222"/>
    <x v="0"/>
    <s v="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
    <x v="1"/>
    <x v="1"/>
    <s v="external dsl, web apis, services mashup"/>
    <s v="Solution Proposal, Evaluation Research"/>
    <x v="0"/>
    <s v="Yes"/>
  </r>
  <r>
    <n v="968"/>
    <s v="directflow: a domain-specific language for information-flow systems"/>
    <x v="3"/>
    <x v="117"/>
    <x v="0"/>
    <s v="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
    <x v="1"/>
    <x v="1"/>
    <s v="external dsl, flow systems"/>
    <s v="Solution Proposal"/>
    <x v="0"/>
    <m/>
  </r>
  <r>
    <n v="969"/>
    <s v="extracting a domain specific language from an example a bottom-up method using the ngrease metalanguage"/>
    <x v="3"/>
    <x v="5"/>
    <x v="0"/>
    <s v="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
    <x v="1"/>
    <x v="1"/>
    <s v="technique, dsl creation, model transformations"/>
    <s v="Solution Proposal"/>
    <x v="0"/>
    <m/>
  </r>
  <r>
    <n v="971"/>
    <s v="research on a domain specific language constructing method based on objects"/>
    <x v="2"/>
    <x v="7"/>
    <x v="83"/>
    <s v="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
    <x v="1"/>
    <x v="1"/>
    <s v="method, dsl creation"/>
    <s v="Solution Proposal"/>
    <x v="1"/>
    <m/>
  </r>
  <r>
    <n v="974"/>
    <s v="efficient code generation for a domain specific language"/>
    <x v="1"/>
    <x v="21"/>
    <x v="0"/>
    <s v="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
    <x v="1"/>
    <x v="1"/>
    <s v="technique, dsl creation, code generation"/>
    <s v="Solution Proposal"/>
    <x v="0"/>
    <m/>
  </r>
  <r>
    <n v="976"/>
    <s v="a domain-specific language approach to programmable networks"/>
    <x v="14"/>
    <x v="7"/>
    <x v="67"/>
    <s v="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
    <x v="1"/>
    <x v="1"/>
    <s v="technique, dsl application, network"/>
    <s v="Solution Proposal"/>
    <x v="1"/>
    <m/>
  </r>
  <r>
    <n v="978"/>
    <s v="mmc-bpm: a domain-specific language for business processes analysis"/>
    <x v="6"/>
    <x v="267"/>
    <x v="0"/>
    <s v="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
    <x v="1"/>
    <x v="1"/>
    <s v="external dsl, business process"/>
    <s v="Solution Proposal"/>
    <x v="0"/>
    <m/>
  </r>
  <r>
    <n v="979"/>
    <s v="grammar-driven generation of domain-specific language debuggers"/>
    <x v="5"/>
    <x v="7"/>
    <x v="16"/>
    <s v="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
    <x v="1"/>
    <x v="1"/>
    <s v="technique, dsl maintenance, debugging"/>
    <s v="Solution Proposal"/>
    <x v="1"/>
    <m/>
  </r>
  <r>
    <n v="980"/>
    <s v="ruling networks with rdl: a domain-specific language to task wireless sensor networks"/>
    <x v="5"/>
    <x v="102"/>
    <x v="0"/>
    <s v="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
    <x v="1"/>
    <x v="1"/>
    <s v="external dsl, sensor networks"/>
    <s v="Solution Proposal"/>
    <x v="0"/>
    <m/>
  </r>
  <r>
    <n v="981"/>
    <s v="a domain specific language for reconfigurable path-based monte carlo simulations"/>
    <x v="3"/>
    <x v="268"/>
    <x v="0"/>
    <s v="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
    <x v="1"/>
    <x v="1"/>
    <s v="external dsl, high performance computing, low-level software"/>
    <s v="Solution Proposal"/>
    <x v="0"/>
    <m/>
  </r>
  <r>
    <n v="984"/>
    <s v="solj: a domain-specific language (dsl) for secure service-based systems"/>
    <x v="3"/>
    <x v="269"/>
    <x v="0"/>
    <s v="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
    <x v="1"/>
    <x v="1"/>
    <s v="embedded dsl, java, component based systems"/>
    <s v="Solution Proposal"/>
    <x v="0"/>
    <m/>
  </r>
  <r>
    <n v="985"/>
    <s v="a systematic approach to domain-specific language design using uml"/>
    <x v="3"/>
    <x v="191"/>
    <x v="0"/>
    <s v="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
    <x v="1"/>
    <x v="1"/>
    <s v="technique, dsl creation, uml"/>
    <s v="Solution Proposal"/>
    <x v="0"/>
    <m/>
  </r>
  <r>
    <n v="988"/>
    <s v="prototyping a domain-specific language for monitor and control systems"/>
    <x v="7"/>
    <x v="7"/>
    <x v="84"/>
    <s v="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
    <x v="1"/>
    <x v="1"/>
    <s v="external dsl, control systems"/>
    <s v="Solution Proposal"/>
    <x v="1"/>
    <m/>
  </r>
  <r>
    <n v="990"/>
    <s v="a preliminary study on various implementation approaches of domain-specific language"/>
    <x v="5"/>
    <x v="7"/>
    <x v="42"/>
    <s v="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
    <x v="1"/>
    <x v="1"/>
    <s v="philosophical paper, dsl application"/>
    <s v="Evaluation Research"/>
    <x v="1"/>
    <s v="Yes"/>
  </r>
  <r>
    <n v="991"/>
    <s v="leveraging patterns on domain models to improve uml profile definition"/>
    <x v="5"/>
    <x v="193"/>
    <x v="0"/>
    <s v="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
    <x v="1"/>
    <x v="1"/>
    <s v="process, dsml creation, real time systems"/>
    <s v="Solution Proposal"/>
    <x v="0"/>
    <m/>
  </r>
  <r>
    <n v="992"/>
    <s v="design and implementation of domain-specific language easytime"/>
    <x v="8"/>
    <x v="7"/>
    <x v="54"/>
    <s v="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
    <x v="1"/>
    <x v="1"/>
    <s v="external dsl, sports, timing system"/>
    <s v="Evaluation Research"/>
    <x v="1"/>
    <s v="Yes"/>
  </r>
  <r>
    <n v="995"/>
    <s v="teapot: a domain-specific language for writing cache coherence protocols"/>
    <x v="11"/>
    <x v="7"/>
    <x v="47"/>
    <s v="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
    <x v="1"/>
    <x v="1"/>
    <s v="external dsl, low-level software, distributed systems"/>
    <s v="Solution Proposal"/>
    <x v="1"/>
    <m/>
  </r>
  <r>
    <n v="996"/>
    <s v="domain-specific language for hw/sw co-design for fpgas"/>
    <x v="6"/>
    <x v="89"/>
    <x v="0"/>
    <s v="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
    <x v="1"/>
    <x v="1"/>
    <s v="external dsl, embedded systems"/>
    <s v="Solution Proposal"/>
    <x v="0"/>
    <m/>
  </r>
  <r>
    <n v="998"/>
    <s v="domain specific language and translator for cellular automata models of physico-chemical processes"/>
    <x v="8"/>
    <x v="270"/>
    <x v="0"/>
    <s v="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
    <x v="1"/>
    <x v="1"/>
    <s v="embedded dsl, c, celular automata"/>
    <s v="Solution Proposal"/>
    <x v="0"/>
    <m/>
  </r>
  <r>
    <n v="999"/>
    <s v="webdsl: a case study in domain-specific language engineering"/>
    <x v="5"/>
    <x v="263"/>
    <x v="0"/>
    <s v="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
    <x v="1"/>
    <x v="1"/>
    <s v="external dsl, web"/>
    <s v="Evaluation Research, Solution Proposal"/>
    <x v="0"/>
    <m/>
  </r>
  <r>
    <n v="1001"/>
    <s v="the business choreography language (bcl) - a domain-specific language for global choreographies"/>
    <x v="6"/>
    <x v="271"/>
    <x v="0"/>
    <s v="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
    <x v="1"/>
    <x v="1"/>
    <s v="external dsl, business process"/>
    <s v="Solution Proposal"/>
    <x v="0"/>
    <m/>
  </r>
  <r>
    <n v="1003"/>
    <s v="sepl - a domain-specific language and execution environment for protocols of stateful web services"/>
    <x v="8"/>
    <x v="7"/>
    <x v="85"/>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quot;static&quot;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
    <x v="1"/>
    <x v="1"/>
    <s v="external dsl, web services"/>
    <s v="Solution Proposal"/>
    <x v="1"/>
    <m/>
  </r>
  <r>
    <n v="1004"/>
    <s v="temple - a domain specific language for modeling and solving staff scheduling problems"/>
    <x v="8"/>
    <x v="272"/>
    <x v="0"/>
    <s v="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
    <x v="1"/>
    <x v="1"/>
    <s v="external dsl, application scheduling"/>
    <s v="Solution Proposal"/>
    <x v="0"/>
    <m/>
  </r>
  <r>
    <n v="1005"/>
    <s v="design of domain specific language for web services qos constraints definition"/>
    <x v="8"/>
    <x v="7"/>
    <x v="44"/>
    <s v="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
    <x v="1"/>
    <x v="1"/>
    <s v="technique, dsl creation, web services"/>
    <s v="Solution Proposal"/>
    <x v="1"/>
    <m/>
  </r>
  <r>
    <n v="1006"/>
    <s v="optiml: an implicitly parallel domain-specific language for machine learning"/>
    <x v="8"/>
    <x v="273"/>
    <x v="0"/>
    <s v="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
    <x v="1"/>
    <x v="1"/>
    <s v="external dsl, machine learning"/>
    <s v="Solution Proposal"/>
    <x v="0"/>
    <m/>
  </r>
  <r>
    <n v="1007"/>
    <s v="domain-specific language for context-aware web applications"/>
    <x v="7"/>
    <x v="274"/>
    <x v="0"/>
    <s v="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
    <x v="1"/>
    <x v="1"/>
    <s v="technique, dsl application, web"/>
    <s v="Solution Proposal"/>
    <x v="0"/>
    <m/>
  </r>
  <r>
    <n v="1008"/>
    <s v="measuring time in sporting competitions with the domain-specific language easytime"/>
    <x v="8"/>
    <x v="7"/>
    <x v="86"/>
    <s v="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
    <x v="1"/>
    <x v="0"/>
    <s v="reported elsewhere"/>
    <s v="Solution Proposal"/>
    <x v="1"/>
    <m/>
  </r>
  <r>
    <n v="1009"/>
    <s v="a domain specific language for contextual design"/>
    <x v="7"/>
    <x v="275"/>
    <x v="0"/>
    <s v="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
    <x v="1"/>
    <x v="1"/>
    <s v="external dsl, contextual design"/>
    <s v="Solution Proposal"/>
    <x v="0"/>
    <m/>
  </r>
  <r>
    <n v="1010"/>
    <s v="a domain-specific language approach to protocol stack implementation"/>
    <x v="7"/>
    <x v="276"/>
    <x v="0"/>
    <s v="this paper describes a domain-specific language embedded in haskell, ips, for the implementation of protocol stacks for embedded systems. ips profits from haskell's features and generates c implementations by embedded compilation. &amp;copy; 2010 springer-verlag."/>
    <x v="1"/>
    <x v="0"/>
    <s v="reported elsewhere"/>
    <s v="Solution Proposal"/>
    <x v="0"/>
    <m/>
  </r>
  <r>
    <n v="1011"/>
    <s v="modelling and prototyping of business applications based on multilevel domain-specific language"/>
    <x v="8"/>
    <x v="277"/>
    <x v="0"/>
    <s v="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
    <x v="1"/>
    <x v="1"/>
    <s v="technique, dsl creation, enterprise applications"/>
    <s v="Solution Proposal"/>
    <x v="0"/>
    <m/>
  </r>
  <r>
    <n v="1012"/>
    <s v="automatic generation and verification of interlocking tables based on domain specific language for computer based interlocking systems (dsl-cbi)"/>
    <x v="8"/>
    <x v="278"/>
    <x v="0"/>
    <s v="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
    <x v="1"/>
    <x v="0"/>
    <s v="reported elsewhere"/>
    <s v="Solution Proposal"/>
    <x v="0"/>
    <m/>
  </r>
  <r>
    <n v="1013"/>
    <s v="mobdsl: a domain specific language for multiple mobile platform deployment"/>
    <x v="7"/>
    <x v="279"/>
    <x v="0"/>
    <s v="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
    <x v="1"/>
    <x v="1"/>
    <s v="external dsl, mobile apps"/>
    <s v="Solution Proposal"/>
    <x v="0"/>
    <m/>
  </r>
  <r>
    <n v="1014"/>
    <s v="macml: a domain-specific language for machinery service management"/>
    <x v="7"/>
    <x v="280"/>
    <x v="0"/>
    <s v="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
    <x v="1"/>
    <x v="1"/>
    <s v="external dsl, machinery services"/>
    <s v="Solution Proposal"/>
    <x v="0"/>
    <m/>
  </r>
  <r>
    <n v="1015"/>
    <s v="monaco - a domain-specific language supporting hierarchical abstraction and verification of reactive control programs"/>
    <x v="7"/>
    <x v="196"/>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
    <x v="1"/>
    <x v="1"/>
    <s v="external dsl, automation, control systems, visual language"/>
    <s v="Solution Proposal, Validation Research"/>
    <x v="0"/>
    <m/>
  </r>
  <r>
    <n v="1016"/>
    <s v="an integrated domain specific language for post-processing and visualizing electrophysiological signals in java"/>
    <x v="7"/>
    <x v="281"/>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
    <x v="1"/>
    <x v="1"/>
    <s v="embedded dsl, java, processing system"/>
    <s v="Solution Proposal"/>
    <x v="0"/>
    <m/>
  </r>
  <r>
    <n v="1017"/>
    <s v="A C++-embedded Domain-Specific Language for programming the MORA soft processor array"/>
    <x v="7"/>
    <x v="28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
    <x v="1"/>
    <x v="1"/>
    <s v="embedded dsl, C++, hardware description, low-level software, multimedia"/>
    <s v="Solution Proposal"/>
    <x v="0"/>
    <m/>
  </r>
  <r>
    <n v="1018"/>
    <s v="first step towards a domain specific language for self-adaptive systems"/>
    <x v="7"/>
    <x v="283"/>
    <x v="0"/>
    <s v="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
    <x v="1"/>
    <x v="1"/>
    <s v="external dsl, requirements engineering, self adaptative systems"/>
    <s v="Solution Proposal"/>
    <x v="0"/>
    <m/>
  </r>
  <r>
    <n v="1019"/>
    <s v="an exercise in iterative domain-specific language design"/>
    <x v="7"/>
    <x v="236"/>
    <x v="0"/>
    <s v="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
    <x v="1"/>
    <x v="1"/>
    <s v="technique, dsl creation, model transformations"/>
    <s v="Solution Proposal"/>
    <x v="0"/>
    <m/>
  </r>
  <r>
    <n v="1020"/>
    <s v="a human readable platform independent domain specific language for bpel"/>
    <x v="7"/>
    <x v="7"/>
    <x v="44"/>
    <s v="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
    <x v="1"/>
    <x v="0"/>
    <m/>
    <s v="Solution Proposal"/>
    <x v="1"/>
    <m/>
  </r>
  <r>
    <n v="1021"/>
    <s v="vivisection of a non-executable, domain-specific language: understanding (the usage of) the p3p language"/>
    <x v="7"/>
    <x v="107"/>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
    <x v="1"/>
    <x v="1"/>
    <s v="external dsl, web, privacy policies"/>
    <s v="Solution Proposal"/>
    <x v="0"/>
    <m/>
  </r>
  <r>
    <n v="1022"/>
    <s v="a human readable platform independent domain specific language for wsdl"/>
    <x v="7"/>
    <x v="7"/>
    <x v="44"/>
    <s v="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
    <x v="1"/>
    <x v="1"/>
    <s v="external dsl, web services"/>
    <s v="Solution Proposal"/>
    <x v="1"/>
    <m/>
  </r>
  <r>
    <n v="1023"/>
    <s v="metahdl: inference and parameter tracing oriented domain-specific language for hardware description"/>
    <x v="7"/>
    <x v="7"/>
    <x v="46"/>
    <s v="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
    <x v="1"/>
    <x v="1"/>
    <s v="external dsl, hardware description"/>
    <s v="Solution Proposal"/>
    <x v="1"/>
    <m/>
  </r>
  <r>
    <n v="1024"/>
    <s v="a domain-specific language for manipulation of binary data in dylan"/>
    <x v="6"/>
    <x v="284"/>
    <x v="0"/>
    <s v="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
    <x v="1"/>
    <x v="1"/>
    <s v="embedded dsl, dylan, binary data"/>
    <s v="Solution Proposal"/>
    <x v="0"/>
    <m/>
  </r>
  <r>
    <n v="1026"/>
    <s v="a domain specific language for the definition of extended queueing network models"/>
    <x v="5"/>
    <x v="15"/>
    <x v="0"/>
    <s v="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
    <x v="1"/>
    <x v="1"/>
    <s v="external dsl, simulation, network"/>
    <s v="Solution Proposal"/>
    <x v="0"/>
    <m/>
  </r>
  <r>
    <n v="1027"/>
    <s v="a domain specific language for un/cefact's core components"/>
    <x v="6"/>
    <x v="271"/>
    <x v="0"/>
    <s v="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
    <x v="1"/>
    <x v="1"/>
    <s v="external dsl, core components"/>
    <s v="Solution Proposal"/>
    <x v="0"/>
    <m/>
  </r>
  <r>
    <n v="1028"/>
    <s v="measurement-domain specific language for magnetic test specifications at cern"/>
    <x v="6"/>
    <x v="105"/>
    <x v="0"/>
    <s v="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
    <x v="1"/>
    <x v="1"/>
    <s v="technique, dsl maintenance, testing"/>
    <s v="Solution Proposal"/>
    <x v="0"/>
    <m/>
  </r>
  <r>
    <n v="1030"/>
    <s v="a domain-specific language for programming in the tile assembly model"/>
    <x v="6"/>
    <x v="285"/>
    <x v="0"/>
    <s v="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
    <x v="1"/>
    <x v="1"/>
    <s v="embedded dsl, python, assembly model"/>
    <s v="Solution Proposal"/>
    <x v="0"/>
    <m/>
  </r>
  <r>
    <n v="1031"/>
    <s v="a domain specific language for the i* framework"/>
    <x v="6"/>
    <x v="124"/>
    <x v="0"/>
    <s v="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
    <x v="1"/>
    <x v="1"/>
    <s v="DSML, requirements engineering, i*"/>
    <s v="Solution Proposal"/>
    <x v="0"/>
    <m/>
  </r>
  <r>
    <n v="1032"/>
    <s v="a domain specific language for composable memory transactions in java"/>
    <x v="6"/>
    <x v="89"/>
    <x v="0"/>
    <s v="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
    <x v="1"/>
    <x v="1"/>
    <s v="external dsl, memory transactions"/>
    <s v="Solution Proposal"/>
    <x v="0"/>
    <m/>
  </r>
  <r>
    <n v="1033"/>
    <s v="improving domain-specific language reuse with software product line techniques"/>
    <x v="6"/>
    <x v="7"/>
    <x v="12"/>
    <s v="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
    <x v="1"/>
    <x v="1"/>
    <s v="technique, dsl reuse, spl"/>
    <s v="Solution Proposal, Validation Research"/>
    <x v="1"/>
    <m/>
  </r>
  <r>
    <n v="1034"/>
    <s v="a domain-specific language for cryptographic protocols based on streams"/>
    <x v="6"/>
    <x v="7"/>
    <x v="87"/>
    <s v="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
    <x v="1"/>
    <x v="1"/>
    <s v="external DSL, cryptography, communication protocols"/>
    <s v="Validation Research, Solution Proposal"/>
    <x v="1"/>
    <m/>
  </r>
  <r>
    <n v="1035"/>
    <s v="a domain-specific language for ubiquitous healthcare"/>
    <x v="5"/>
    <x v="286"/>
    <x v="0"/>
    <s v="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
    <x v="1"/>
    <x v="1"/>
    <s v="external dsl, healthcare"/>
    <s v="Solution Proposal"/>
    <x v="0"/>
    <m/>
  </r>
  <r>
    <n v="1038"/>
    <s v="towards a domain specific language for a goal-oriented approach based on kaos"/>
    <x v="6"/>
    <x v="287"/>
    <x v="0"/>
    <s v="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
    <x v="1"/>
    <x v="1"/>
    <s v="external dsl, requirements engineering"/>
    <s v="Solution Proposal"/>
    <x v="0"/>
    <m/>
  </r>
  <r>
    <n v="1039"/>
    <s v="ronald: a domain-specific language to study the interactions between malaria infections and drug treatments"/>
    <x v="5"/>
    <x v="288"/>
    <x v="0"/>
    <s v="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
    <x v="1"/>
    <x v="1"/>
    <s v="external dsl, healthcare"/>
    <s v="Solution Proposal"/>
    <x v="0"/>
    <m/>
  </r>
  <r>
    <n v="1040"/>
    <s v="webdsl: a domain-specific language for dynamic web applications"/>
    <x v="5"/>
    <x v="5"/>
    <x v="0"/>
    <s v="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
    <x v="1"/>
    <x v="0"/>
    <s v="reported elsewhere"/>
    <s v="Solution Proposal"/>
    <x v="0"/>
    <m/>
  </r>
  <r>
    <n v="1041"/>
    <s v="rascal: a domain specific language for source code analysis and manipulation"/>
    <x v="6"/>
    <x v="100"/>
    <x v="0"/>
    <s v="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
    <x v="1"/>
    <x v="1"/>
    <s v="external dsl, source code analysis"/>
    <s v="Solution Proposal"/>
    <x v="0"/>
    <m/>
  </r>
  <r>
    <n v="1043"/>
    <s v="implementing a domain-specific language using stratego/xt: an experience paper"/>
    <x v="5"/>
    <x v="7"/>
    <x v="18"/>
    <s v="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
    <x v="1"/>
    <x v="1"/>
    <s v="process, dsl creation, tools"/>
    <s v="Solution Proposal"/>
    <x v="1"/>
    <s v="Yes"/>
  </r>
  <r>
    <n v="1044"/>
    <s v="design of a domain specific language for modelling processes in landscapes"/>
    <x v="6"/>
    <x v="7"/>
    <x v="88"/>
    <s v="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
    <x v="1"/>
    <x v="1"/>
    <s v="technique, dsl application, landscape"/>
    <s v="Solution Proposal"/>
    <x v="1"/>
    <m/>
  </r>
  <r>
    <n v="1045"/>
    <s v="csp as a domain-specific language embedded in python and jython"/>
    <x v="6"/>
    <x v="7"/>
    <x v="85"/>
    <s v="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
    <x v="1"/>
    <x v="1"/>
    <s v="embedded dsl, python, parallel computing"/>
    <s v="Solution Proposal"/>
    <x v="1"/>
    <m/>
  </r>
  <r>
    <n v="1047"/>
    <s v="semi-supervised learning of domain-specific language models from general domain data"/>
    <x v="6"/>
    <x v="289"/>
    <x v="0"/>
    <s v="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
    <x v="1"/>
    <x v="0"/>
    <m/>
    <s v="Solution Proposal"/>
    <x v="0"/>
    <m/>
  </r>
  <r>
    <n v="1049"/>
    <s v="experience report: playing the dsl card a domain specific language for component configuration"/>
    <x v="5"/>
    <x v="7"/>
    <x v="1"/>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1"/>
    <m/>
  </r>
  <r>
    <n v="1050"/>
    <s v="experience report: playing the dsl card - a domain specific language for component configuration"/>
    <x v="5"/>
    <x v="14"/>
    <x v="0"/>
    <s v="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
    <x v="1"/>
    <x v="0"/>
    <s v="reported elsewhere"/>
    <s v="Experience paper"/>
    <x v="0"/>
    <m/>
  </r>
  <r>
    <n v="1051"/>
    <s v="a domain-specific language for generating dataflow analyzers"/>
    <x v="2"/>
    <x v="7"/>
    <x v="18"/>
    <s v="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
    <x v="1"/>
    <x v="1"/>
    <s v="external dsl, data flow"/>
    <s v="Solution Proposal"/>
    <x v="1"/>
    <m/>
  </r>
  <r>
    <n v="1052"/>
    <s v="automatic generation of fpga hardware accelerators using a domain specific language"/>
    <x v="6"/>
    <x v="290"/>
    <x v="0"/>
    <s v="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
    <x v="1"/>
    <x v="1"/>
    <s v="technique, dsl application, hardware description"/>
    <s v="Solution Proposal"/>
    <x v="0"/>
    <m/>
  </r>
  <r>
    <n v="1053"/>
    <s v="a domain specific language for securing distributed systems"/>
    <x v="3"/>
    <x v="291"/>
    <x v="0"/>
    <s v="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
    <x v="1"/>
    <x v="1"/>
    <s v="external dsl, security, distributed systems"/>
    <s v="Solution Proposal"/>
    <x v="0"/>
    <m/>
  </r>
  <r>
    <n v="1055"/>
    <s v="a domain specific language and methodology for control systems gui specification, verification and prototyping"/>
    <x v="3"/>
    <x v="126"/>
    <x v="0"/>
    <s v="a work-in-progress domain-specific language and methodology for modeling complex control systems guis is presented. mda techniques are applied for language design and verification, simulation and prototyping. &amp;copy; 2007 ieee."/>
    <x v="1"/>
    <x v="0"/>
    <s v="reported elsewhere"/>
    <s v="Solution Proposal"/>
    <x v="0"/>
    <m/>
  </r>
  <r>
    <n v="1056"/>
    <s v="implementation of an orchestration language as a haskell domain specific language"/>
    <x v="6"/>
    <x v="7"/>
    <x v="18"/>
    <s v="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
    <x v="1"/>
    <x v="1"/>
    <s v="embedded dsl, haskell, service orchestration"/>
    <s v="Solution Proposal"/>
    <x v="1"/>
    <m/>
  </r>
  <r>
    <n v="1060"/>
    <s v="yabs: a domain-specific language for pervasive computing based on stigmergy"/>
    <x v="2"/>
    <x v="21"/>
    <x v="0"/>
    <s v="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
    <x v="1"/>
    <x v="1"/>
    <s v="external dsl, pervasive computing"/>
    <s v="Solution Proposal"/>
    <x v="0"/>
    <m/>
  </r>
  <r>
    <n v="1062"/>
    <s v="the expert system approach in development of loosely coupled software with use of domain specific language"/>
    <x v="5"/>
    <x v="186"/>
    <x v="0"/>
    <s v="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
    <x v="1"/>
    <x v="1"/>
    <s v="technique, dsl application, component integration"/>
    <s v="Solution Proposal"/>
    <x v="0"/>
    <m/>
  </r>
  <r>
    <n v="1065"/>
    <s v="the design and implementation of a domain-specific language for network performance testing"/>
    <x v="3"/>
    <x v="7"/>
    <x v="89"/>
    <s v="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
    <x v="1"/>
    <x v="1"/>
    <s v="external dsl, performance tests"/>
    <s v="Solution Proposal"/>
    <x v="1"/>
    <m/>
  </r>
  <r>
    <n v="1066"/>
    <s v="domain-specific language for regular sets of strings and trees"/>
    <x v="11"/>
    <x v="7"/>
    <x v="47"/>
    <s v="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
    <x v="1"/>
    <x v="1"/>
    <s v="external dsl, programming notation"/>
    <s v="Solution Proposal"/>
    <x v="1"/>
    <m/>
  </r>
  <r>
    <n v="1067"/>
    <s v="mawl: a domain-specific language for form-based services"/>
    <x v="11"/>
    <x v="7"/>
    <x v="47"/>
    <s v="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
    <x v="1"/>
    <x v="1"/>
    <s v="external dsl, form-based services"/>
    <s v="Solution Proposal"/>
    <x v="1"/>
    <m/>
  </r>
  <r>
    <n v="1068"/>
    <s v="webcal - a domain specific language for web caching"/>
    <x v="13"/>
    <x v="7"/>
    <x v="90"/>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1"/>
    <x v="1"/>
    <s v="external dsl, web"/>
    <s v="Solution Proposal"/>
    <x v="1"/>
    <m/>
  </r>
  <r>
    <n v="1069"/>
    <s v="panoptis: intrusion detection using a domain-specific language"/>
    <x v="4"/>
    <x v="7"/>
    <x v="21"/>
    <s v="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
    <x v="1"/>
    <x v="1"/>
    <s v="external dsl, intrusion detection systems"/>
    <s v="Validation Research, Solution Proposal"/>
    <x v="1"/>
    <m/>
  </r>
  <r>
    <n v="1070"/>
    <s v="structured debugging using a domain specific language."/>
    <x v="15"/>
    <x v="7"/>
    <x v="16"/>
    <s v="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
    <x v="1"/>
    <x v="1"/>
    <s v="technique, dsl application, debugging"/>
    <s v="Solution Proposal"/>
    <x v="1"/>
    <m/>
  </r>
  <r>
    <n v="1071"/>
    <s v="domain-specific language integration with compile-time parser generator library"/>
    <x v="8"/>
    <x v="7"/>
    <x v="1"/>
    <s v="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
    <x v="1"/>
    <x v="1"/>
    <s v="embedded dsl, C++ template, technique, embedded dsl integration,  dsl integration"/>
    <s v="Solution Proposal"/>
    <x v="1"/>
    <m/>
  </r>
  <r>
    <n v="1072"/>
    <s v="modular domain-specific language components in scala"/>
    <x v="8"/>
    <x v="7"/>
    <x v="1"/>
    <s v="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
    <x v="1"/>
    <x v="1"/>
    <s v="method, embedded dsl creation, scala"/>
    <s v="Solution Proposal"/>
    <x v="1"/>
    <m/>
  </r>
  <r>
    <n v="1073"/>
    <s v="domain-specific language modelling with uml profiles by decoupling abstract and concrete syntaxes"/>
    <x v="7"/>
    <x v="7"/>
    <x v="45"/>
    <s v="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
    <x v="1"/>
    <x v="1"/>
    <s v="external dsl, programming abstraction, uml profile"/>
    <s v="Solution Proposal"/>
    <x v="1"/>
    <m/>
  </r>
  <r>
    <n v="1077"/>
    <s v="using domain specific language for modeling and simulation: scalation as a case study"/>
    <x v="7"/>
    <x v="22"/>
    <x v="0"/>
    <s v="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quot;model specification&quot; and &quot;simulation program&quot; is also considered both historically and in light of the potential narrowing of the gap afforded by embedded dsls. &amp;copy;2010 ieee."/>
    <x v="1"/>
    <x v="1"/>
    <s v="embedded dsl, scala, simulation"/>
    <s v="Validation Research, Solution Proposal"/>
    <x v="0"/>
    <m/>
  </r>
  <r>
    <n v="1078"/>
    <s v="feldspar: a domain specific language for digital signal processing algorithms"/>
    <x v="7"/>
    <x v="292"/>
    <x v="0"/>
    <s v="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
    <x v="1"/>
    <x v="0"/>
    <s v="reported elsewhere"/>
    <s v="Solution Proposal"/>
    <x v="0"/>
    <m/>
  </r>
  <r>
    <n v="1079"/>
    <s v="erilex: an embedded domain specific language generator"/>
    <x v="7"/>
    <x v="293"/>
    <x v="0"/>
    <s v="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
    <x v="1"/>
    <x v="1"/>
    <s v="tools, embedded dsl creation"/>
    <s v="Solution Proposal"/>
    <x v="0"/>
    <m/>
  </r>
  <r>
    <n v="1080"/>
    <s v="a scala-based domain specific language for structured data representation"/>
    <x v="7"/>
    <x v="159"/>
    <x v="0"/>
    <s v="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
    <x v="1"/>
    <x v="1"/>
    <s v="external dsl, data structures"/>
    <s v="Solution Proposal"/>
    <x v="0"/>
    <m/>
  </r>
  <r>
    <n v="1081"/>
    <s v="ocelet: an ontology-based domain specific language to model complex domains"/>
    <x v="7"/>
    <x v="294"/>
    <x v="0"/>
    <s v="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
    <x v="1"/>
    <x v="1"/>
    <s v="external dsl, domain engineering"/>
    <s v="Solution Proposal"/>
    <x v="0"/>
    <m/>
  </r>
  <r>
    <n v="1082"/>
    <s v="a soa approach for domain-specific language implementation"/>
    <x v="7"/>
    <x v="271"/>
    <x v="0"/>
    <s v="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
    <x v="1"/>
    <x v="1"/>
    <s v="technique, dsl creation, soa"/>
    <s v="Solution Proposal"/>
    <x v="0"/>
    <m/>
  </r>
  <r>
    <n v="1083"/>
    <s v="papyrus: a uml2 tool for domain-specific language modeling"/>
    <x v="7"/>
    <x v="295"/>
    <x v="0"/>
    <s v="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
    <x v="1"/>
    <x v="1"/>
    <s v="tools, dsml creation, uml profile"/>
    <s v="Solution Proposal"/>
    <x v="0"/>
    <m/>
  </r>
  <r>
    <n v="1085"/>
    <s v="a domain specific language in dependability analysis"/>
    <x v="6"/>
    <x v="296"/>
    <x v="0"/>
    <s v="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
    <x v="1"/>
    <x v="1"/>
    <s v="embedded dsl, java, multi-agent systems"/>
    <s v="Solution Proposal"/>
    <x v="0"/>
    <m/>
  </r>
  <r>
    <n v="1087"/>
    <s v="a domain specific language for the development of collaborative systems"/>
    <x v="5"/>
    <x v="150"/>
    <x v="0"/>
    <s v="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
    <x v="1"/>
    <x v="1"/>
    <s v="dsml, collaborative systems"/>
    <s v="Solution Proposal"/>
    <x v="0"/>
    <m/>
  </r>
  <r>
    <n v="1088"/>
    <s v="executable domain specific language for message-based system integration"/>
    <x v="6"/>
    <x v="75"/>
    <x v="0"/>
    <s v="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
    <x v="1"/>
    <x v="1"/>
    <s v="technique, dsl maintenance, component based systems"/>
    <s v="Solution Proposal"/>
    <x v="0"/>
    <m/>
  </r>
  <r>
    <n v="1089"/>
    <s v="a domain specific language and workflow execution engine to enable dynamic workflows"/>
    <x v="6"/>
    <x v="297"/>
    <x v="0"/>
    <s v="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
    <x v="1"/>
    <x v="1"/>
    <s v="external dsl, workflow"/>
    <s v="Solution Proposal"/>
    <x v="0"/>
    <m/>
  </r>
  <r>
    <n v="1090"/>
    <s v="a domain specific language for extracting models in software modernization"/>
    <x v="6"/>
    <x v="119"/>
    <x v="0"/>
    <s v="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
    <x v="1"/>
    <x v="1"/>
    <s v="external dsl, model transformations, model extraction"/>
    <s v="Solution Proposal"/>
    <x v="0"/>
    <m/>
  </r>
  <r>
    <n v="1091"/>
    <s v="a domain-specific language for application-level checkpointing"/>
    <x v="5"/>
    <x v="298"/>
    <x v="0"/>
    <s v="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
    <x v="1"/>
    <x v="1"/>
    <s v="external dsl, checkpointing"/>
    <s v="Solution Proposal"/>
    <x v="0"/>
    <m/>
  </r>
  <r>
    <n v="1092"/>
    <s v="photon: a domain-specific language for testing converged applications"/>
    <x v="6"/>
    <x v="231"/>
    <x v="0"/>
    <s v="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quot;photonese,&quot; a domainspecific language which testers can use to compose automation scripts which are independent of the test tool used for automation. in this way, the tester creates reusable testing assets in a framework which is reusable across multiple projects. &amp;copy; 2009 ieee."/>
    <x v="1"/>
    <x v="1"/>
    <s v="external dsl, testing"/>
    <s v="Solution Proposal"/>
    <x v="0"/>
    <m/>
  </r>
  <r>
    <n v="1093"/>
    <s v="habitation: a domain-specific language for home automation"/>
    <x v="6"/>
    <x v="7"/>
    <x v="12"/>
    <s v="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
    <x v="1"/>
    <x v="1"/>
    <s v="external dsl, home automation"/>
    <s v="Validation Research, Solution Proposal"/>
    <x v="1"/>
    <m/>
  </r>
  <r>
    <n v="1094"/>
    <s v="coordinated queries: a domain specific language for exploratory development of multiview visualizations"/>
    <x v="5"/>
    <x v="126"/>
    <x v="0"/>
    <s v="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
    <x v="1"/>
    <x v="1"/>
    <s v="external dsl, user interface"/>
    <s v="Solution Proposal"/>
    <x v="0"/>
    <m/>
  </r>
  <r>
    <n v="1095"/>
    <s v="anatomy of a visual domain-specific language project in an industrial context"/>
    <x v="6"/>
    <x v="75"/>
    <x v="0"/>
    <s v="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
    <x v="1"/>
    <x v="1"/>
    <s v="technique, dsml creation, automation"/>
    <s v="Solution Proposal"/>
    <x v="0"/>
    <m/>
  </r>
  <r>
    <n v="1096"/>
    <s v="model talk: when everything is a domain-specific language"/>
    <x v="6"/>
    <x v="7"/>
    <x v="12"/>
    <s v="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
    <x v="1"/>
    <x v="1"/>
    <s v="Philosophical paper, model engineering"/>
    <s v="Solution Proposal"/>
    <x v="1"/>
    <m/>
  </r>
  <r>
    <n v="1097"/>
    <s v="domain-specific language models and lexicons for tagging"/>
    <x v="1"/>
    <x v="7"/>
    <x v="15"/>
    <s v="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
    <x v="1"/>
    <x v="0"/>
    <m/>
    <s v="Solution Proposal"/>
    <x v="1"/>
    <m/>
  </r>
  <r>
    <n v="1098"/>
    <s v="a domain-specific language for patchy landscape modelling: the brittany agricultural mosaic as a case study"/>
    <x v="2"/>
    <x v="7"/>
    <x v="88"/>
    <s v="recent developments in landscape ecology have emphasised the functional role of heterogeneity of mosaics such as a &quot;patchworks&quot;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
    <x v="1"/>
    <x v="1"/>
    <s v="external dsl, landscape"/>
    <s v="Solution Proposal"/>
    <x v="1"/>
    <m/>
  </r>
  <r>
    <n v="1103"/>
    <s v="smpl: a domain-specific language for specifying collateral evolutions in linux device drivers"/>
    <x v="3"/>
    <x v="7"/>
    <x v="18"/>
    <s v="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
    <x v="1"/>
    <x v="1"/>
    <s v="external dsl, device drivers"/>
    <s v="Solution Proposal"/>
    <x v="1"/>
    <m/>
  </r>
  <r>
    <n v="1104"/>
    <s v="caos: a domain-specific language for the parallel simulation of cellular automata"/>
    <x v="3"/>
    <x v="270"/>
    <x v="0"/>
    <s v="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
    <x v="1"/>
    <x v="1"/>
    <s v="external dsl, simulation, parallel computing"/>
    <s v="Solution Proposal"/>
    <x v="0"/>
    <m/>
  </r>
  <r>
    <n v="1106"/>
    <s v="generating system models for a highly configurable train control system using a domain-specific language: a case study"/>
    <x v="6"/>
    <x v="184"/>
    <x v="0"/>
    <s v="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
    <x v="1"/>
    <x v="1"/>
    <s v="external dsl, railway control systems"/>
    <s v="Validation Research, Solution Proposal"/>
    <x v="0"/>
    <m/>
  </r>
  <r>
    <n v="1108"/>
    <s v="concrete syntax for objects : domain-specific language embedding and assimilation without restrictions"/>
    <x v="0"/>
    <x v="5"/>
    <x v="0"/>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1"/>
    <x v="0"/>
    <s v="reported elsewhere"/>
    <s v="Solution Proposal"/>
    <x v="0"/>
    <m/>
  </r>
  <r>
    <n v="1111"/>
    <s v="optimizing packet accesses for a domain specific language on network processors"/>
    <x v="2"/>
    <x v="299"/>
    <x v="0"/>
    <s v="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
    <x v="1"/>
    <x v="1"/>
    <s v="external dsl, network"/>
    <s v="Solution Proposal"/>
    <x v="0"/>
    <m/>
  </r>
  <r>
    <n v="1112"/>
    <s v="dealing with contract violations: formalism and domain specific language"/>
    <x v="1"/>
    <x v="208"/>
    <x v="0"/>
    <s v="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
    <x v="1"/>
    <x v="1"/>
    <s v="technique, dsl application, formalism"/>
    <s v="Solution Proposal"/>
    <x v="0"/>
    <m/>
  </r>
  <r>
    <n v="1113"/>
    <s v="bossa nova: introducing modularity into the bossa domain-specific language"/>
    <x v="1"/>
    <x v="21"/>
    <x v="0"/>
    <s v="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
    <x v="1"/>
    <x v="1"/>
    <s v="technique, dsl modularization, application scheduling"/>
    <s v="Solution Proposal"/>
    <x v="0"/>
    <m/>
  </r>
  <r>
    <n v="1114"/>
    <s v="hycom: a domain specific language for hypermedia application development"/>
    <x v="13"/>
    <x v="156"/>
    <x v="0"/>
    <s v="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
    <x v="1"/>
    <x v="1"/>
    <s v="embedded dsl, haskell, hypermedia"/>
    <s v="Solution Proposal"/>
    <x v="0"/>
    <m/>
  </r>
  <r>
    <n v="1115"/>
    <s v="uml as domain specific language for the construction of knowledge-based configuration systems"/>
    <x v="12"/>
    <x v="7"/>
    <x v="31"/>
    <s v="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
    <x v="1"/>
    <x v="1"/>
    <s v="DSML, uml profile, model transformations"/>
    <s v="Solution Proposal"/>
    <x v="1"/>
    <m/>
  </r>
  <r>
    <n v="1116"/>
    <s v="codebricks: code fragments as building blocks"/>
    <x v="14"/>
    <x v="7"/>
    <x v="1"/>
    <s v="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
    <x v="1"/>
    <x v="0"/>
    <m/>
    <s v="Solution Proposal"/>
    <x v="1"/>
    <m/>
  </r>
  <r>
    <n v="1117"/>
    <s v="raising the level of abstraction for developing message passing applications"/>
    <x v="7"/>
    <x v="7"/>
    <x v="48"/>
    <s v="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
    <x v="1"/>
    <x v="0"/>
    <m/>
    <s v="Solution Proposal"/>
    <x v="1"/>
    <m/>
  </r>
  <r>
    <n v="1118"/>
    <s v="grgen.net: the expressive, convenient and fast graph rewrite system"/>
    <x v="7"/>
    <x v="7"/>
    <x v="91"/>
    <s v="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
    <x v="1"/>
    <x v="1"/>
    <s v="external dsl, graphs"/>
    <s v="Solution Proposal"/>
    <x v="1"/>
    <m/>
  </r>
  <r>
    <n v="1119"/>
    <s v="towards reusable automation system components"/>
    <x v="5"/>
    <x v="168"/>
    <x v="0"/>
    <s v="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
    <x v="1"/>
    <x v="1"/>
    <s v="external dsl, automation"/>
    <s v="Solution Proposal"/>
    <x v="0"/>
    <m/>
  </r>
  <r>
    <n v="1120"/>
    <s v="model-driven generative development of measurement software"/>
    <x v="8"/>
    <x v="7"/>
    <x v="61"/>
    <s v="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
    <x v="1"/>
    <x v="0"/>
    <m/>
    <s v="Solution Proposal"/>
    <x v="1"/>
    <m/>
  </r>
  <r>
    <n v="1121"/>
    <s v="ladybird: debugging support in the sequencer"/>
    <x v="8"/>
    <x v="300"/>
    <x v="0"/>
    <s v="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
    <x v="1"/>
    <x v="1"/>
    <s v="dsml, debugging"/>
    <s v="Solution Proposal"/>
    <x v="0"/>
    <m/>
  </r>
  <r>
    <n v="1122"/>
    <s v="a modeling language based on uml for modeling simulation testing system of avionic software"/>
    <x v="8"/>
    <x v="7"/>
    <x v="92"/>
    <s v="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
    <x v="1"/>
    <x v="1"/>
    <s v="DSML, simulation, avionic"/>
    <s v="Solution Proposal"/>
    <x v="1"/>
    <m/>
  </r>
  <r>
    <n v="1123"/>
    <s v="an approach of code generation based on model integrated computing"/>
    <x v="7"/>
    <x v="301"/>
    <x v="0"/>
    <s v="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
    <x v="1"/>
    <x v="1"/>
    <s v="technique, DSML application"/>
    <s v="Solution Proposal"/>
    <x v="0"/>
    <m/>
  </r>
  <r>
    <n v="1124"/>
    <s v="object modeling language for c4isr capability requirement analysis"/>
    <x v="7"/>
    <x v="302"/>
    <x v="0"/>
    <s v="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
    <x v="1"/>
    <x v="0"/>
    <s v="reported elsewhere"/>
    <s v="Validation Research, Solution Proposal"/>
    <x v="0"/>
    <m/>
  </r>
  <r>
    <n v="1127"/>
    <s v="automated transformation of component-based software architecture models to queueing petri nets"/>
    <x v="8"/>
    <x v="303"/>
    <x v="0"/>
    <s v="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
    <x v="1"/>
    <x v="0"/>
    <m/>
    <s v="Solution Proposal"/>
    <x v="0"/>
    <m/>
  </r>
  <r>
    <n v="1129"/>
    <s v="imprecise domain-specific modeling for c4isr capability requirements analysis"/>
    <x v="8"/>
    <x v="304"/>
    <x v="0"/>
    <s v="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
    <x v="1"/>
    <x v="0"/>
    <s v="reported elsewhere"/>
    <s v="Solution Proposal"/>
    <x v="0"/>
    <m/>
  </r>
  <r>
    <n v="1130"/>
    <s v="a formal definition of the structural semantics of domain-specific modeling languages"/>
    <x v="7"/>
    <x v="305"/>
    <x v="0"/>
    <s v="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
    <x v="1"/>
    <x v="1"/>
    <s v="technique, dsml creation, dsl semantics definition"/>
    <s v="Solution Proposal"/>
    <x v="0"/>
    <m/>
  </r>
  <r>
    <n v="1131"/>
    <s v="simplification of semantically-rich model transformations through generated transformation blocks"/>
    <x v="8"/>
    <x v="133"/>
    <x v="0"/>
    <s v="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
    <x v="1"/>
    <x v="1"/>
    <s v="technique, dsml application, model transformations"/>
    <s v="Solution Proposal"/>
    <x v="0"/>
    <m/>
  </r>
  <r>
    <n v="1132"/>
    <s v="model-driven engineering of industrial process control applications"/>
    <x v="7"/>
    <x v="194"/>
    <x v="0"/>
    <s v="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
    <x v="1"/>
    <x v="1"/>
    <s v="DSML, control systems"/>
    <s v="Validation Research, Solution Proposal"/>
    <x v="0"/>
    <m/>
  </r>
  <r>
    <n v="1133"/>
    <s v="domain specific software modeling by using foda"/>
    <x v="6"/>
    <x v="7"/>
    <x v="93"/>
    <s v="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
    <x v="1"/>
    <x v="1"/>
    <s v="technique, dsl creation, domain engineering"/>
    <s v="Solution Proposal"/>
    <x v="1"/>
    <m/>
  </r>
  <r>
    <n v="1134"/>
    <s v="workflow-driven tool integration using model transformations"/>
    <x v="7"/>
    <x v="7"/>
    <x v="37"/>
    <s v="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
    <x v="1"/>
    <x v="1"/>
    <s v="tools, DSML, safety-critical systems"/>
    <s v="Solution Proposal"/>
    <x v="1"/>
    <m/>
  </r>
  <r>
    <n v="1135"/>
    <s v="using uml profiles to interchange dsml and uml models: a proposal for mdd approaches"/>
    <x v="6"/>
    <x v="287"/>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
    <x v="1"/>
    <x v="1"/>
    <s v="technique, DSML creation, UML profile"/>
    <s v="Solution Proposal"/>
    <x v="0"/>
    <m/>
  </r>
  <r>
    <n v="1136"/>
    <s v="automated middleware qos configuration techniques using model transformations"/>
    <x v="3"/>
    <x v="208"/>
    <x v="0"/>
    <s v="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
    <x v="1"/>
    <x v="1"/>
    <s v="DSML, qos"/>
    <s v="Solution Proposal"/>
    <x v="0"/>
    <m/>
  </r>
  <r>
    <n v="1137"/>
    <s v="raising the abstraction of domain-specific model translator development"/>
    <x v="6"/>
    <x v="133"/>
    <x v="0"/>
    <s v="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
    <x v="1"/>
    <x v="1"/>
    <s v="technique, dsml creation, model transformations"/>
    <s v="Solution Proposal"/>
    <x v="0"/>
    <m/>
  </r>
  <r>
    <n v="1138"/>
    <s v="poster abstract: prototyping a software factory for wireless sensor networks"/>
    <x v="6"/>
    <x v="61"/>
    <x v="0"/>
    <s v="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
    <x v="1"/>
    <x v="0"/>
    <m/>
    <s v="Solution Proposal"/>
    <x v="0"/>
    <m/>
  </r>
  <r>
    <n v="1139"/>
    <s v="towards a model-based application integration framework for smart oilfields"/>
    <x v="2"/>
    <x v="140"/>
    <x v="0"/>
    <s v="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
    <x v="1"/>
    <x v="0"/>
    <m/>
    <s v="Solution Proposal"/>
    <x v="0"/>
    <m/>
  </r>
  <r>
    <n v="1140"/>
    <s v="time-triggered buffers for event-based middleware systems"/>
    <x v="8"/>
    <x v="7"/>
    <x v="19"/>
    <s v="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
    <x v="1"/>
    <x v="0"/>
    <m/>
    <s v="Solution Proposal"/>
    <x v="1"/>
    <m/>
  </r>
  <r>
    <n v="1141"/>
    <s v="a domain-specific modeling approach to realizing user-centric communication"/>
    <x v="8"/>
    <x v="7"/>
    <x v="16"/>
    <s v="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
    <x v="1"/>
    <x v="1"/>
    <s v="technique, dsml creation, communication"/>
    <s v="Solution Proposal"/>
    <x v="1"/>
    <m/>
  </r>
  <r>
    <n v="1142"/>
    <s v="model-driven performance analysis of reconfigurable conveyor systems used in material handling applications"/>
    <x v="8"/>
    <x v="306"/>
    <x v="0"/>
    <s v="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
    <x v="1"/>
    <x v="0"/>
    <m/>
    <s v="Solution Proposal"/>
    <x v="0"/>
    <m/>
  </r>
  <r>
    <n v="1143"/>
    <s v="integration of multiagent systems and service oriented architectures in the steel industry"/>
    <x v="7"/>
    <x v="307"/>
    <x v="0"/>
    <s v="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
    <x v="1"/>
    <x v="1"/>
    <s v="dsml, multi-agent systems"/>
    <s v="Solution Proposal"/>
    <x v="0"/>
    <m/>
  </r>
  <r>
    <n v="1144"/>
    <s v="flexible sketch-based requirements modeling"/>
    <x v="8"/>
    <x v="308"/>
    <x v="0"/>
    <s v="[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
    <x v="1"/>
    <x v="1"/>
    <s v="DSML, requirements engineering"/>
    <s v="Solution Proposal"/>
    <x v="0"/>
    <m/>
  </r>
  <r>
    <n v="1145"/>
    <s v="reusable model transformations"/>
    <x v="7"/>
    <x v="7"/>
    <x v="61"/>
    <s v="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
    <x v="1"/>
    <x v="1"/>
    <s v="technique, dsml creation, model transformations"/>
    <s v="Evaluation Research"/>
    <x v="1"/>
    <m/>
  </r>
  <r>
    <n v="1146"/>
    <s v="a flexible infrastructure for multilevel language engineering"/>
    <x v="6"/>
    <x v="7"/>
    <x v="47"/>
    <s v="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
    <x v="1"/>
    <x v="0"/>
    <m/>
    <s v="Solution Proposal"/>
    <x v="1"/>
    <m/>
  </r>
  <r>
    <n v="1148"/>
    <s v="generating safe template languages"/>
    <x v="7"/>
    <x v="7"/>
    <x v="1"/>
    <s v="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
    <x v="1"/>
    <x v="0"/>
    <s v="reported elsewhere"/>
    <s v="Solution Proposal"/>
    <x v="1"/>
    <m/>
  </r>
  <r>
    <n v="1149"/>
    <s v="c++ metastring library and its applications"/>
    <x v="8"/>
    <x v="263"/>
    <x v="0"/>
    <s v="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
    <x v="1"/>
    <x v="0"/>
    <m/>
    <s v="Validation Research, Solution Proposal"/>
    <x v="0"/>
    <m/>
  </r>
  <r>
    <n v="1150"/>
    <s v="a study of automatic code generation"/>
    <x v="7"/>
    <x v="309"/>
    <x v="0"/>
    <s v="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
    <x v="1"/>
    <x v="0"/>
    <m/>
    <s v="Solution Proposal, Philosophical Paper"/>
    <x v="0"/>
    <m/>
  </r>
  <r>
    <n v="1152"/>
    <s v="functional programming with c++ template metaprograms"/>
    <x v="7"/>
    <x v="310"/>
    <x v="0"/>
    <s v="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
    <x v="1"/>
    <x v="0"/>
    <m/>
    <s v="Solution Proposal"/>
    <x v="0"/>
    <m/>
  </r>
  <r>
    <n v="1153"/>
    <s v="lightweight modular staging: a pragmatic approach to runtime code generation and compiled dsls"/>
    <x v="8"/>
    <x v="7"/>
    <x v="1"/>
    <s v="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
    <x v="1"/>
    <x v="1"/>
    <s v="technique, embedded dsl creation"/>
    <s v="Solution Proposal"/>
    <x v="1"/>
    <m/>
  </r>
  <r>
    <n v="1154"/>
    <s v="a lightweight mdsd process applied in small projects"/>
    <x v="6"/>
    <x v="146"/>
    <x v="0"/>
    <s v="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
    <x v="1"/>
    <x v="1"/>
    <s v="process, dsl application"/>
    <s v="Solution Proposal, Evaluation Research"/>
    <x v="0"/>
    <m/>
  </r>
  <r>
    <n v="1158"/>
    <s v="constructing domain-specific component frameworks through architecture refinement"/>
    <x v="6"/>
    <x v="146"/>
    <x v="0"/>
    <s v="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
    <x v="1"/>
    <x v="0"/>
    <m/>
    <s v="Solution Proposal"/>
    <x v="0"/>
    <m/>
  </r>
  <r>
    <n v="1160"/>
    <s v="experience of building an architecture-based generator using genvoca for distributed systems"/>
    <x v="7"/>
    <x v="7"/>
    <x v="27"/>
    <s v="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
    <x v="1"/>
    <x v="1"/>
    <s v="adl, distributed systems"/>
    <s v="Experience paper"/>
    <x v="1"/>
    <m/>
  </r>
  <r>
    <n v="1162"/>
    <s v="engineering components for ease of customisation and evolution"/>
    <x v="12"/>
    <x v="7"/>
    <x v="25"/>
    <s v="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
    <x v="1"/>
    <x v="0"/>
    <m/>
    <s v="Solution Proposal"/>
    <x v="1"/>
    <m/>
  </r>
  <r>
    <n v="1163"/>
    <s v="integrating code generators into the c# language"/>
    <x v="1"/>
    <x v="311"/>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
    <x v="1"/>
    <x v="0"/>
    <m/>
    <s v="Solution Proposal"/>
    <x v="0"/>
    <m/>
  </r>
  <r>
    <n v="1164"/>
    <s v="realizing the automated design of building automation systems"/>
    <x v="3"/>
    <x v="196"/>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
    <x v="1"/>
    <x v="0"/>
    <m/>
    <s v="Solution Proposal"/>
    <x v="0"/>
    <m/>
  </r>
  <r>
    <n v="1165"/>
    <s v="model engineering for software modernization"/>
    <x v="0"/>
    <x v="312"/>
    <x v="0"/>
    <s v="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
    <x v="1"/>
    <x v="1"/>
    <s v="Philosophical paper, model engineering"/>
    <s v="Solution Proposal"/>
    <x v="0"/>
    <m/>
  </r>
  <r>
    <n v="1167"/>
    <s v="automatic variation-point identification in function-block-based models"/>
    <x v="8"/>
    <x v="7"/>
    <x v="1"/>
    <s v="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
    <x v="1"/>
    <x v="0"/>
    <m/>
    <s v="Solution Proposal"/>
    <x v="1"/>
    <m/>
  </r>
  <r>
    <n v="1168"/>
    <s v="wisbuilder: a framework for facilitating development of web-based information systems"/>
    <x v="2"/>
    <x v="313"/>
    <x v="0"/>
    <s v="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
    <x v="1"/>
    <x v="1"/>
    <s v="technique, generative programming, web"/>
    <s v="Solution Proposal"/>
    <x v="0"/>
    <m/>
  </r>
  <r>
    <n v="1169"/>
    <s v="a tutorial on feature oriented programming and the ahead tool suite"/>
    <x v="2"/>
    <x v="263"/>
    <x v="0"/>
    <s v="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
    <x v="1"/>
    <x v="0"/>
    <m/>
    <s v="Experience paper"/>
    <x v="0"/>
    <m/>
  </r>
  <r>
    <n v="1171"/>
    <s v="fisim: an integrated model for simulation of industrial fibre and film processes"/>
    <x v="0"/>
    <x v="7"/>
    <x v="94"/>
    <s v="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
    <x v="1"/>
    <x v="1"/>
    <s v="DSML, simulation"/>
    <s v="Solution Proposal"/>
    <x v="1"/>
    <m/>
  </r>
  <r>
    <n v="1172"/>
    <s v="mdai: model based design in automobile industry"/>
    <x v="6"/>
    <x v="196"/>
    <x v="0"/>
    <s v="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
    <x v="1"/>
    <x v="0"/>
    <m/>
    <s v="Solution Proposal"/>
    <x v="0"/>
    <m/>
  </r>
  <r>
    <n v="1173"/>
    <s v="a framework for raising the level of abstraction of explicit parallelization"/>
    <x v="6"/>
    <x v="15"/>
    <x v="0"/>
    <s v="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
    <x v="1"/>
    <x v="0"/>
    <m/>
    <s v="Solution Proposal"/>
    <x v="0"/>
    <m/>
  </r>
  <r>
    <n v="1174"/>
    <s v="enforcing the use of api functions in linux code"/>
    <x v="6"/>
    <x v="46"/>
    <x v="0"/>
    <s v="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
    <x v="1"/>
    <x v="0"/>
    <m/>
    <s v="Solution Proposal"/>
    <x v="0"/>
    <m/>
  </r>
  <r>
    <n v="1176"/>
    <s v="research on pattern language for agent-based application"/>
    <x v="3"/>
    <x v="311"/>
    <x v="0"/>
    <s v="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
    <x v="1"/>
    <x v="0"/>
    <m/>
    <s v="Validation Research"/>
    <x v="0"/>
    <m/>
  </r>
  <r>
    <n v="1177"/>
    <s v="leesa: embedding strategic and xpath-like object structure traversals in c++"/>
    <x v="6"/>
    <x v="89"/>
    <x v="0"/>
    <s v="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
    <x v="1"/>
    <x v="1"/>
    <s v="embedded dsl, C++, traversals of oo"/>
    <s v="Solution Proposal"/>
    <x v="0"/>
    <m/>
  </r>
  <r>
    <n v="1178"/>
    <s v="information modeling of business processes in x-ray fluorescent analysis"/>
    <x v="8"/>
    <x v="200"/>
    <x v="0"/>
    <s v="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
    <x v="1"/>
    <x v="0"/>
    <m/>
    <s v="Solution Proposal"/>
    <x v="0"/>
    <m/>
  </r>
  <r>
    <n v="1179"/>
    <s v="fault-tolerance for component-based systems - an automated middleware specialization approach"/>
    <x v="6"/>
    <x v="191"/>
    <x v="0"/>
    <s v="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
    <x v="1"/>
    <x v="0"/>
    <m/>
    <s v="Solution Proposal"/>
    <x v="0"/>
    <m/>
  </r>
  <r>
    <n v="1180"/>
    <s v="the feature-architecture mapping (farm) method for feature-oriented development of software product lines"/>
    <x v="2"/>
    <x v="133"/>
    <x v="0"/>
    <s v="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
    <x v="1"/>
    <x v="0"/>
    <m/>
    <s v="Solution Proposal"/>
    <x v="0"/>
    <m/>
  </r>
  <r>
    <n v="1181"/>
    <s v="automatic library migration for the generation of hardware-in-the-loop models"/>
    <x v="7"/>
    <x v="7"/>
    <x v="27"/>
    <s v="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
    <x v="1"/>
    <x v="0"/>
    <m/>
    <s v="Solution Proposal"/>
    <x v="1"/>
    <m/>
  </r>
  <r>
    <n v="1182"/>
    <s v="systems engineering for distributed live, virtual, and constructive (lvc) simulation"/>
    <x v="7"/>
    <x v="22"/>
    <x v="0"/>
    <s v="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
    <x v="1"/>
    <x v="0"/>
    <m/>
    <s v="Solution Proposal"/>
    <x v="0"/>
    <m/>
  </r>
  <r>
    <n v="1184"/>
    <s v="applying a generative technique for enhanced genericity and maintainability on the j2ee platform"/>
    <x v="1"/>
    <x v="21"/>
    <x v="0"/>
    <s v="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
    <x v="1"/>
    <x v="0"/>
    <m/>
    <s v="Validation Research, Experience Paper"/>
    <x v="0"/>
    <m/>
  </r>
  <r>
    <n v="1186"/>
    <s v="code transformations for embedded reconfigurable computing architectures"/>
    <x v="8"/>
    <x v="263"/>
    <x v="0"/>
    <s v="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
    <x v="1"/>
    <x v="0"/>
    <m/>
    <s v="Solution Proposal"/>
    <x v="0"/>
    <m/>
  </r>
  <r>
    <n v="1187"/>
    <s v="model-driven specification of component-based distributed real-time and embedded systems for verification of systemic qos properties"/>
    <x v="5"/>
    <x v="145"/>
    <x v="0"/>
    <s v="the adage &quot;the whole is not equal to the sum of its parts&quot;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
    <x v="1"/>
    <x v="1"/>
    <s v="external dsl, real time systems, embedded systems"/>
    <s v="Solution Proposal"/>
    <x v="0"/>
    <m/>
  </r>
  <r>
    <n v="1188"/>
    <s v="efficient run-time dispatching in generic programming with minimal code bloat"/>
    <x v="8"/>
    <x v="7"/>
    <x v="27"/>
    <s v="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
    <x v="1"/>
    <x v="0"/>
    <m/>
    <s v="Evaluation Research"/>
    <x v="1"/>
    <m/>
  </r>
  <r>
    <n v="1189"/>
    <s v="dynamically mapping screen real estate optimality"/>
    <x v="7"/>
    <x v="314"/>
    <x v="0"/>
    <s v="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quot;screen real estate grammar&quot;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
    <x v="1"/>
    <x v="0"/>
    <m/>
    <s v="Solution Proposal"/>
    <x v="0"/>
    <m/>
  </r>
  <r>
    <n v="1190"/>
    <s v="let's modularize the data model specifications of the objectlens in visualworks/smalltalk"/>
    <x v="3"/>
    <x v="315"/>
    <x v="0"/>
    <s v="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
    <x v="1"/>
    <x v="0"/>
    <s v="reported elsewhere"/>
    <s v="Solution Proposal"/>
    <x v="0"/>
    <m/>
  </r>
  <r>
    <n v="1191"/>
    <s v="apto: a mdd-based generic framework for context-aware deeply adaptive service-based processes"/>
    <x v="7"/>
    <x v="125"/>
    <x v="0"/>
    <s v="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quot;business logic&quot; of the process. in this way, the design of the process core can be decoupled from the design of the adaptation logic. to this end, we leverage ideas from the domain of model-driven development (mdd) and generative programming. &amp;copy; 2010 ieee."/>
    <x v="1"/>
    <x v="0"/>
    <m/>
    <s v="Solution Proposal"/>
    <x v="0"/>
    <m/>
  </r>
  <r>
    <n v="1192"/>
    <s v="metaedit+: domain-specific modeling environment for product lines"/>
    <x v="8"/>
    <x v="236"/>
    <x v="0"/>
    <s v="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
    <x v="1"/>
    <x v="1"/>
    <s v="tools, language workbench, dsml creation"/>
    <s v="Experience paper"/>
    <x v="0"/>
    <m/>
  </r>
  <r>
    <n v="1193"/>
    <s v="metaedit+: defining and using integrated domain-specific modeling languages"/>
    <x v="6"/>
    <x v="5"/>
    <x v="0"/>
    <s v="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
    <x v="1"/>
    <x v="0"/>
    <s v="reported elsewhere"/>
    <s v="Solution Proposal"/>
    <x v="0"/>
    <m/>
  </r>
  <r>
    <n v="1194"/>
    <s v="automatic domain model migration to manage metamodel evolution"/>
    <x v="6"/>
    <x v="75"/>
    <x v="0"/>
    <s v="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
    <x v="1"/>
    <x v="1"/>
    <s v="technique, dsml evolution "/>
    <s v="Solution Proposal"/>
    <x v="0"/>
    <m/>
  </r>
  <r>
    <n v="1195"/>
    <s v="metamodelling: state of the art and research challenges"/>
    <x v="7"/>
    <x v="295"/>
    <x v="0"/>
    <s v="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
    <x v="1"/>
    <x v="1"/>
    <s v="philosophical paper, modeling language"/>
    <s v="Opinion paper"/>
    <x v="0"/>
    <m/>
  </r>
  <r>
    <n v="1196"/>
    <s v="from uml profiles to emf profiles and beyond"/>
    <x v="8"/>
    <x v="293"/>
    <x v="0"/>
    <s v="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
    <x v="1"/>
    <x v="1"/>
    <s v="technique, dsml evolution "/>
    <s v="Solution Proposal"/>
    <x v="0"/>
    <m/>
  </r>
  <r>
    <n v="1197"/>
    <s v="measuring and reducing modeling effort in domain-specific modeling languages with examples"/>
    <x v="8"/>
    <x v="133"/>
    <x v="0"/>
    <s v="domain-specific modeling languages (dsmls) facilitate rapid and &quot;correct-by-construction&quot;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
    <x v="1"/>
    <x v="1"/>
    <s v="philosophical paper, dsl maintenance"/>
    <s v="Solution Proposal, Evaluation Research"/>
    <x v="0"/>
    <m/>
  </r>
  <r>
    <n v="1198"/>
    <s v="modeling interface definition language extensions (idl3+) using domain-specific modeling languages"/>
    <x v="8"/>
    <x v="191"/>
    <x v="0"/>
    <s v="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
    <x v="1"/>
    <x v="1"/>
    <s v="technique, dsml application, dsl extension"/>
    <s v="Solution Proposal, Experience paper"/>
    <x v="0"/>
    <m/>
  </r>
  <r>
    <n v="1199"/>
    <s v="library concepts for model reuse"/>
    <x v="7"/>
    <x v="7"/>
    <x v="18"/>
    <s v="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
    <x v="1"/>
    <x v="1"/>
    <s v="survey, dsml reuse"/>
    <s v="Evaluation Research"/>
    <x v="1"/>
    <m/>
  </r>
  <r>
    <n v="1200"/>
    <s v="modeling languages for real-time and embedded systems: requirements and standards-based solutions"/>
    <x v="7"/>
    <x v="295"/>
    <x v="0"/>
    <s v="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
    <x v="1"/>
    <x v="1"/>
    <s v="process, dsml application, real time systems, embedded systems"/>
    <s v="Experience paper"/>
    <x v="0"/>
    <m/>
  </r>
  <r>
    <n v="1201"/>
    <s v="comparing state- and operation-based change tracking on models"/>
    <x v="7"/>
    <x v="208"/>
    <x v="0"/>
    <s v="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
    <x v="1"/>
    <x v="0"/>
    <m/>
    <s v="Evaluation Research, Experience paper"/>
    <x v="0"/>
    <m/>
  </r>
  <r>
    <n v="1202"/>
    <s v="modeling heterogeneous points of view with modhel'x"/>
    <x v="7"/>
    <x v="75"/>
    <x v="0"/>
    <s v="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quot;multi-view&quot;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
    <x v="1"/>
    <x v="0"/>
    <m/>
    <s v="Solution Proposal"/>
    <x v="0"/>
    <m/>
  </r>
  <r>
    <n v="1203"/>
    <s v="tools for continuously evaluating distributed system qualities"/>
    <x v="7"/>
    <x v="7"/>
    <x v="12"/>
    <s v="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
    <x v="1"/>
    <x v="0"/>
    <m/>
    <s v="Evaluation Research"/>
    <x v="1"/>
    <m/>
  </r>
  <r>
    <n v="1204"/>
    <s v="synchronization of abstract and concrete syntax in domain-specific modeling languages: by mapping models and live transformations"/>
    <x v="7"/>
    <x v="7"/>
    <x v="61"/>
    <s v="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
    <x v="1"/>
    <x v="1"/>
    <s v="technique, DSML creation, modeling language"/>
    <s v="Solution Proposal"/>
    <x v="1"/>
    <m/>
  </r>
  <r>
    <n v="1205"/>
    <s v="automating the construction of domain-specific modeling languages for object-oriented frameworks"/>
    <x v="7"/>
    <x v="7"/>
    <x v="45"/>
    <s v="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
    <x v="1"/>
    <x v="1"/>
    <s v="technique, dsml application, meta-modeling framework"/>
    <s v="Solution Proposal"/>
    <x v="1"/>
    <m/>
  </r>
  <r>
    <n v="1206"/>
    <s v="towards domain-specific model editors with automatic model completion"/>
    <x v="7"/>
    <x v="7"/>
    <x v="95"/>
    <s v="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
    <x v="1"/>
    <x v="1"/>
    <s v="technique, DSML, code generation"/>
    <s v="Solution Proposal, Evaluation Research"/>
    <x v="1"/>
    <m/>
  </r>
  <r>
    <n v="1207"/>
    <s v="model-driven engineering: raising the abstraction level through domain-specific modeling"/>
    <x v="7"/>
    <x v="19"/>
    <x v="0"/>
    <s v="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
    <x v="1"/>
    <x v="0"/>
    <m/>
    <s v="tutorial"/>
    <x v="0"/>
    <m/>
  </r>
  <r>
    <n v="1208"/>
    <s v="weaving variability into domain metamodels"/>
    <x v="7"/>
    <x v="7"/>
    <x v="61"/>
    <s v="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
    <x v="1"/>
    <x v="0"/>
    <s v="reported elsewhere"/>
    <s v="Evaluation Research"/>
    <x v="1"/>
    <m/>
  </r>
  <r>
    <n v="1209"/>
    <s v="mde-based approach for generalizing design space exploration"/>
    <x v="7"/>
    <x v="75"/>
    <x v="0"/>
    <s v="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
    <x v="1"/>
    <x v="0"/>
    <m/>
    <s v="Solution Proposal"/>
    <x v="0"/>
    <m/>
  </r>
  <r>
    <n v="1210"/>
    <s v="deriving correspondence relationships to guide a multi-view heterogeneous composition"/>
    <x v="7"/>
    <x v="123"/>
    <x v="0"/>
    <s v="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
    <x v="1"/>
    <x v="1"/>
    <s v="technique, DSML integration, view-models transformation"/>
    <s v="Solution Proposal"/>
    <x v="0"/>
    <m/>
  </r>
  <r>
    <n v="1211"/>
    <s v="evaluation of development tools for domain-specific modeling languages"/>
    <x v="2"/>
    <x v="316"/>
    <x v="0"/>
    <s v="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
    <x v="1"/>
    <x v="1"/>
    <s v="technique, dsml creation, code generators"/>
    <s v="Evaluation Research, Experience paper"/>
    <x v="0"/>
    <s v="Yes"/>
  </r>
  <r>
    <n v="1212"/>
    <s v="supporting domain-specific model patterns with metamodeling"/>
    <x v="6"/>
    <x v="7"/>
    <x v="61"/>
    <s v="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
    <x v="1"/>
    <x v="1"/>
    <s v="technique, DSML creation"/>
    <s v="Opinion paper, Validation Research"/>
    <x v="1"/>
    <m/>
  </r>
  <r>
    <n v="1213"/>
    <s v="specifying and composing concerns expressed in domain-specific modeling languages"/>
    <x v="6"/>
    <x v="293"/>
    <x v="0"/>
    <s v="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
    <x v="1"/>
    <x v="1"/>
    <s v="technique, DSML creation, composing concerns"/>
    <s v="Solution Proposal"/>
    <x v="0"/>
    <m/>
  </r>
  <r>
    <n v="1214"/>
    <s v="a lightweight approach for domain-specific modeling languages design"/>
    <x v="6"/>
    <x v="146"/>
    <x v="0"/>
    <s v="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
    <x v="1"/>
    <x v="1"/>
    <s v="method, dsml creation"/>
    <s v="Solution Proposal, Experience paper"/>
    <x v="0"/>
    <m/>
  </r>
  <r>
    <n v="1215"/>
    <s v="algebraic semantics of ocl-constrained metamodel specifications"/>
    <x v="6"/>
    <x v="293"/>
    <x v="0"/>
    <s v="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
    <x v="1"/>
    <x v="0"/>
    <m/>
    <s v="Solution Proposal, Validation Research"/>
    <x v="0"/>
    <m/>
  </r>
  <r>
    <n v="1216"/>
    <s v="weaving variability into domain metamodels"/>
    <x v="6"/>
    <x v="75"/>
    <x v="0"/>
    <s v="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
    <x v="1"/>
    <x v="1"/>
    <s v="technique, DSML, variability"/>
    <s v="Solution Proposal, Validation Research"/>
    <x v="0"/>
    <m/>
  </r>
  <r>
    <n v="1217"/>
    <s v="a technique for defining metamodel translations"/>
    <x v="6"/>
    <x v="7"/>
    <x v="35"/>
    <s v="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
    <x v="1"/>
    <x v="1"/>
    <s v="technique, dsl integration, model translation"/>
    <s v="Solution Proposal, Evaluation Research"/>
    <x v="1"/>
    <m/>
  </r>
  <r>
    <n v="1218"/>
    <s v="model-driven development in industrial automation: automating the development of industrial automation systems using model transformations"/>
    <x v="6"/>
    <x v="317"/>
    <x v="0"/>
    <s v="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
    <x v="1"/>
    <x v="1"/>
    <s v="DSML, automation"/>
    <s v="Solution Proposal"/>
    <x v="0"/>
    <m/>
  </r>
  <r>
    <n v="1219"/>
    <s v="verification of dsmls using graph transformation: a case study with alloy"/>
    <x v="6"/>
    <x v="236"/>
    <x v="0"/>
    <s v="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
    <x v="1"/>
    <x v="1"/>
    <s v="technique, DSML creation"/>
    <s v="Solution Proposal, Validation Research"/>
    <x v="0"/>
    <m/>
  </r>
  <r>
    <n v="1220"/>
    <s v="cross-abstraction functional verification and performance analysis of chip multiprocessor designs"/>
    <x v="6"/>
    <x v="7"/>
    <x v="96"/>
    <s v="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
    <x v="1"/>
    <x v="1"/>
    <s v="DSML, low-level software, multi-core platform"/>
    <s v="Solution Proposal, Validation Research"/>
    <x v="1"/>
    <m/>
  </r>
  <r>
    <n v="1221"/>
    <s v="modeling method for embedded equipment control system"/>
    <x v="1"/>
    <x v="7"/>
    <x v="97"/>
    <s v="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
    <x v="1"/>
    <x v="0"/>
    <m/>
    <s v="Evaluation Research"/>
    <x v="1"/>
    <m/>
  </r>
  <r>
    <n v="1222"/>
    <s v="a modeling language for vehicle motion control behavioral specification"/>
    <x v="2"/>
    <x v="15"/>
    <x v="0"/>
    <s v="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
    <x v="1"/>
    <x v="1"/>
    <s v="DSML, automotive systems, control systems"/>
    <s v="Evaluation Research"/>
    <x v="0"/>
    <m/>
  </r>
  <r>
    <n v="1223"/>
    <s v="towards the development of a rigorous model-driven domain-specific software engineering environment"/>
    <x v="3"/>
    <x v="318"/>
    <x v="0"/>
    <s v="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
    <x v="1"/>
    <x v="1"/>
    <s v="technique, DSML creation"/>
    <s v="Solution Proposal"/>
    <x v="0"/>
    <m/>
  </r>
  <r>
    <n v="1224"/>
    <s v="toward a semantic anchoring infrastructure for domain-specific modeling languages"/>
    <x v="1"/>
    <x v="12"/>
    <x v="0"/>
    <s v="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quot;semantic units&quot;.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
    <x v="1"/>
    <x v="1"/>
    <s v="technique, DSML creation, dsl semantics definition"/>
    <s v="Validation Research"/>
    <x v="0"/>
    <m/>
  </r>
  <r>
    <n v="1225"/>
    <s v="axiom-based testing for c++"/>
    <x v="5"/>
    <x v="5"/>
    <x v="0"/>
    <s v="axioms, known from program specification, allow program functionality to be described as rules or equations. the draft c++0x standard introduces axioms as part of the new concept feature. we will demonstrate a tool that uses these features for automated unit testing."/>
    <x v="1"/>
    <x v="0"/>
    <m/>
    <s v="Solution Proposal"/>
    <x v="0"/>
    <m/>
  </r>
  <r>
    <n v="1226"/>
    <s v="reflective composition: the declarative composition of roles to unify objects, roles, and aspects"/>
    <x v="0"/>
    <x v="5"/>
    <x v="0"/>
    <s v="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
    <x v="1"/>
    <x v="0"/>
    <m/>
    <s v="Solution Proposal"/>
    <x v="0"/>
    <m/>
  </r>
  <r>
    <n v="1227"/>
    <s v="a pattern for static reflection on fields sharing internal representations in indexed family containers"/>
    <x v="3"/>
    <x v="159"/>
    <x v="0"/>
    <s v="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
    <x v="1"/>
    <x v="0"/>
    <m/>
    <s v="Experience paper"/>
    <x v="0"/>
    <m/>
  </r>
  <r>
    <n v="1228"/>
    <s v="testing with concepts and axioms in c++"/>
    <x v="5"/>
    <x v="5"/>
    <x v="0"/>
    <s v="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
    <x v="1"/>
    <x v="0"/>
    <m/>
    <s v="Solution Proposal"/>
    <x v="0"/>
    <m/>
  </r>
  <r>
    <n v="1229"/>
    <s v="maya: multiple-dispatch syntax extension in java"/>
    <x v="4"/>
    <x v="319"/>
    <x v="0"/>
    <s v="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
    <x v="1"/>
    <x v="0"/>
    <m/>
    <s v="Solution Proposal"/>
    <x v="0"/>
    <m/>
  </r>
  <r>
    <n v="1230"/>
    <s v="rational metaprogramming"/>
    <x v="5"/>
    <x v="7"/>
    <x v="12"/>
    <s v="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
    <x v="1"/>
    <x v="0"/>
    <m/>
    <s v="Solution Proposal"/>
    <x v="1"/>
    <m/>
  </r>
  <r>
    <n v="1231"/>
    <s v="using sysml to describe a new methodology for semiautomatic software generation from inferred behavioral and data models"/>
    <x v="6"/>
    <x v="234"/>
    <x v="0"/>
    <s v="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
    <x v="1"/>
    <x v="1"/>
    <s v="method, DSML, sysML"/>
    <s v="Validation Research"/>
    <x v="0"/>
    <m/>
  </r>
  <r>
    <n v="1232"/>
    <s v="generative and incremental implementation for a scripting interface"/>
    <x v="0"/>
    <x v="7"/>
    <x v="98"/>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
    <x v="1"/>
    <x v="0"/>
    <m/>
    <s v="Solution Proposal, Validation Research"/>
    <x v="1"/>
    <m/>
  </r>
  <r>
    <n v="1233"/>
    <s v="a model-driven framework for aspect weaver construction"/>
    <x v="8"/>
    <x v="7"/>
    <x v="99"/>
    <s v="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
    <x v="1"/>
    <x v="0"/>
    <m/>
    <s v="Solution Proposal, Validation Research"/>
    <x v="1"/>
    <m/>
  </r>
  <r>
    <n v="1234"/>
    <s v="a step-wise approach for integrating qos throughout software development"/>
    <x v="8"/>
    <x v="193"/>
    <x v="0"/>
    <s v="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
    <x v="1"/>
    <x v="1"/>
    <s v="external dsl, qos, avionic"/>
    <s v="Solution Proposal"/>
    <x v="0"/>
    <m/>
  </r>
  <r>
    <n v="1235"/>
    <s v="leveraging software architectures to guide and verify the development of sense/compute/control applications"/>
    <x v="8"/>
    <x v="15"/>
    <x v="0"/>
    <s v="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
    <x v="1"/>
    <x v="1"/>
    <s v="adl, control systems"/>
    <s v="Validation Research, Philosophical Paper"/>
    <x v="0"/>
    <m/>
  </r>
  <r>
    <n v="1236"/>
    <s v="optimization of visitor performance by reflection-based analysis"/>
    <x v="8"/>
    <x v="161"/>
    <x v="0"/>
    <s v="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
    <x v="1"/>
    <x v="0"/>
    <m/>
    <s v="Validation Research"/>
    <x v="0"/>
    <m/>
  </r>
  <r>
    <n v="1237"/>
    <s v="the axioms strike back: testing with concepts and axioms in c++"/>
    <x v="7"/>
    <x v="7"/>
    <x v="1"/>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
    <x v="1"/>
    <x v="1"/>
    <s v="external dsl, program specification"/>
    <s v="Solution Proposal, Validation Research"/>
    <x v="1"/>
    <m/>
  </r>
  <r>
    <n v="1238"/>
    <s v="towards a tool-based development methodology for sense/compute/control applications"/>
    <x v="7"/>
    <x v="5"/>
    <x v="0"/>
    <s v="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
    <x v="1"/>
    <x v="0"/>
    <m/>
    <s v="Solution Proposal"/>
    <x v="0"/>
    <m/>
  </r>
  <r>
    <n v="1239"/>
    <s v="generative and incremental approach to scripting support implementation"/>
    <x v="14"/>
    <x v="199"/>
    <x v="0"/>
    <s v="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x v="1"/>
    <x v="0"/>
    <m/>
    <s v="Evaluation Research"/>
    <x v="0"/>
    <m/>
  </r>
  <r>
    <n v="1240"/>
    <s v="modularizing invasive aspect languages"/>
    <x v="5"/>
    <x v="24"/>
    <x v="0"/>
    <s v="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
    <x v="1"/>
    <x v="1"/>
    <s v="technique, dsal creation, dsl modularization"/>
    <s v="Solution Proposal, Experience paper"/>
    <x v="0"/>
    <m/>
  </r>
  <r>
    <n v="1241"/>
    <s v="the axioms strike back: testing with concepts and axioms in c++"/>
    <x v="6"/>
    <x v="21"/>
    <x v="0"/>
    <s v="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
    <x v="1"/>
    <x v="0"/>
    <s v="reported elsewhere"/>
    <s v="Solution Proposal, Validation Research"/>
    <x v="0"/>
    <m/>
  </r>
  <r>
    <n v="1242"/>
    <s v="a generative approach to improve the abstraction level to build applications based on the notification of changes in databases"/>
    <x v="5"/>
    <x v="124"/>
    <x v="0"/>
    <s v="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
    <x v="1"/>
    <x v="0"/>
    <m/>
    <s v="Validation Research"/>
    <x v="0"/>
    <m/>
  </r>
  <r>
    <n v="1243"/>
    <s v="using a product line for creating component systems"/>
    <x v="6"/>
    <x v="9"/>
    <x v="0"/>
    <s v="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quot;meta-component system&quot;, which provides a software product line for creating custom component systems. we focus especially on the deployment and execution environment, which is where most diversities are found. we demonstrate the usage of the &quot;meta-component system&quot; and propose how it is to be realized by two core concepts of sofa 2, namely connector generator and microcomponents. copyright 2009 acm."/>
    <x v="1"/>
    <x v="0"/>
    <m/>
    <s v="Validation Research, Experience Paper"/>
    <x v="0"/>
    <m/>
  </r>
  <r>
    <n v="1244"/>
    <s v="an abstraction for reusable mdd components model-based generation of -model-based code generators"/>
    <x v="5"/>
    <x v="21"/>
    <x v="0"/>
    <s v="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
    <x v="1"/>
    <x v="1"/>
    <s v="technique, code generators"/>
    <s v="Solution Proposal, Philosophical Paper"/>
    <x v="0"/>
    <m/>
  </r>
  <r>
    <n v="1245"/>
    <s v="smartmodels - an mde platform for the management of software product lines"/>
    <x v="5"/>
    <x v="320"/>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
    <x v="1"/>
    <x v="0"/>
    <m/>
    <s v="Validation Research"/>
    <x v="0"/>
    <m/>
  </r>
  <r>
    <n v="1246"/>
    <s v="prototalk: a generative software engineering framework for prototyping protocols in smalltalk"/>
    <x v="6"/>
    <x v="231"/>
    <x v="0"/>
    <s v="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
    <x v="1"/>
    <x v="1"/>
    <s v="embedded dsl, smalltalk, communication protocols"/>
    <s v="Solution Proposal"/>
    <x v="0"/>
    <m/>
  </r>
  <r>
    <n v="1247"/>
    <s v="a component assembly approach based on aspect-oriented generative domain modeling"/>
    <x v="1"/>
    <x v="7"/>
    <x v="18"/>
    <s v="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
    <x v="1"/>
    <x v="0"/>
    <m/>
    <s v="Solution Proposal, Validation Research"/>
    <x v="1"/>
    <m/>
  </r>
  <r>
    <n v="1248"/>
    <s v="mddpro: model-driven dependability provisioning in enterprise distributed real-time and embedded systems"/>
    <x v="3"/>
    <x v="321"/>
    <x v="0"/>
    <s v="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
    <x v="1"/>
    <x v="0"/>
    <m/>
    <s v="Solution Proposal"/>
    <x v="0"/>
    <m/>
  </r>
  <r>
    <n v="1249"/>
    <s v="model-driven generative techniques for scalable performabality analysis of distributed systems"/>
    <x v="2"/>
    <x v="145"/>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
    <x v="1"/>
    <x v="1"/>
    <s v="DSML, distributed systems"/>
    <s v="Evaluation Research"/>
    <x v="0"/>
    <m/>
  </r>
  <r>
    <n v="1250"/>
    <s v="generative metaprogramming"/>
    <x v="3"/>
    <x v="21"/>
    <x v="0"/>
    <s v="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
    <x v="1"/>
    <x v="0"/>
    <m/>
    <s v="Validation Research"/>
    <x v="0"/>
    <m/>
  </r>
  <r>
    <n v="1252"/>
    <s v="reflective program generation with patterns"/>
    <x v="2"/>
    <x v="21"/>
    <x v="0"/>
    <s v="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
    <x v="1"/>
    <x v="0"/>
    <m/>
    <s v="Solution Proposal"/>
    <x v="0"/>
    <m/>
  </r>
  <r>
    <n v="1253"/>
    <s v="automatic code generation for actuator interfacing from a declarative specification"/>
    <x v="1"/>
    <x v="322"/>
    <x v="0"/>
    <s v="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
    <x v="1"/>
    <x v="0"/>
    <m/>
    <s v="Solution Proposal, Evaluation Research"/>
    <x v="0"/>
    <m/>
  </r>
  <r>
    <n v="1254"/>
    <s v="intentional software"/>
    <x v="2"/>
    <x v="5"/>
    <x v="0"/>
    <s v="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
    <x v="1"/>
    <x v="0"/>
    <m/>
    <s v="Solution Proposal"/>
    <x v="0"/>
    <m/>
  </r>
  <r>
    <n v="1255"/>
    <s v="modular and generic programming with interpreterlib"/>
    <x v="3"/>
    <x v="4"/>
    <x v="0"/>
    <s v="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
    <x v="1"/>
    <x v="1"/>
    <s v="embedded dsl, haskell, generic programming"/>
    <s v="Solution Proposal"/>
    <x v="0"/>
    <m/>
  </r>
  <r>
    <n v="1256"/>
    <s v="a model-driven approach for generating embedded robot navigation control software"/>
    <x v="0"/>
    <x v="19"/>
    <x v="0"/>
    <s v="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
    <x v="1"/>
    <x v="1"/>
    <s v="DSML, embedded systems, real time systems, robotics"/>
    <s v="Solution Proposal"/>
    <x v="0"/>
    <m/>
  </r>
  <r>
    <n v="1257"/>
    <s v="performance modeling from software components"/>
    <x v="0"/>
    <x v="323"/>
    <x v="0"/>
    <s v="when software products are assembled from pre-defined components, performance prediction should be based on the components also. this supports rapid model-building, using previously calibrated sub-models or &quot;performance components&quot;,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
    <x v="1"/>
    <x v="1"/>
    <s v="embedded dsl, xml, software components"/>
    <s v="Solution Proposal"/>
    <x v="0"/>
    <m/>
  </r>
  <r>
    <n v="1258"/>
    <s v="static and metaprogramming patterns and static frameworks: a catalog. an application"/>
    <x v="2"/>
    <x v="324"/>
    <x v="0"/>
    <s v="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
    <x v="1"/>
    <x v="0"/>
    <m/>
    <s v="Solution Proposal, Validation Research"/>
    <x v="0"/>
    <m/>
  </r>
  <r>
    <n v="1260"/>
    <s v="effort reducing in software modeling on mda approach"/>
    <x v="1"/>
    <x v="7"/>
    <x v="100"/>
    <s v="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
    <x v="1"/>
    <x v="0"/>
    <m/>
    <s v="Philosophical paper"/>
    <x v="1"/>
    <m/>
  </r>
  <r>
    <n v="1261"/>
    <s v="bots: a constraint-based component system for synthesizing scalable software systems"/>
    <x v="2"/>
    <x v="7"/>
    <x v="1"/>
    <s v="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
    <x v="1"/>
    <x v="0"/>
    <m/>
    <s v="Validation Research"/>
    <x v="1"/>
    <m/>
  </r>
  <r>
    <n v="1262"/>
    <s v="a visual tool for generating extensible mobile application skeletons to reduce failures in java midp applications"/>
    <x v="2"/>
    <x v="15"/>
    <x v="0"/>
    <s v="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
    <x v="1"/>
    <x v="1"/>
    <s v="external dsl, mobile apps, gui, visual language, tools"/>
    <s v="Solution Proposal, Evaluation Research"/>
    <x v="0"/>
    <m/>
  </r>
  <r>
    <n v="1264"/>
    <s v="eliminating redundancies with a &quot;composition with adaptation&quot; meta-programming technique"/>
    <x v="14"/>
    <x v="10"/>
    <x v="0"/>
    <s v="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quot;composition with adaptation&quot;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
    <x v="1"/>
    <x v="0"/>
    <m/>
    <s v="Evaluation Research"/>
    <x v="0"/>
    <m/>
  </r>
  <r>
    <n v="1266"/>
    <s v="domain driven web development with webjinn"/>
    <x v="14"/>
    <x v="5"/>
    <x v="0"/>
    <s v="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
    <x v="1"/>
    <x v="1"/>
    <s v="technique, domain engineering, web"/>
    <s v="Solution Proposal, Evaluation Research"/>
    <x v="0"/>
    <m/>
  </r>
  <r>
    <n v="1267"/>
    <s v="xaspects: an extensible system for domain-specific aspect languages"/>
    <x v="14"/>
    <x v="5"/>
    <x v="0"/>
    <s v="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
    <x v="1"/>
    <x v="1"/>
    <s v="tools, DSAL application"/>
    <s v="Solution Proposal"/>
    <x v="0"/>
    <m/>
  </r>
  <r>
    <n v="1268"/>
    <s v="formal specification of generative component assembly using two-level grammar"/>
    <x v="4"/>
    <x v="236"/>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
    <x v="1"/>
    <x v="0"/>
    <m/>
    <s v="Validation Research"/>
    <x v="0"/>
    <m/>
  </r>
  <r>
    <n v="1269"/>
    <s v="synthesizing objects"/>
    <x v="12"/>
    <x v="7"/>
    <x v="101"/>
    <s v="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
    <x v="1"/>
    <x v="0"/>
    <m/>
    <s v="Solution Proposal"/>
    <x v="1"/>
    <m/>
  </r>
  <r>
    <n v="1270"/>
    <s v="recent advances in the design of distributed embedded systems"/>
    <x v="4"/>
    <x v="249"/>
    <x v="0"/>
    <s v="the network-centric &quot;system-of-systems&quot;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
    <x v="1"/>
    <x v="0"/>
    <m/>
    <s v="Validation Research"/>
    <x v="0"/>
    <m/>
  </r>
  <r>
    <n v="1272"/>
    <s v="domain specific model-based development of software for programmable logic controllers"/>
    <x v="7"/>
    <x v="7"/>
    <x v="102"/>
    <s v="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
    <x v="1"/>
    <x v="1"/>
    <s v="external dsl, control systems"/>
    <s v="Solution Proposal"/>
    <x v="1"/>
    <m/>
  </r>
  <r>
    <n v="1273"/>
    <s v="extending open compilers"/>
    <x v="1"/>
    <x v="325"/>
    <x v="0"/>
    <s v="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
    <x v="1"/>
    <x v="1"/>
    <s v="technique, embedded dsl creation, compiler construction"/>
    <s v="Solution Proposal"/>
    <x v="0"/>
    <s v="Yes"/>
  </r>
  <r>
    <n v="1274"/>
    <s v="effects of corpus size and homogeneity on language model quality"/>
    <x v="18"/>
    <x v="326"/>
    <x v="0"/>
    <s v="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
    <x v="1"/>
    <x v="0"/>
    <m/>
    <s v="Validation Research"/>
    <x v="0"/>
    <m/>
  </r>
  <r>
    <n v="1275"/>
    <s v="functional meta-programming for parallel skeletons"/>
    <x v="5"/>
    <x v="153"/>
    <x v="0"/>
    <s v="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
    <x v="1"/>
    <x v="1"/>
    <s v="embedded dsl, ocaml, parallel computing"/>
    <s v="Solution Proposal, Validation Research"/>
    <x v="0"/>
    <m/>
  </r>
  <r>
    <n v="1276"/>
    <s v="towards user-level extensibility of an ada library: an experiment with cheddar"/>
    <x v="3"/>
    <x v="327"/>
    <x v="0"/>
    <s v="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
    <x v="1"/>
    <x v="1"/>
    <s v="DSML, real time systems"/>
    <s v="Validation Research"/>
    <x v="0"/>
    <m/>
  </r>
  <r>
    <n v="1277"/>
    <s v="efficient image processing with the apply language"/>
    <x v="3"/>
    <x v="328"/>
    <x v="0"/>
    <s v="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
    <x v="1"/>
    <x v="1"/>
    <s v="external dsl, image processing"/>
    <s v="Solution Proposal"/>
    <x v="0"/>
    <m/>
  </r>
  <r>
    <n v="1278"/>
    <s v="km3: a dsl for metamodel specification"/>
    <x v="2"/>
    <x v="329"/>
    <x v="0"/>
    <s v="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
    <x v="1"/>
    <x v="1"/>
    <s v="external dsl, metamodel specification"/>
    <s v="Validation Research"/>
    <x v="0"/>
    <m/>
  </r>
  <r>
    <n v="1279"/>
    <s v="designing syntax embeddings and assimilations for language libraries"/>
    <x v="5"/>
    <x v="75"/>
    <x v="0"/>
    <s v="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
    <x v="1"/>
    <x v="1"/>
    <s v="technique, dsl creation, syntax language"/>
    <s v="Experience paper"/>
    <x v="0"/>
    <m/>
  </r>
  <r>
    <n v="1280"/>
    <s v="towards a paradigm for activity modeling"/>
    <x v="12"/>
    <x v="251"/>
    <x v="0"/>
    <s v="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
    <x v="1"/>
    <x v="0"/>
    <m/>
    <s v="Solution Proposal"/>
    <x v="0"/>
    <m/>
  </r>
  <r>
    <n v="1281"/>
    <s v="ambienttalk: object-oriented event-driven programming in mobile ad hoc networks"/>
    <x v="3"/>
    <x v="150"/>
    <x v="0"/>
    <s v="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
    <x v="1"/>
    <x v="1"/>
    <s v="external dsl, service orchestration, mobile networks"/>
    <s v="Solution Proposal"/>
    <x v="0"/>
    <m/>
  </r>
  <r>
    <n v="1282"/>
    <s v="composing software services in the pervasive computing environment: languages or apis?"/>
    <x v="5"/>
    <x v="7"/>
    <x v="103"/>
    <s v="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
    <x v="1"/>
    <x v="1"/>
    <s v="technique, dsl application, pervasive computing"/>
    <s v="Solution Proposal, Validation Research"/>
    <x v="1"/>
    <m/>
  </r>
  <r>
    <n v="1283"/>
    <s v="vsts: in the wild"/>
    <x v="2"/>
    <x v="7"/>
    <x v="104"/>
    <s v="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
    <x v="1"/>
    <x v="1"/>
    <s v="tools, dsl creation, microsoft visual studio"/>
    <s v="Opinion paper"/>
    <x v="1"/>
    <m/>
  </r>
  <r>
    <n v="1284"/>
    <s v="meta-programming applied to automatic smp parallelization of linear algebra code"/>
    <x v="5"/>
    <x v="203"/>
    <x v="0"/>
    <s v="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
    <x v="1"/>
    <x v="0"/>
    <m/>
    <s v="Solution Proposal, Validation Research"/>
    <x v="0"/>
    <m/>
  </r>
  <r>
    <n v="1285"/>
    <s v="compiler assisted elliptic curve cryptography"/>
    <x v="3"/>
    <x v="137"/>
    <x v="0"/>
    <s v="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
    <x v="1"/>
    <x v="1"/>
    <s v="external dsl, cryptography"/>
    <s v="Evaluation Research"/>
    <x v="0"/>
    <m/>
  </r>
  <r>
    <n v="1286"/>
    <s v="agile development with domain specific languages scaling up agile - is domain-specific modeling the key?"/>
    <x v="1"/>
    <x v="330"/>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
    <x v="1"/>
    <x v="0"/>
    <m/>
    <s v="Solution Proposal, Validation Research"/>
    <x v="0"/>
    <m/>
  </r>
  <r>
    <n v="1287"/>
    <s v="using activity descriptions to generate user interfaces for erp software"/>
    <x v="6"/>
    <x v="331"/>
    <x v="0"/>
    <s v="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quot;ajax&quot; web user interface as well as html, pdf and excel reports from descriptions stored in xml files. we believe that further research could extend our results to include non-erp type software. &amp;copy; 2009 springer berlin heidelberg."/>
    <x v="1"/>
    <x v="1"/>
    <s v="external dsl, user interface, erp"/>
    <s v="Validation Research"/>
    <x v="0"/>
    <m/>
  </r>
  <r>
    <n v="1288"/>
    <s v="experiences on dsl tools for visual studio"/>
    <x v="3"/>
    <x v="325"/>
    <x v="0"/>
    <s v="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
    <x v="1"/>
    <x v="1"/>
    <s v="tools, dsml creation, microsoft dsl toolkit"/>
    <s v="Solution Proposal, Validation Research"/>
    <x v="0"/>
    <m/>
  </r>
  <r>
    <n v="1289"/>
    <s v="a dsl for enterprise application integration"/>
    <x v="5"/>
    <x v="7"/>
    <x v="105"/>
    <s v="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
    <x v="1"/>
    <x v="0"/>
    <s v="reported elsewhere"/>
    <s v="Solution Proposal"/>
    <x v="1"/>
    <m/>
  </r>
  <r>
    <n v="1290"/>
    <s v="rapid development of application-specific network performance tests"/>
    <x v="1"/>
    <x v="153"/>
    <x v="0"/>
    <s v="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
    <x v="1"/>
    <x v="1"/>
    <s v="embedded dsl, python, network"/>
    <s v="Validation Research, Opinion Paper"/>
    <x v="0"/>
    <m/>
  </r>
  <r>
    <n v="1291"/>
    <s v="an error-corrective language-model adaptation for automatic speech recognition"/>
    <x v="1"/>
    <x v="332"/>
    <x v="0"/>
    <s v="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
    <x v="1"/>
    <x v="0"/>
    <m/>
    <s v="Solution Proposal"/>
    <x v="0"/>
    <m/>
  </r>
  <r>
    <n v="1293"/>
    <s v="a method for reasoning about complex services within geographic information systems"/>
    <x v="7"/>
    <x v="333"/>
    <x v="0"/>
    <s v="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
    <x v="1"/>
    <x v="0"/>
    <m/>
    <s v="Validation Research"/>
    <x v="0"/>
    <m/>
  </r>
  <r>
    <n v="1294"/>
    <s v="designing a dsl solution for the domain of augmented reality software applications specification"/>
    <x v="6"/>
    <x v="334"/>
    <x v="0"/>
    <s v="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
    <x v="1"/>
    <x v="1"/>
    <s v="technique, dsl creation, domain engineering"/>
    <s v="Solution Proposal"/>
    <x v="0"/>
    <m/>
  </r>
  <r>
    <n v="1295"/>
    <s v="on practical information flow policies for java-enabled multiapplication smart cards"/>
    <x v="5"/>
    <x v="335"/>
    <x v="0"/>
    <s v="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
    <x v="1"/>
    <x v="1"/>
    <s v="external dsl, security policies"/>
    <s v="Solution Proposal, Validation Research"/>
    <x v="0"/>
    <m/>
  </r>
  <r>
    <n v="1297"/>
    <s v="an online platform for web apis and service mashups"/>
    <x v="5"/>
    <x v="7"/>
    <x v="106"/>
    <s v="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
    <x v="1"/>
    <x v="1"/>
    <s v="external dsl, services mashup, web, tools"/>
    <s v="Opinion Paper"/>
    <x v="1"/>
    <s v="Yes"/>
  </r>
  <r>
    <n v="1298"/>
    <s v="functional programming way to interact with software attacks and vulnerabilities"/>
    <x v="7"/>
    <x v="184"/>
    <x v="0"/>
    <s v="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
    <x v="1"/>
    <x v="1"/>
    <s v="external dsl, security"/>
    <s v="Validation Research"/>
    <x v="0"/>
    <m/>
  </r>
  <r>
    <n v="1299"/>
    <s v="computer games software factory and edutainment platform for microsoft .NET"/>
    <x v="3"/>
    <x v="7"/>
    <x v="14"/>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
    <x v="1"/>
    <x v="1"/>
    <s v="external dsl, games, visual language"/>
    <s v="Solution Proposal, Evaluation Research"/>
    <x v="1"/>
    <m/>
  </r>
  <r>
    <n v="1300"/>
    <s v="modeling and enforcing advanced access control policies in healthcare systems with sectet"/>
    <x v="5"/>
    <x v="123"/>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
    <x v="1"/>
    <x v="1"/>
    <s v="external dsl, healthcare"/>
    <s v="Opinion Paper"/>
    <x v="0"/>
    <m/>
  </r>
  <r>
    <n v="1301"/>
    <s v="a language-based approach for improving the robustness of network application protocol implementations"/>
    <x v="3"/>
    <x v="103"/>
    <x v="0"/>
    <s v="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
    <x v="1"/>
    <x v="0"/>
    <s v="reported elsewhere"/>
    <s v="Solution Proposal"/>
    <x v="0"/>
    <m/>
  </r>
  <r>
    <n v="1302"/>
    <s v="an approach to concurrent development of device drivers and device controller"/>
    <x v="6"/>
    <x v="336"/>
    <x v="0"/>
    <s v="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
    <x v="1"/>
    <x v="1"/>
    <s v="external dsl, low-level software, device drivers"/>
    <s v="Solution Proposal, Validation Research"/>
    <x v="0"/>
    <m/>
  </r>
  <r>
    <n v="1303"/>
    <s v="aspect-oriented prolog in a language processing context"/>
    <x v="5"/>
    <x v="7"/>
    <x v="14"/>
    <s v="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
    <x v="1"/>
    <x v="0"/>
    <m/>
    <s v="Solution Proposal"/>
    <x v="1"/>
    <m/>
  </r>
  <r>
    <n v="1304"/>
    <s v="architectural description of qos provisioning for multimedia application support"/>
    <x v="0"/>
    <x v="337"/>
    <x v="0"/>
    <s v="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
    <x v="1"/>
    <x v="0"/>
    <m/>
    <s v="Solution Proposal, Validation Research"/>
    <x v="0"/>
    <m/>
  </r>
  <r>
    <n v="1305"/>
    <s v="a domain analysis to specify design defects and generate detection algorithms"/>
    <x v="5"/>
    <x v="193"/>
    <x v="0"/>
    <s v="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
    <x v="1"/>
    <x v="1"/>
    <s v="external dsl, design defects, testing"/>
    <s v="Solution Proposal, Validation Research"/>
    <x v="0"/>
    <m/>
  </r>
  <r>
    <n v="1306"/>
    <s v="an integrated approach for detecting approximate duplicate records"/>
    <x v="6"/>
    <x v="338"/>
    <x v="0"/>
    <s v="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
    <x v="2"/>
    <x v="0"/>
    <m/>
    <s v="Validation Research"/>
    <x v="0"/>
    <m/>
  </r>
  <r>
    <n v="1307"/>
    <s v="a query optimization strategy based on domain ontology"/>
    <x v="6"/>
    <x v="339"/>
    <x v="0"/>
    <s v="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
    <x v="2"/>
    <x v="0"/>
    <m/>
    <s v="Validation Research"/>
    <x v="0"/>
    <m/>
  </r>
  <r>
    <n v="1308"/>
    <s v="operationalization of learning scenarios on open and distance learning Platforms: The Case of the Moodle Platform"/>
    <x v="8"/>
    <x v="340"/>
    <x v="0"/>
    <s v="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
    <x v="2"/>
    <x v="0"/>
    <m/>
    <s v="Solution Proposal, Validation Research"/>
    <x v="0"/>
    <m/>
  </r>
  <r>
    <n v="1311"/>
    <s v="hadl: hums architectural description language"/>
    <x v="14"/>
    <x v="341"/>
    <x v="0"/>
    <s v="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
    <x v="2"/>
    <x v="1"/>
    <s v="adl, healthcare"/>
    <s v="Solution Proposal"/>
    <x v="0"/>
    <m/>
  </r>
  <r>
    <n v="1313"/>
    <s v="a framework for teaching programming with reuse"/>
    <x v="19"/>
    <x v="7"/>
    <x v="107"/>
    <s v="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
    <x v="2"/>
    <x v="0"/>
    <m/>
    <s v="Validation Research"/>
    <x v="1"/>
    <m/>
  </r>
  <r>
    <n v="1314"/>
    <s v="an engine-independent framework for business rules development"/>
    <x v="8"/>
    <x v="208"/>
    <x v="0"/>
    <s v="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
    <x v="2"/>
    <x v="0"/>
    <m/>
    <s v="Solution Proposal, Validation Research"/>
    <x v="0"/>
    <m/>
  </r>
  <r>
    <n v="1315"/>
    <s v="automatic extraction of synonyms based on statistical machine translation"/>
    <x v="7"/>
    <x v="342"/>
    <x v="0"/>
    <s v="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x v="2"/>
    <x v="0"/>
    <m/>
    <s v="Opinion Paper"/>
    <x v="0"/>
    <m/>
  </r>
  <r>
    <n v="1316"/>
    <s v="programming highly parallel reconfigurable architectures for public-key Cryptographic Applications"/>
    <x v="3"/>
    <x v="114"/>
    <x v="0"/>
    <s v="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
    <x v="2"/>
    <x v="0"/>
    <m/>
    <s v="Solution Proposal"/>
    <x v="0"/>
    <m/>
  </r>
  <r>
    <n v="1317"/>
    <s v="a sub-symbolic approach to word modelling for domain specific speech recognition"/>
    <x v="1"/>
    <x v="343"/>
    <x v="0"/>
    <s v="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quot;Hellinger's distance&quot;. Experimental trials are also presented, in order to validate the proposed approach."/>
    <x v="2"/>
    <x v="0"/>
    <m/>
    <s v="Solution Proposal, Validation Research"/>
    <x v="0"/>
    <m/>
  </r>
  <r>
    <n v="1318"/>
    <s v="mobile interface for domain specific machine translation using short Messaging Service"/>
    <x v="3"/>
    <x v="114"/>
    <x v="0"/>
    <s v="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quot;translation service&quot; which translates English sentences of tourist's domain into Hindi on mobile phone using short messaging service on binary runtime environment for wireless (BREW) emulator"/>
    <x v="2"/>
    <x v="0"/>
    <m/>
    <s v="Opinion Paper"/>
    <x v="0"/>
    <m/>
  </r>
  <r>
    <n v="1319"/>
    <s v="policy ratification"/>
    <x v="1"/>
    <x v="344"/>
    <x v="0"/>
    <s v="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
    <x v="2"/>
    <x v="0"/>
    <m/>
    <s v="Solution Proposal, Evaluation Research"/>
    <x v="0"/>
    <m/>
  </r>
  <r>
    <n v="1321"/>
    <s v="a perception based, domain specific expert system for question-answering Support"/>
    <x v="2"/>
    <x v="345"/>
    <x v="0"/>
    <s v="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
    <x v="2"/>
    <x v="1"/>
    <s v="technique, dsl application, domain engineering"/>
    <s v="Solution Proposal"/>
    <x v="0"/>
    <m/>
  </r>
  <r>
    <n v="1322"/>
    <s v="a perception based, domain specific expert system for question-answering support"/>
    <x v="1"/>
    <x v="346"/>
    <x v="0"/>
    <s v="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
    <x v="2"/>
    <x v="0"/>
    <s v="reported elsewhere"/>
    <s v="Solution Proposal"/>
    <x v="0"/>
    <m/>
  </r>
  <r>
    <n v="1323"/>
    <s v="supporting domain-specific programming in web 2.0: a case study of Smart Devices"/>
    <x v="7"/>
    <x v="109"/>
    <x v="0"/>
    <s v="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
    <x v="2"/>
    <x v="1"/>
    <s v="technique, dsl application, web"/>
    <s v="Validation Research"/>
    <x v="0"/>
    <m/>
  </r>
  <r>
    <n v="1324"/>
    <s v="mobile web services in health care and sensor networks"/>
    <x v="7"/>
    <x v="347"/>
    <x v="0"/>
    <s v="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
    <x v="2"/>
    <x v="0"/>
    <m/>
    <s v="Validation Research"/>
    <x v="0"/>
    <m/>
  </r>
  <r>
    <n v="1325"/>
    <s v="transformation in intentional programming"/>
    <x v="16"/>
    <x v="168"/>
    <x v="0"/>
    <s v="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
    <x v="2"/>
    <x v="1"/>
    <s v="technique, dsl application, program transformation"/>
    <s v="Solution Proposal"/>
    <x v="0"/>
    <m/>
  </r>
  <r>
    <n v="1326"/>
    <s v="design method support for domain specific soc design"/>
    <x v="2"/>
    <x v="348"/>
    <x v="0"/>
    <s v="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
    <x v="2"/>
    <x v="0"/>
    <s v="reported elsewhere"/>
    <s v="Solution Proposal, Evaluation Research"/>
    <x v="0"/>
    <m/>
  </r>
  <r>
    <n v="1327"/>
    <s v="generating families of business components from metamodel hierarchies"/>
    <x v="3"/>
    <x v="349"/>
    <x v="0"/>
    <s v="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
    <x v="2"/>
    <x v="0"/>
    <m/>
    <s v="Solution Proposal"/>
    <x v="0"/>
    <m/>
  </r>
  <r>
    <n v="1328"/>
    <s v="critic authoring templates for specifying domain-specific visual Language Tool Critics"/>
    <x v="6"/>
    <x v="109"/>
    <x v="0"/>
    <s v="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
    <x v="2"/>
    <x v="1"/>
    <s v="tools, dsml creation, critiquing system"/>
    <s v="Solution Proposal"/>
    <x v="0"/>
    <m/>
  </r>
  <r>
    <n v="1329"/>
    <s v="template-based critic authoring for domain-specific visual language tools"/>
    <x v="6"/>
    <x v="126"/>
    <x v="0"/>
    <s v="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
    <x v="2"/>
    <x v="1"/>
    <s v="tools, DSML editor"/>
    <s v="Validation Research"/>
    <x v="0"/>
    <m/>
  </r>
  <r>
    <n v="1331"/>
    <s v="modeling product line software assets using domain-specific kits"/>
    <x v="8"/>
    <x v="7"/>
    <x v="47"/>
    <s v="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
    <x v="2"/>
    <x v="0"/>
    <m/>
    <s v="Solution Proposal"/>
    <x v="1"/>
    <m/>
  </r>
  <r>
    <n v="1332"/>
    <s v="frameworks generate domain-specific languages: a case study in the Multimedia Domain"/>
    <x v="8"/>
    <x v="7"/>
    <x v="47"/>
    <s v="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
    <x v="2"/>
    <x v="1"/>
    <s v="method, dsl creation, multimedia"/>
    <s v="Solution Proposal, Validation Research"/>
    <x v="1"/>
    <m/>
  </r>
  <r>
    <n v="1333"/>
    <s v="formalising model transformation rules for uml/mof 2"/>
    <x v="5"/>
    <x v="7"/>
    <x v="14"/>
    <s v="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
    <x v="2"/>
    <x v="1"/>
    <s v="technique, dsml composition"/>
    <s v="Validation Research"/>
    <x v="1"/>
    <m/>
  </r>
  <r>
    <n v="1335"/>
    <s v="using a dsl and fine-grained model transformations to explore the Boundaries of Model Verification -- Extended Abstract"/>
    <x v="8"/>
    <x v="18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x v="2"/>
    <x v="0"/>
    <s v="reported elsewhere"/>
    <s v="Solution Proposal, Validation Research"/>
    <x v="0"/>
    <m/>
  </r>
  <r>
    <n v="1336"/>
    <s v="using a dsl and fine-grained model transformations to explore the Boundaries of Model Verification"/>
    <x v="8"/>
    <x v="206"/>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
    <x v="2"/>
    <x v="1"/>
    <s v="technique, dsl application, metamodel composition"/>
    <s v="Evaluation Research"/>
    <x v="0"/>
    <m/>
  </r>
  <r>
    <n v="1338"/>
    <s v="semantics-based information modeling for the health-care administration sector: the Citation platform"/>
    <x v="1"/>
    <x v="7"/>
    <x v="108"/>
    <s v="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
    <x v="2"/>
    <x v="0"/>
    <m/>
    <s v="Validation Research"/>
    <x v="1"/>
    <m/>
  </r>
  <r>
    <n v="1340"/>
    <s v="domain-independent, composable web services policy assertions"/>
    <x v="2"/>
    <x v="344"/>
    <x v="0"/>
    <s v="the current model for the predicates, or &quot;assertions&quot;,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
    <x v="2"/>
    <x v="1"/>
    <s v="external dsl, services composition"/>
    <s v="Validation Research"/>
    <x v="0"/>
    <m/>
  </r>
  <r>
    <n v="1341"/>
    <s v="query evaluation based on domain-specific ontologies"/>
    <x v="13"/>
    <x v="346"/>
    <x v="0"/>
    <s v="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
    <x v="2"/>
    <x v="0"/>
    <m/>
    <s v="Evaluation Research"/>
    <x v="0"/>
    <m/>
  </r>
  <r>
    <n v="1342"/>
    <s v="improving query-answers from domain knowledge"/>
    <x v="13"/>
    <x v="251"/>
    <x v="0"/>
    <s v="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
    <x v="2"/>
    <x v="0"/>
    <m/>
    <s v="Solution Proposal, Validation Research"/>
    <x v="0"/>
    <m/>
  </r>
  <r>
    <n v="1343"/>
    <s v="propose-and-revise modeled in karl"/>
    <x v="10"/>
    <x v="350"/>
    <x v="0"/>
    <s v="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
    <x v="2"/>
    <x v="0"/>
    <m/>
    <s v="Evaluation Research"/>
    <x v="0"/>
    <m/>
  </r>
  <r>
    <n v="1344"/>
    <s v="a synchronizing technique for syntactic model-code round-trip engineering"/>
    <x v="5"/>
    <x v="133"/>
    <x v="0"/>
    <s v="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
    <x v="2"/>
    <x v="1"/>
    <s v="method, round-trip engineering, tools, dsl application"/>
    <s v="Validation Research"/>
    <x v="0"/>
    <m/>
  </r>
  <r>
    <n v="1345"/>
    <s v="montages/gem-mex: a meta visual programming generator"/>
    <x v="16"/>
    <x v="351"/>
    <x v="0"/>
    <s v="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
    <x v="2"/>
    <x v="1"/>
    <s v="tools, visual language, code generators"/>
    <s v="Solution Proposal"/>
    <x v="0"/>
    <m/>
  </r>
  <r>
    <n v="1346"/>
    <s v="a compiler assisted approach for component based reconfigurable mac design"/>
    <x v="8"/>
    <x v="352"/>
    <x v="0"/>
    <s v="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
    <x v="2"/>
    <x v="0"/>
    <m/>
    <s v="Solution Proposal"/>
    <x v="0"/>
    <m/>
  </r>
  <r>
    <n v="1347"/>
    <s v="round-trip engineering of framework-based software using framework-specific Modeling Languages"/>
    <x v="2"/>
    <x v="4"/>
    <x v="0"/>
    <s v="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
    <x v="2"/>
    <x v="0"/>
    <s v="reported elsewhere"/>
    <s v="Solution Proposal, Evaluation Research"/>
    <x v="0"/>
    <m/>
  </r>
  <r>
    <n v="1348"/>
    <s v="engineering of framework-specific modeling languages"/>
    <x v="6"/>
    <x v="7"/>
    <x v="47"/>
    <s v="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
    <x v="2"/>
    <x v="1"/>
    <s v="DSML, fsml, technique, dsml creation"/>
    <s v="Solution Proposal, Validation Research"/>
    <x v="1"/>
    <m/>
  </r>
  <r>
    <n v="1349"/>
    <s v="tmm: software maintenance by transformation"/>
    <x v="20"/>
    <x v="7"/>
    <x v="12"/>
    <s v="porting an undocumented program without any source changes demonstrates the value of a transformational theory of maintenance. The theory is based on the reuse of knowledge."/>
    <x v="2"/>
    <x v="1"/>
    <s v="Philosophical paper, dsl concepts"/>
    <s v="Philosophical Paper"/>
    <x v="1"/>
    <m/>
  </r>
  <r>
    <n v="1350"/>
    <s v="large-scale deduplication with constraints using dedupalog"/>
    <x v="6"/>
    <x v="224"/>
    <x v="0"/>
    <s v="we present a declarative framework for collective deduplication of entity references in the presence of constraints. Constraints occur naturally in many data cleaning domains and can improve the quality of deduplication. An example of a constraint is &quot;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
    <x v="2"/>
    <x v="0"/>
    <m/>
    <s v="Solution Proposal"/>
    <x v="0"/>
    <m/>
  </r>
  <r>
    <n v="1351"/>
    <s v="improving quality of code generated from ocl expressions"/>
    <x v="3"/>
    <x v="353"/>
    <x v="0"/>
    <s v="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
    <x v="2"/>
    <x v="0"/>
    <m/>
    <s v="Solution Proposal"/>
    <x v="0"/>
    <m/>
  </r>
  <r>
    <n v="1355"/>
    <s v="a domain-language approach to designing dynamic enterprise component-based architectures to support business services"/>
    <x v="13"/>
    <x v="354"/>
    <x v="0"/>
    <s v="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
    <x v="2"/>
    <x v="1"/>
    <s v="technique, dsl creation, enterprise applications"/>
    <s v="Validation Research"/>
    <x v="0"/>
    <m/>
  </r>
  <r>
    <n v="1356"/>
    <s v="beyond soa: context-aware composite services"/>
    <x v="2"/>
    <x v="355"/>
    <x v="0"/>
    <s v="context aware services are the next generation of the service computing paradigm. In this paper we explore a case study of creating context-aware services for the telecommunications industry"/>
    <x v="2"/>
    <x v="0"/>
    <s v="short paper"/>
    <s v="Validation Research"/>
    <x v="0"/>
    <m/>
  </r>
  <r>
    <n v="1357"/>
    <s v="clustex: information extraction from html pages"/>
    <x v="3"/>
    <x v="356"/>
    <x v="0"/>
    <s v="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
    <x v="2"/>
    <x v="0"/>
    <m/>
    <s v="Solution Proposal, Validation Research"/>
    <x v="0"/>
    <m/>
  </r>
  <r>
    <n v="1358"/>
    <s v="the kerf toolkit for intrusion analysis"/>
    <x v="14"/>
    <x v="357"/>
    <x v="0"/>
    <s v="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
    <x v="2"/>
    <x v="1"/>
    <s v="external dsl, query language, intrusion detection systems"/>
    <s v="Solution Proposal"/>
    <x v="0"/>
    <m/>
  </r>
  <r>
    <n v="1359"/>
    <s v="komis: an ontology-based knowledge management system for industrial Safety"/>
    <x v="3"/>
    <x v="358"/>
    <x v="0"/>
    <s v="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
    <x v="2"/>
    <x v="0"/>
    <m/>
    <s v="Validation Research"/>
    <x v="0"/>
    <m/>
  </r>
  <r>
    <n v="1361"/>
    <s v="typed business process specification"/>
    <x v="7"/>
    <x v="208"/>
    <x v="0"/>
    <s v="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
    <x v="2"/>
    <x v="0"/>
    <m/>
    <s v="Solution Proposal"/>
    <x v="0"/>
    <m/>
  </r>
  <r>
    <n v="1364"/>
    <s v="400 gb/s programmable packet parsing on a single fpga"/>
    <x v="8"/>
    <x v="359"/>
    <x v="0"/>
    <s v="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
    <x v="2"/>
    <x v="1"/>
    <s v="external dsl, low-level software, network"/>
    <s v="Solution Proposal, Validation Research"/>
    <x v="0"/>
    <m/>
  </r>
  <r>
    <n v="1365"/>
    <s v="incremental synthesis of application domain specific processors"/>
    <x v="21"/>
    <x v="162"/>
    <x v="0"/>
    <s v="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
    <x v="2"/>
    <x v="0"/>
    <m/>
    <s v="Solution Proposal"/>
    <x v="0"/>
    <m/>
  </r>
  <r>
    <n v="1367"/>
    <s v="toward an evolutionary computing modeling language"/>
    <x v="8"/>
    <x v="7"/>
    <x v="109"/>
    <s v="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
    <x v="2"/>
    <x v="1"/>
    <s v="DSML, uml profile, evolutionary algorithms"/>
    <s v="Solution Proposal"/>
    <x v="1"/>
    <m/>
  </r>
  <r>
    <n v="1369"/>
    <s v="an automated domain specific stop word generation method for natural language text classification"/>
    <x v="8"/>
    <x v="360"/>
    <x v="0"/>
    <s v="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
    <x v="2"/>
    <x v="0"/>
    <m/>
    <s v="Solution Proposal, Validation Research"/>
    <x v="0"/>
    <m/>
  </r>
  <r>
    <n v="1370"/>
    <s v="domain-specific information retrieval system with a correspondence graph"/>
    <x v="3"/>
    <x v="361"/>
    <x v="0"/>
    <s v="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
    <x v="2"/>
    <x v="0"/>
    <m/>
    <s v="Solution Proposal, Validation Research"/>
    <x v="0"/>
    <m/>
  </r>
  <r>
    <n v="1371"/>
    <s v="multistage model transformations in software product lines"/>
    <x v="6"/>
    <x v="362"/>
    <x v="0"/>
    <s v="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
    <x v="2"/>
    <x v="0"/>
    <m/>
    <s v="Validation Research"/>
    <x v="0"/>
    <m/>
  </r>
  <r>
    <n v="1372"/>
    <s v="an adaptable connectionist text-retrieval system with relevance feedback"/>
    <x v="3"/>
    <x v="7"/>
    <x v="110"/>
    <s v="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
    <x v="2"/>
    <x v="0"/>
    <m/>
    <s v="Solution Proposal, Validation Research"/>
    <x v="1"/>
    <m/>
  </r>
  <r>
    <n v="1373"/>
    <s v="itree - automating the construction of the narration tree of hadiths (Prophetic Traditions)"/>
    <x v="7"/>
    <x v="363"/>
    <x v="0"/>
    <s v="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
    <x v="2"/>
    <x v="0"/>
    <m/>
    <s v="Solution Proposal, Validation Research"/>
    <x v="0"/>
    <m/>
  </r>
  <r>
    <n v="1374"/>
    <s v="a generative approach to the development of autonomous robot software"/>
    <x v="3"/>
    <x v="364"/>
    <x v="0"/>
    <s v="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
    <x v="2"/>
    <x v="1"/>
    <s v="external dsl, robotics"/>
    <s v="Solution Proposal"/>
    <x v="0"/>
    <m/>
  </r>
  <r>
    <n v="1375"/>
    <s v="design of the codeboost transformation system for domain-specific optimisation of C++ programs"/>
    <x v="14"/>
    <x v="365"/>
    <x v="0"/>
    <s v="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
    <x v="2"/>
    <x v="0"/>
    <m/>
    <s v="Solution Proposal"/>
    <x v="0"/>
    <m/>
  </r>
  <r>
    <n v="1378"/>
    <s v="the sal interpreter for large-scale optimization in distributed control systems"/>
    <x v="11"/>
    <x v="366"/>
    <x v="0"/>
    <s v="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
    <x v="2"/>
    <x v="0"/>
    <m/>
    <s v="Validation Research"/>
    <x v="0"/>
    <m/>
  </r>
  <r>
    <n v="1379"/>
    <s v="modeling in software engineering (mise 09)"/>
    <x v="6"/>
    <x v="15"/>
    <x v="0"/>
    <s v="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
    <x v="2"/>
    <x v="0"/>
    <m/>
    <s v="Solution Proposal, Validation Research"/>
    <x v="0"/>
    <m/>
  </r>
  <r>
    <n v="1380"/>
    <s v="slim: collaborative model-based systems engineering workspace for next-generation complex systems"/>
    <x v="8"/>
    <x v="266"/>
    <x v="0"/>
    <s v="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
    <x v="2"/>
    <x v="0"/>
    <m/>
    <s v="Experience Paper"/>
    <x v="0"/>
    <m/>
  </r>
  <r>
    <n v="1381"/>
    <s v="automatic domain specific terminology extraction using a decision Support System"/>
    <x v="2"/>
    <x v="367"/>
    <x v="0"/>
    <s v="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
    <x v="2"/>
    <x v="0"/>
    <m/>
    <s v="Solution Proposal"/>
    <x v="0"/>
    <m/>
  </r>
  <r>
    <n v="1382"/>
    <s v="extracting component-oriented behaviour for self-healing enabling"/>
    <x v="7"/>
    <x v="364"/>
    <x v="0"/>
    <s v="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
    <x v="2"/>
    <x v="0"/>
    <m/>
    <s v="Validation Research"/>
    <x v="0"/>
    <m/>
  </r>
  <r>
    <n v="1383"/>
    <s v="automatic creation and tuning of context free grammars for interactive voice response systems"/>
    <x v="1"/>
    <x v="363"/>
    <x v="0"/>
    <s v="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
    <x v="2"/>
    <x v="0"/>
    <m/>
    <s v="Solution Proposal, Validation Research"/>
    <x v="0"/>
    <m/>
  </r>
  <r>
    <n v="1384"/>
    <s v="dominion: an architecture-driven approach to generating efficient Constraint Solvers"/>
    <x v="8"/>
    <x v="368"/>
    <x v="0"/>
    <s v="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
    <x v="2"/>
    <x v="0"/>
    <m/>
    <s v="Solution Proposal"/>
    <x v="0"/>
    <m/>
  </r>
  <r>
    <n v="1385"/>
    <s v="lost in translation: forgetful semantic anchoring"/>
    <x v="6"/>
    <x v="4"/>
    <x v="0"/>
    <s v="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
    <x v="2"/>
    <x v="1"/>
    <s v="technique, dsl application"/>
    <s v="Validation Research"/>
    <x v="0"/>
    <m/>
  </r>
  <r>
    <n v="1386"/>
    <s v="a platform-independent component modeling language for distributed real-time and embedded systems"/>
    <x v="1"/>
    <x v="369"/>
    <x v="0"/>
    <s v="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
    <x v="2"/>
    <x v="0"/>
    <s v="reported elsewhere"/>
    <s v="Solution Proposal, Validation Research"/>
    <x v="0"/>
    <m/>
  </r>
  <r>
    <n v="1387"/>
    <s v="physical assembly mapper: a model-driven optimization tool for qos-enabled Component Middleware"/>
    <x v="5"/>
    <x v="369"/>
    <x v="0"/>
    <s v="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
    <x v="2"/>
    <x v="0"/>
    <m/>
    <s v="Solution Proposal, Evaluation Research"/>
    <x v="0"/>
    <m/>
  </r>
  <r>
    <n v="1388"/>
    <s v="component-based system integration via (meta)model composition"/>
    <x v="3"/>
    <x v="133"/>
    <x v="0"/>
    <s v="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
    <x v="2"/>
    <x v="1"/>
    <s v="technique, dsml composition"/>
    <s v="Solution Proposal, Validation Research"/>
    <x v="0"/>
    <m/>
  </r>
  <r>
    <n v="1389"/>
    <s v="process definition formalism maturity levels"/>
    <x v="17"/>
    <x v="370"/>
    <x v="0"/>
    <s v="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
    <x v="2"/>
    <x v="0"/>
    <m/>
    <s v="Opinion Paper"/>
    <x v="0"/>
    <m/>
  </r>
  <r>
    <n v="1390"/>
    <s v="computational reflection in software process modeling: the slang approach"/>
    <x v="21"/>
    <x v="15"/>
    <x v="0"/>
    <s v="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
    <x v="2"/>
    <x v="0"/>
    <m/>
    <s v="Solution Proposal, Validation Research"/>
    <x v="0"/>
    <m/>
  </r>
  <r>
    <n v="1391"/>
    <s v="intelligent optimization of parallel and distributed applications"/>
    <x v="3"/>
    <x v="145"/>
    <x v="0"/>
    <s v="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
    <x v="2"/>
    <x v="0"/>
    <m/>
    <s v="Solution Proposal, Validation Research"/>
    <x v="0"/>
    <m/>
  </r>
  <r>
    <n v="1392"/>
    <s v="integrated management of risk information"/>
    <x v="8"/>
    <x v="371"/>
    <x v="0"/>
    <s v="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
    <x v="2"/>
    <x v="0"/>
    <m/>
    <s v="Validation Research"/>
    <x v="0"/>
    <m/>
  </r>
  <r>
    <n v="1393"/>
    <s v="loupe: verifying publish-subscribe architectures with a magnifying Lens"/>
    <x v="8"/>
    <x v="7"/>
    <x v="47"/>
    <s v="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
    <x v="2"/>
    <x v="0"/>
    <m/>
    <s v="Validation Research"/>
    <x v="1"/>
    <m/>
  </r>
  <r>
    <n v="1394"/>
    <s v="on accurate automatic verification of publish-subscribe architectures"/>
    <x v="3"/>
    <x v="15"/>
    <x v="0"/>
    <s v="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
    <x v="2"/>
    <x v="0"/>
    <m/>
    <s v="Validation Research"/>
    <x v="0"/>
    <m/>
  </r>
  <r>
    <n v="1397"/>
    <s v="developing dsls using combinators. a design pattern"/>
    <x v="6"/>
    <x v="186"/>
    <x v="0"/>
    <s v="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
    <x v="2"/>
    <x v="1"/>
    <s v="technique, dsl creation, code generation"/>
    <s v="Validation Research"/>
    <x v="0"/>
    <m/>
  </r>
  <r>
    <n v="1398"/>
    <s v="conflict analysis at collaborative development of domain specific Models using Description Logics"/>
    <x v="8"/>
    <x v="156"/>
    <x v="0"/>
    <s v="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
    <x v="2"/>
    <x v="0"/>
    <m/>
    <s v="Solution Proposal, Validation Research"/>
    <x v="0"/>
    <m/>
  </r>
  <r>
    <n v="1399"/>
    <s v="learning semantic roles for ontology patterns"/>
    <x v="6"/>
    <x v="372"/>
    <x v="0"/>
    <s v="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
    <x v="2"/>
    <x v="0"/>
    <m/>
    <s v="-"/>
    <x v="0"/>
    <m/>
  </r>
  <r>
    <n v="1400"/>
    <s v="integrated notation for software architecture specifications"/>
    <x v="0"/>
    <x v="150"/>
    <x v="0"/>
    <s v="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
    <x v="2"/>
    <x v="0"/>
    <m/>
    <s v="Solution Proposal"/>
    <x v="0"/>
    <m/>
  </r>
  <r>
    <n v="1401"/>
    <s v="a formal specification language for domain specific software development"/>
    <x v="0"/>
    <x v="373"/>
    <x v="0"/>
    <s v="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
    <x v="2"/>
    <x v="1"/>
    <s v="technique, domain specific engineering, network"/>
    <s v="Solution Proposal, Validation Research"/>
    <x v="0"/>
    <m/>
  </r>
  <r>
    <n v="1402"/>
    <s v="promela++: a language for constructing correct and efficient protocols"/>
    <x v="16"/>
    <x v="374"/>
    <x v="0"/>
    <s v="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
    <x v="2"/>
    <x v="1"/>
    <s v="external dsl, communication protocols"/>
    <s v="Solution Proposal"/>
    <x v="0"/>
    <m/>
  </r>
  <r>
    <n v="1404"/>
    <s v="feature-oriented programming and the ahead tool suite"/>
    <x v="0"/>
    <x v="15"/>
    <x v="0"/>
    <s v="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
    <x v="2"/>
    <x v="0"/>
    <m/>
    <s v="Solution Proposal"/>
    <x v="0"/>
    <m/>
  </r>
  <r>
    <n v="1405"/>
    <s v="design wizards and visual programming environments for genvoca generators"/>
    <x v="12"/>
    <x v="7"/>
    <x v="47"/>
    <s v="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
    <x v="2"/>
    <x v="1"/>
    <s v="technique, dsml creation, code generators"/>
    <s v="Solution Proposal"/>
    <x v="1"/>
    <m/>
  </r>
  <r>
    <n v="1406"/>
    <s v="design wizards and visual programming environments for generators"/>
    <x v="16"/>
    <x v="168"/>
    <x v="0"/>
    <s v="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
    <x v="2"/>
    <x v="0"/>
    <s v="reported elsewhere"/>
    <s v="Solution Proposal"/>
    <x v="0"/>
    <m/>
  </r>
  <r>
    <n v="1407"/>
    <s v="jts: tools for implementing domain-specific languages"/>
    <x v="16"/>
    <x v="168"/>
    <x v="0"/>
    <s v="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
    <x v="2"/>
    <x v="1"/>
    <s v="tools, dsl creation"/>
    <s v="Solution Proposal"/>
    <x v="0"/>
    <m/>
  </r>
  <r>
    <n v="1408"/>
    <s v="tool-support for the analysis of hybrid systems and models"/>
    <x v="3"/>
    <x v="45"/>
    <x v="0"/>
    <s v="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
    <x v="2"/>
    <x v="1"/>
    <s v="method, DSML, embedded systems"/>
    <s v="Solution Proposal, Evaluation Research"/>
    <x v="0"/>
    <m/>
  </r>
  <r>
    <n v="1409"/>
    <s v="evaluating the expressiveness of domain specific modeling languages Using the Bunge-Wand-Weber Ontology"/>
    <x v="7"/>
    <x v="156"/>
    <x v="0"/>
    <s v="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
    <x v="2"/>
    <x v="0"/>
    <m/>
    <s v="Validation Research"/>
    <x v="0"/>
    <s v="Yes"/>
  </r>
  <r>
    <n v="1410"/>
    <s v="usage of embedded process functional language as a modeling tool for Embedded Systems Development"/>
    <x v="7"/>
    <x v="375"/>
    <x v="0"/>
    <s v="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
    <x v="2"/>
    <x v="0"/>
    <m/>
    <s v="Experience Paper"/>
    <x v="0"/>
    <m/>
  </r>
  <r>
    <n v="1411"/>
    <s v="simulation of embedded applications implemented in embedded process Functional Language"/>
    <x v="6"/>
    <x v="376"/>
    <x v="0"/>
    <s v="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
    <x v="2"/>
    <x v="1"/>
    <s v="external dsl, simulation"/>
    <s v="Solution Proposal"/>
    <x v="0"/>
    <m/>
  </r>
  <r>
    <n v="1412"/>
    <s v="slosl--a modelling language for topologies and routing in overlay Networks"/>
    <x v="3"/>
    <x v="377"/>
    <x v="0"/>
    <s v="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
    <x v="2"/>
    <x v="0"/>
    <m/>
    <s v="Solution Proposal"/>
    <x v="0"/>
    <m/>
  </r>
  <r>
    <n v="1415"/>
    <s v="state management for distributed python applications"/>
    <x v="5"/>
    <x v="145"/>
    <x v="0"/>
    <s v="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
    <x v="2"/>
    <x v="0"/>
    <m/>
    <s v="Solution Proposal, Validation Research"/>
    <x v="0"/>
    <m/>
  </r>
  <r>
    <n v="1416"/>
    <s v="putting the &quot;engineering&quot; into software engineering with models"/>
    <x v="3"/>
    <x v="378"/>
    <x v="0"/>
    <s v="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
    <x v="2"/>
    <x v="0"/>
    <m/>
    <s v="Experience Paper"/>
    <x v="0"/>
    <m/>
  </r>
  <r>
    <n v="1417"/>
    <s v="crawling for domain-specific hidden web resources"/>
    <x v="14"/>
    <x v="274"/>
    <x v="0"/>
    <s v="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
    <x v="2"/>
    <x v="0"/>
    <m/>
    <s v="Solution Proposal, Validation Research"/>
    <x v="0"/>
    <m/>
  </r>
  <r>
    <n v="1419"/>
    <s v="evolutionary computer aided prototyping system (caps)"/>
    <x v="12"/>
    <x v="354"/>
    <x v="0"/>
    <s v="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
    <x v="2"/>
    <x v="1"/>
    <s v="external dsl, prototyping, embedded systems"/>
    <s v="Solution Proposal"/>
    <x v="0"/>
    <m/>
  </r>
  <r>
    <n v="1421"/>
    <s v="principles, standards and tools for model engineering"/>
    <x v="1"/>
    <x v="198"/>
    <x v="0"/>
    <s v="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
    <x v="2"/>
    <x v="1"/>
    <s v="tools, model engineering"/>
    <s v="Solution Proposal, Validation Research"/>
    <x v="0"/>
    <m/>
  </r>
  <r>
    <n v="1423"/>
    <s v="domain specific languages (dsls) for network protocols (position Paper)"/>
    <x v="6"/>
    <x v="148"/>
    <x v="0"/>
    <s v="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quot;correct-by-construction'' design and implementation of next generation network protocols."/>
    <x v="2"/>
    <x v="1"/>
    <s v="external dsl, communication protocols, network"/>
    <s v="Opinion paper"/>
    <x v="0"/>
    <m/>
  </r>
  <r>
    <n v="1425"/>
    <s v="generation of simulation views for domain specific modeling languages Based on the Eclipse Modeling Framework"/>
    <x v="6"/>
    <x v="4"/>
    <x v="0"/>
    <s v="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
    <x v="2"/>
    <x v="1"/>
    <s v="method, tools creation, visual language"/>
    <s v="Solution Proposal, Validation Research"/>
    <x v="0"/>
    <m/>
  </r>
  <r>
    <n v="1426"/>
    <s v="dhhtgraphs - modeling beyond plain graphs"/>
    <x v="8"/>
    <x v="379"/>
    <x v="0"/>
    <s v="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
    <x v="2"/>
    <x v="1"/>
    <s v="DSML, graphs, database"/>
    <s v="Validation Research"/>
    <x v="0"/>
    <m/>
  </r>
  <r>
    <n v="1427"/>
    <s v="optimizing c++ vector expressions"/>
    <x v="12"/>
    <x v="7"/>
    <x v="111"/>
    <s v="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
    <x v="2"/>
    <x v="0"/>
    <m/>
    <s v="Validation Research"/>
    <x v="1"/>
    <m/>
  </r>
  <r>
    <n v="1429"/>
    <s v="requirements engineering, expectations management, and the two cultures"/>
    <x v="11"/>
    <x v="380"/>
    <x v="0"/>
    <s v="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
    <x v="2"/>
    <x v="0"/>
    <m/>
    <s v="Experience Paper"/>
    <x v="0"/>
    <m/>
  </r>
  <r>
    <n v="1430"/>
    <s v="improving the quality of gnu/linux distributions"/>
    <x v="5"/>
    <x v="231"/>
    <x v="0"/>
    <s v="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
    <x v="2"/>
    <x v="0"/>
    <m/>
    <s v="Solution Proposal"/>
    <x v="0"/>
    <m/>
  </r>
  <r>
    <n v="1432"/>
    <s v="taming xml: objects first, then markup"/>
    <x v="5"/>
    <x v="381"/>
    <x v="0"/>
    <s v="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
    <x v="2"/>
    <x v="0"/>
    <m/>
    <s v="Solution Proposal"/>
    <x v="0"/>
    <m/>
  </r>
  <r>
    <n v="1433"/>
    <s v="application of object-oriented modeling tools to design the logic control system of a packaging machine"/>
    <x v="0"/>
    <x v="196"/>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4"/>
    <s v="a practical approach to object-oriented modeling of logic control systems for industrial applications"/>
    <x v="0"/>
    <x v="382"/>
    <x v="0"/>
    <s v="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
    <x v="2"/>
    <x v="0"/>
    <m/>
    <s v="Solution Proposal, Validation Research"/>
    <x v="0"/>
    <m/>
  </r>
  <r>
    <n v="1435"/>
    <s v="verification of behavioral substitutability in object-oriented models for Industrial Controllers"/>
    <x v="1"/>
    <x v="130"/>
    <x v="0"/>
    <s v="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
    <x v="2"/>
    <x v="0"/>
    <m/>
    <s v="Validation Research"/>
    <x v="0"/>
    <m/>
  </r>
  <r>
    <n v="1436"/>
    <s v="adding more &quot;dl&quot; to idl: towards more knowledgeable component inter-operability"/>
    <x v="11"/>
    <x v="15"/>
    <x v="0"/>
    <s v="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
    <x v="2"/>
    <x v="0"/>
    <m/>
    <s v="Validation Research"/>
    <x v="0"/>
    <m/>
  </r>
  <r>
    <n v="1438"/>
    <s v="protovis: a graphical toolkit for visualization"/>
    <x v="6"/>
    <x v="7"/>
    <x v="112"/>
    <s v="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
    <x v="2"/>
    <x v="0"/>
    <m/>
    <s v="Solution Proposal, Validation Research"/>
    <x v="1"/>
    <m/>
  </r>
  <r>
    <n v="1439"/>
    <s v="configurations and transitions in visual languages"/>
    <x v="14"/>
    <x v="383"/>
    <x v="0"/>
    <s v="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
    <x v="2"/>
    <x v="1"/>
    <s v="technique, model transfomations, visual language"/>
    <s v="Validation Research"/>
    <x v="0"/>
    <m/>
  </r>
  <r>
    <n v="1440"/>
    <s v="a suite of metamodels as a basis for a classification of visual languages"/>
    <x v="0"/>
    <x v="126"/>
    <x v="0"/>
    <s v="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
    <x v="2"/>
    <x v="1"/>
    <s v="method, dsl creation, visual language"/>
    <s v="Solution Proposal, Validation Research"/>
    <x v="0"/>
    <m/>
  </r>
  <r>
    <n v="1441"/>
    <s v="analogies and differences between mutation operators for ws-bpel 2.0 and Other Languages"/>
    <x v="8"/>
    <x v="184"/>
    <x v="0"/>
    <s v="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
    <x v="2"/>
    <x v="1"/>
    <s v="external dsl, business process, WS-BPEL"/>
    <s v="Validation Research"/>
    <x v="0"/>
    <m/>
  </r>
  <r>
    <n v="1442"/>
    <s v="recognition of strings using nonstationary markovian models: an application in ZIP code recognition"/>
    <x v="11"/>
    <x v="384"/>
    <x v="0"/>
    <s v="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
    <x v="2"/>
    <x v="0"/>
    <m/>
    <s v="Solution Proposal, Validation Research"/>
    <x v="0"/>
    <m/>
  </r>
  <r>
    <n v="1443"/>
    <s v="postprocessing of recognized strings using nonstationary markovian models"/>
    <x v="11"/>
    <x v="7"/>
    <x v="113"/>
    <s v="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
    <x v="2"/>
    <x v="0"/>
    <m/>
    <s v="Solution Proposal, Validation Research"/>
    <x v="1"/>
    <m/>
  </r>
  <r>
    <n v="1445"/>
    <s v="a generic load/extract utility for data transfer between xml documents and relational databases"/>
    <x v="12"/>
    <x v="385"/>
    <x v="0"/>
    <s v="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
    <x v="2"/>
    <x v="1"/>
    <s v="external dsl, database, data integration"/>
    <s v="Solution Proposal"/>
    <x v="0"/>
    <m/>
  </r>
  <r>
    <n v="1446"/>
    <s v="building survivable systems: an integrated approach based on intrusion detection and damage containment"/>
    <x v="12"/>
    <x v="386"/>
    <x v="0"/>
    <s v="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
    <x v="2"/>
    <x v="0"/>
    <m/>
    <s v="Validation Research"/>
    <x v="0"/>
    <m/>
  </r>
  <r>
    <n v="1447"/>
    <s v="contextualized question answering"/>
    <x v="7"/>
    <x v="325"/>
    <x v="0"/>
    <s v="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
    <x v="2"/>
    <x v="0"/>
    <m/>
    <s v="Evaluation Research"/>
    <x v="0"/>
    <m/>
  </r>
  <r>
    <n v="1448"/>
    <s v="a language independent framework for context-sensitive formatting"/>
    <x v="2"/>
    <x v="387"/>
    <x v="0"/>
    <s v="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
    <x v="2"/>
    <x v="0"/>
    <m/>
    <s v="Evaluation Research"/>
    <x v="0"/>
    <m/>
  </r>
  <r>
    <n v="1449"/>
    <s v="an architecture for context-sensitive formatting"/>
    <x v="1"/>
    <x v="129"/>
    <x v="0"/>
    <s v="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
    <x v="2"/>
    <x v="0"/>
    <m/>
    <s v="Solution Proposal"/>
    <x v="0"/>
    <m/>
  </r>
  <r>
    <n v="1450"/>
    <s v="compliant cloud computing (c3): architecture and language support for User-Driven Compliance Management in Clouds"/>
    <x v="7"/>
    <x v="388"/>
    <x v="0"/>
    <s v="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
    <x v="2"/>
    <x v="1"/>
    <s v="external dsl, cloud computing, compliance, security"/>
    <s v="Solution Proposal"/>
    <x v="0"/>
    <m/>
  </r>
  <r>
    <n v="1451"/>
    <s v="usability evaluation of modeling notations for software engineering in machine and plant automation"/>
    <x v="7"/>
    <x v="389"/>
    <x v="0"/>
    <s v="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
    <x v="2"/>
    <x v="0"/>
    <m/>
    <s v="Evaluation Research, Experience Paper"/>
    <x v="0"/>
    <m/>
  </r>
  <r>
    <n v="1452"/>
    <s v="tool for system design verification"/>
    <x v="22"/>
    <x v="390"/>
    <x v="0"/>
    <s v="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
    <x v="2"/>
    <x v="0"/>
    <m/>
    <s v="Validation Research"/>
    <x v="0"/>
    <m/>
  </r>
  <r>
    <n v="1453"/>
    <s v="combining control and data abstraction in the verification of hybrid systems"/>
    <x v="6"/>
    <x v="292"/>
    <x v="0"/>
    <s v="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
    <x v="2"/>
    <x v="0"/>
    <m/>
    <s v="Solution Proposal, Validation Research"/>
    <x v="0"/>
    <m/>
  </r>
  <r>
    <n v="1454"/>
    <s v="voicexml for slavic languages application development"/>
    <x v="5"/>
    <x v="391"/>
    <x v="0"/>
    <s v="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
    <x v="2"/>
    <x v="0"/>
    <m/>
    <s v="Solution Proposal, Validation Research"/>
    <x v="0"/>
    <m/>
  </r>
  <r>
    <n v="1455"/>
    <s v="starlink: runtime interoperability between heterogeneous middleware Protocols"/>
    <x v="8"/>
    <x v="148"/>
    <x v="0"/>
    <s v="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
    <x v="2"/>
    <x v="0"/>
    <m/>
    <s v="Solution Proposal"/>
    <x v="0"/>
    <m/>
  </r>
  <r>
    <n v="1456"/>
    <s v="kelpio: a telescope-ready domain-specific i/o library for irregular block-structured applications"/>
    <x v="13"/>
    <x v="392"/>
    <x v="0"/>
    <s v="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
    <x v="2"/>
    <x v="0"/>
    <s v="reported elsewhere"/>
    <s v="Validation Research"/>
    <x v="0"/>
    <m/>
  </r>
  <r>
    <n v="1457"/>
    <s v="a knowledge-based system approach to the development of a system functional requirement specification processor"/>
    <x v="22"/>
    <x v="231"/>
    <x v="0"/>
    <s v="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
    <x v="2"/>
    <x v="0"/>
    <m/>
    <s v="Solution Proposal"/>
    <x v="0"/>
    <m/>
  </r>
  <r>
    <n v="1458"/>
    <s v="isolating idiomatic crosscutting concerns"/>
    <x v="1"/>
    <x v="129"/>
    <x v="0"/>
    <s v="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
    <x v="2"/>
    <x v="0"/>
    <m/>
    <s v="Experience Paper"/>
    <x v="0"/>
    <m/>
  </r>
  <r>
    <n v="1459"/>
    <s v="models for automatic generation of safety-critical real-time systems"/>
    <x v="3"/>
    <x v="393"/>
    <x v="0"/>
    <s v="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
    <x v="2"/>
    <x v="1"/>
    <s v="technique, code generators, real time systems, modeling language"/>
    <s v="Validation Research"/>
    <x v="0"/>
    <m/>
  </r>
  <r>
    <n v="1463"/>
    <s v="experiments with fractal on modular reflection"/>
    <x v="5"/>
    <x v="394"/>
    <x v="0"/>
    <s v="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
    <x v="2"/>
    <x v="0"/>
    <m/>
    <s v="Validation Research"/>
    <x v="0"/>
    <m/>
  </r>
  <r>
    <n v="1464"/>
    <s v="ho2iev: heavyweight ontology based web information extraction technique for visionless users"/>
    <x v="8"/>
    <x v="395"/>
    <x v="0"/>
    <s v="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
    <x v="2"/>
    <x v="0"/>
    <m/>
    <s v="Solution Proposal"/>
    <x v="0"/>
    <m/>
  </r>
  <r>
    <n v="1466"/>
    <s v="comprehension of safety-critical systems using domain-specific languages"/>
    <x v="10"/>
    <x v="107"/>
    <x v="0"/>
    <s v="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
    <x v="2"/>
    <x v="1"/>
    <s v="technique, dsl program comprehension"/>
    <s v="Solution Proposal, Validation Research"/>
    <x v="0"/>
    <m/>
  </r>
  <r>
    <n v="1467"/>
    <s v="policy-governed information exchange in a u.s. army operational scenario"/>
    <x v="5"/>
    <x v="344"/>
    <x v="0"/>
    <s v="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
    <x v="2"/>
    <x v="0"/>
    <m/>
    <s v="Evaluation Research"/>
    <x v="0"/>
    <m/>
  </r>
  <r>
    <n v="1468"/>
    <s v="will domain-specific code synthesis become a silver bullet?"/>
    <x v="16"/>
    <x v="7"/>
    <x v="114"/>
    <s v="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
    <x v="2"/>
    <x v="1"/>
    <s v="Philosophical paper, programming abstraction"/>
    <s v="Evaluation Research"/>
    <x v="1"/>
    <m/>
  </r>
  <r>
    <n v="1469"/>
    <s v="a simulation and decision framework for selection of numerical solvers in scientific computing"/>
    <x v="2"/>
    <x v="23"/>
    <x v="0"/>
    <s v="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
    <x v="2"/>
    <x v="1"/>
    <s v="external dsl, scientific computing"/>
    <s v="Validation Research"/>
    <x v="0"/>
    <m/>
  </r>
  <r>
    <n v="1471"/>
    <s v="language technology for internet-telephony service creation"/>
    <x v="2"/>
    <x v="396"/>
    <x v="0"/>
    <s v="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
    <x v="2"/>
    <x v="1"/>
    <s v="external dsl, internet telephony"/>
    <s v="Solution Proposal, Validation Research"/>
    <x v="0"/>
    <m/>
  </r>
  <r>
    <n v="1474"/>
    <s v="generative techniques for product lines"/>
    <x v="13"/>
    <x v="15"/>
    <x v="0"/>
    <s v="not available"/>
    <x v="2"/>
    <x v="0"/>
    <m/>
    <s v="Validation Research"/>
    <x v="0"/>
    <m/>
  </r>
  <r>
    <n v="1475"/>
    <s v="domain-specific representations in the kbsa concept demo"/>
    <x v="23"/>
    <x v="397"/>
    <x v="0"/>
    <s v="not available"/>
    <x v="2"/>
    <x v="0"/>
    <s v="demo"/>
    <s v="Validation Research"/>
    <x v="0"/>
    <m/>
  </r>
  <r>
    <n v="1476"/>
    <s v="privacy domain-specific ontology building and consistency analysis"/>
    <x v="7"/>
    <x v="398"/>
    <x v="0"/>
    <s v="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
    <x v="2"/>
    <x v="0"/>
    <m/>
    <s v="Validation Research"/>
    <x v="0"/>
    <m/>
  </r>
  <r>
    <n v="1477"/>
    <s v="a generic query-translation framework for a mediator architecture"/>
    <x v="18"/>
    <x v="224"/>
    <x v="0"/>
    <s v="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
    <x v="2"/>
    <x v="0"/>
    <m/>
    <s v="Solution Proposal, Validation Research"/>
    <x v="0"/>
    <m/>
  </r>
  <r>
    <n v="1478"/>
    <s v="the introspection technique in maintenance metaprogramming"/>
    <x v="22"/>
    <x v="129"/>
    <x v="0"/>
    <s v="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
    <x v="2"/>
    <x v="0"/>
    <m/>
    <s v="Solution Proposal, Evaluation Research"/>
    <x v="0"/>
    <m/>
  </r>
  <r>
    <n v="1480"/>
    <s v="an optimizing compiler for parallel chemistry simulations"/>
    <x v="3"/>
    <x v="145"/>
    <x v="0"/>
    <s v="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
    <x v="2"/>
    <x v="0"/>
    <s v="reported elsewhere"/>
    <s v="Solution Proposal, Evaluation Research"/>
    <x v="0"/>
    <m/>
  </r>
  <r>
    <n v="1481"/>
    <s v="are domain-specific models easier to maintain than uml models?"/>
    <x v="6"/>
    <x v="7"/>
    <x v="12"/>
    <s v="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
    <x v="2"/>
    <x v="1"/>
    <s v="experimental study, dsml maintenance"/>
    <s v="Validation research"/>
    <x v="1"/>
    <s v="Yes"/>
  </r>
  <r>
    <n v="1484"/>
    <s v="generic and domain-specific aspects of the waxholm nlp and dialog modules"/>
    <x v="10"/>
    <x v="399"/>
    <x v="0"/>
    <s v="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
    <x v="2"/>
    <x v="0"/>
    <m/>
    <s v="Evaluation Research"/>
    <x v="0"/>
    <m/>
  </r>
  <r>
    <n v="1485"/>
    <s v="a hierarchical approach to assess keyword dependencies in fuzzy keyword ontologies"/>
    <x v="8"/>
    <x v="400"/>
    <x v="0"/>
    <s v="the knowledge mobilization project (knowmo bile) has been a joint effort by Institute for Advanced Management Systems Research, Abo Akademi University and VTT Technical Research Centre of Finland. Its goal was to better &quot;mobilize&quot;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
    <x v="2"/>
    <x v="0"/>
    <m/>
    <s v="Evaluation Research, Experience Paper"/>
    <x v="0"/>
    <m/>
  </r>
  <r>
    <n v="1486"/>
    <s v="oml: a scripting approach for manipulating ontologies"/>
    <x v="8"/>
    <x v="179"/>
    <x v="0"/>
    <s v="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
    <x v="2"/>
    <x v="1"/>
    <s v="external dsl, ontology"/>
    <s v="Solution Proposal"/>
    <x v="0"/>
    <m/>
  </r>
  <r>
    <n v="1488"/>
    <s v="a tool suite to prototype pervasive computing applications"/>
    <x v="7"/>
    <x v="401"/>
    <x v="0"/>
    <s v="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
    <x v="2"/>
    <x v="1"/>
    <s v="DSML, pervasive computing, simulation, tools, DSML application"/>
    <s v="Solution Proposal"/>
    <x v="0"/>
    <m/>
  </r>
  <r>
    <n v="1489"/>
    <s v="towards a tool-based development methodology for pervasive computing Applications"/>
    <x v="8"/>
    <x v="7"/>
    <x v="47"/>
    <s v="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
    <x v="2"/>
    <x v="1"/>
    <s v="external dsl, pervasive computing"/>
    <s v="Solution Proposal, Validation Research"/>
    <x v="1"/>
    <m/>
  </r>
  <r>
    <n v="1490"/>
    <s v="a mof based meta-model of iis*case pim concepts"/>
    <x v="8"/>
    <x v="371"/>
    <x v="0"/>
    <s v="in this paper, we present platform independent model (pim) concepts of IIS *Case tool for information system (IS) modeling and design. IIS*Case is a model driven software tool that provides generation of executable application prototypes. The concepts are described by Meta Object Facility (MOF) specification, one of the commonly sed approaches for describing meta-models. One of the main reasons for having IIS*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
    <x v="2"/>
    <x v="1"/>
    <s v="tools, DSML creation"/>
    <s v="Validation Research"/>
    <x v="0"/>
    <m/>
  </r>
  <r>
    <n v="1491"/>
    <s v="chinese term recognition and extraction based on hidden markov model"/>
    <x v="5"/>
    <x v="338"/>
    <x v="0"/>
    <s v="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
    <x v="2"/>
    <x v="0"/>
    <m/>
    <s v="Solution Proposal"/>
    <x v="0"/>
    <m/>
  </r>
  <r>
    <n v="1492"/>
    <s v="search computing"/>
    <x v="6"/>
    <x v="224"/>
    <x v="0"/>
    <s v="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
    <x v="2"/>
    <x v="0"/>
    <m/>
    <s v="Validation Research"/>
    <x v="0"/>
    <m/>
  </r>
  <r>
    <n v="1495"/>
    <s v="on defining quality based grammar metrics"/>
    <x v="6"/>
    <x v="186"/>
    <x v="0"/>
    <s v="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
    <x v="2"/>
    <x v="0"/>
    <m/>
    <s v="Evaluation Research"/>
    <x v="0"/>
    <m/>
  </r>
  <r>
    <n v="1496"/>
    <s v="aspier: an automated framework for verifying security protocol implementations"/>
    <x v="6"/>
    <x v="402"/>
    <x v="0"/>
    <s v="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quot;version-rollback&quot; vulnerability in OpenSSL 0.9.6c source code and successfully verified the implementation when clients and servers are only willing to run SSL 3.0."/>
    <x v="2"/>
    <x v="0"/>
    <m/>
    <s v="Solution Proposal"/>
    <x v="0"/>
    <m/>
  </r>
  <r>
    <n v="1497"/>
    <s v="a constraint-based specification of periodic patterns in time-oriented data"/>
    <x v="11"/>
    <x v="403"/>
    <x v="0"/>
    <s v="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
    <x v="2"/>
    <x v="1"/>
    <s v="external dsl, pattern specification, medical"/>
    <s v="Solution Proposal"/>
    <x v="0"/>
    <m/>
  </r>
  <r>
    <n v="1499"/>
    <s v="part-of-speech tagging for chinese unknown words in a domain-specific small corpus using morphological and contextual rules"/>
    <x v="7"/>
    <x v="363"/>
    <x v="0"/>
    <s v="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
    <x v="2"/>
    <x v="0"/>
    <m/>
    <s v="Evaluation Research"/>
    <x v="0"/>
    <m/>
  </r>
  <r>
    <n v="1500"/>
    <s v="architecture framework for software test tool"/>
    <x v="12"/>
    <x v="354"/>
    <x v="0"/>
    <s v="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
    <x v="2"/>
    <x v="0"/>
    <m/>
    <s v="Validation Research"/>
    <x v="0"/>
    <m/>
  </r>
  <r>
    <n v="1501"/>
    <s v="ontology-based semantic integration method for domain-specific scientific Data"/>
    <x v="3"/>
    <x v="404"/>
    <x v="0"/>
    <s v="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
    <x v="2"/>
    <x v="0"/>
    <m/>
    <s v="Evaluation Research, Experience Paper"/>
    <x v="0"/>
    <m/>
  </r>
  <r>
    <n v="1502"/>
    <s v="developing mobile applications for multiple platforms"/>
    <x v="8"/>
    <x v="133"/>
    <x v="0"/>
    <s v="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
    <x v="2"/>
    <x v="1"/>
    <s v="DSML, mobile apps, GUI"/>
    <s v="Evaluation Research"/>
    <x v="0"/>
    <m/>
  </r>
  <r>
    <n v="1504"/>
    <s v="enabling a semantic smart www: a soft computing framework for automatic Ontology Development"/>
    <x v="1"/>
    <x v="405"/>
    <x v="0"/>
    <s v="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
    <x v="2"/>
    <x v="0"/>
    <m/>
    <s v="Validation Research"/>
    <x v="0"/>
    <m/>
  </r>
  <r>
    <n v="1505"/>
    <s v="automatic type-driven library generation for telescoping languages"/>
    <x v="14"/>
    <x v="52"/>
    <x v="0"/>
    <s v="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
    <x v="2"/>
    <x v="1"/>
    <s v="embedded dsl, Matlab, high performance computing, technique, embedded dsl creation, telescoping"/>
    <s v="Solution Proposal"/>
    <x v="0"/>
    <m/>
  </r>
  <r>
    <n v="1506"/>
    <s v="the role of object-oriented techniques and multi-agents in story understanding"/>
    <x v="1"/>
    <x v="406"/>
    <x v="0"/>
    <s v="not available"/>
    <x v="2"/>
    <x v="0"/>
    <m/>
    <s v="Experience Paper"/>
    <x v="0"/>
    <m/>
  </r>
  <r>
    <n v="1507"/>
    <s v="a new algorithm for mapping xml schema to xml schema"/>
    <x v="7"/>
    <x v="407"/>
    <x v="0"/>
    <s v="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
    <x v="2"/>
    <x v="0"/>
    <m/>
    <s v="Solution Proposal"/>
    <x v="0"/>
    <m/>
  </r>
  <r>
    <n v="1508"/>
    <s v="requirements recovery by matching domain ontology and program ontology"/>
    <x v="8"/>
    <x v="231"/>
    <x v="0"/>
    <s v="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
    <x v="2"/>
    <x v="0"/>
    <m/>
    <s v="Evaluation Research"/>
    <x v="0"/>
    <m/>
  </r>
  <r>
    <n v="1509"/>
    <s v="a semantic unit for timed automata based modeling languages"/>
    <x v="2"/>
    <x v="369"/>
    <x v="0"/>
    <s v="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quot;semantic unit&quo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
    <x v="2"/>
    <x v="0"/>
    <m/>
    <s v="Validation Research"/>
    <x v="0"/>
    <m/>
  </r>
  <r>
    <n v="1510"/>
    <s v="compositional specification of behavioral semantics"/>
    <x v="3"/>
    <x v="45"/>
    <x v="0"/>
    <s v="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quot;semantic units&quot;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
    <x v="2"/>
    <x v="1"/>
    <s v="technique, dsml composition"/>
    <s v="Evaluation Research, Experience Paper"/>
    <x v="0"/>
    <m/>
  </r>
  <r>
    <n v="1511"/>
    <s v="a case study on semantic unit composition"/>
    <x v="3"/>
    <x v="378"/>
    <x v="0"/>
    <s v="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
    <x v="2"/>
    <x v="1"/>
    <s v="technique, DSML creation"/>
    <s v="Evaluation Research, Experience Paper"/>
    <x v="0"/>
    <m/>
  </r>
  <r>
    <n v="1512"/>
    <s v="design of lexical database for financial domain"/>
    <x v="14"/>
    <x v="363"/>
    <x v="0"/>
    <s v="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
    <x v="2"/>
    <x v="0"/>
    <m/>
    <s v="Validation Research"/>
    <x v="0"/>
    <m/>
  </r>
  <r>
    <n v="1513"/>
    <s v="communicating design representations: the role of interpretation"/>
    <x v="23"/>
    <x v="7"/>
    <x v="115"/>
    <s v="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
    <x v="2"/>
    <x v="0"/>
    <m/>
    <s v="Solution Proposal, Validation Research"/>
    <x v="1"/>
    <m/>
  </r>
  <r>
    <n v="1514"/>
    <s v="large-vocabulary speech recognition in specialized domains"/>
    <x v="9"/>
    <x v="162"/>
    <x v="0"/>
    <s v="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
    <x v="2"/>
    <x v="0"/>
    <m/>
    <s v="Evaluation Research"/>
    <x v="0"/>
    <m/>
  </r>
  <r>
    <n v="1515"/>
    <s v="automated software module reconfiguration through the use of artificial intelligence planning techniques"/>
    <x v="12"/>
    <x v="7"/>
    <x v="25"/>
    <s v="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
    <x v="2"/>
    <x v="0"/>
    <m/>
    <s v="Validation Research"/>
    <x v="1"/>
    <m/>
  </r>
  <r>
    <n v="1516"/>
    <s v="layered design of corba audio/video streaming service in a distributed Java ORB middleware multimedia platform"/>
    <x v="1"/>
    <x v="404"/>
    <x v="0"/>
    <s v="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
    <x v="2"/>
    <x v="0"/>
    <m/>
    <s v="Solution Proposal"/>
    <x v="0"/>
    <m/>
  </r>
  <r>
    <n v="1518"/>
    <s v="a framework for voip speech data generation using asterisk"/>
    <x v="8"/>
    <x v="408"/>
    <x v="0"/>
    <s v="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
    <x v="2"/>
    <x v="0"/>
    <m/>
    <s v="Solution Proposal"/>
    <x v="0"/>
    <m/>
  </r>
  <r>
    <n v="1519"/>
    <s v="software development with transformable components"/>
    <x v="24"/>
    <x v="156"/>
    <x v="0"/>
    <s v="a software development environment for describing and utilizing domain specific abstraction mechanisms is described. DARMS (Design Abstract Representation and Manipulation Shell) is a prototype environment which has been developed over the past three years"/>
    <x v="2"/>
    <x v="0"/>
    <m/>
    <s v="Solution Proposal, Validation Research"/>
    <x v="0"/>
    <m/>
  </r>
  <r>
    <n v="1521"/>
    <s v="model driven richubi - a model-driven process to construct rich interfaces for Context-Sensitive Ubiquitous Applications"/>
    <x v="7"/>
    <x v="409"/>
    <x v="0"/>
    <s v="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
    <x v="2"/>
    <x v="0"/>
    <m/>
    <s v="Solution Proposal, Validation Research"/>
    <x v="0"/>
    <m/>
  </r>
  <r>
    <n v="1522"/>
    <s v="beyond annotations: a proposal for extensible java (xj)"/>
    <x v="5"/>
    <x v="365"/>
    <x v="0"/>
    <s v="annotations provide a limited way of extending java in order to tailor the language for specific tasks. This paper describes a proposal for a Java extension which generalises annotations to allow Java to be a platform for developing domain specific languages."/>
    <x v="2"/>
    <x v="1"/>
    <s v="technique, embedded dsl creation, Java, java annotations"/>
    <s v="Solution Proposal"/>
    <x v="0"/>
    <m/>
  </r>
  <r>
    <n v="1523"/>
    <s v="editorial domain specific aspect languages"/>
    <x v="6"/>
    <x v="7"/>
    <x v="14"/>
    <s v="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
    <x v="2"/>
    <x v="0"/>
    <m/>
    <s v="Philosophical Paper"/>
    <x v="1"/>
    <m/>
  </r>
  <r>
    <n v="1524"/>
    <s v="metamodeling autonomic system management policies - ongoing works"/>
    <x v="5"/>
    <x v="231"/>
    <x v="0"/>
    <s v="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
    <x v="2"/>
    <x v="0"/>
    <m/>
    <s v="Solution Proposal"/>
    <x v="0"/>
    <m/>
  </r>
  <r>
    <n v="1525"/>
    <s v="a domain specific approach to aviation data"/>
    <x v="7"/>
    <x v="253"/>
    <x v="0"/>
    <s v="presents a collection of slides that discusses the following; aviation data; domain specific languages; ultra-large scale systems; and data management."/>
    <x v="2"/>
    <x v="0"/>
    <s v="presentation"/>
    <m/>
    <x v="0"/>
    <m/>
  </r>
  <r>
    <n v="1527"/>
    <s v="high-level synthesis for fpgas: from prototyping to deployment"/>
    <x v="8"/>
    <x v="7"/>
    <x v="116"/>
    <s v="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
    <x v="2"/>
    <x v="1"/>
    <s v="external dsl, hardware description"/>
    <s v="Solution Proposal, Evaluation Research"/>
    <x v="1"/>
    <m/>
  </r>
  <r>
    <n v="1528"/>
    <s v="uml-based c4isr capability requirement analysis"/>
    <x v="7"/>
    <x v="301"/>
    <x v="0"/>
    <s v="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
    <x v="2"/>
    <x v="0"/>
    <s v="reported elsewhere"/>
    <s v="Evaluation Research"/>
    <x v="0"/>
    <m/>
  </r>
  <r>
    <n v="1530"/>
    <s v="a programmable client-server model: robust extensibility via dsls"/>
    <x v="14"/>
    <x v="4"/>
    <x v="0"/>
    <s v="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
    <x v="2"/>
    <x v="0"/>
    <m/>
    <s v="Solution Proposal, Evaluation Research"/>
    <x v="0"/>
    <m/>
  </r>
  <r>
    <n v="1531"/>
    <s v="the role of theory and experiment in language design--a 15 year perspective"/>
    <x v="2"/>
    <x v="342"/>
    <x v="0"/>
    <s v="this paper highlights a 15-year research effort during which the executable specification language SequenceL has been researched and developed. The paper covers early insights into how iterative control structures are used as well as advances involving simple and general semantics"/>
    <x v="2"/>
    <x v="1"/>
    <s v="philosophical paper, programming languages, programming paradigms"/>
    <s v="Evaluation Research"/>
    <x v="0"/>
    <m/>
  </r>
  <r>
    <n v="1532"/>
    <s v="automatically translating a general purpose c++ image processing library for GPUs"/>
    <x v="2"/>
    <x v="145"/>
    <x v="0"/>
    <s v="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
    <x v="2"/>
    <x v="0"/>
    <m/>
    <s v="Experience Paper"/>
    <x v="0"/>
    <m/>
  </r>
  <r>
    <n v="1534"/>
    <s v="sketch grammars: a formalism for describing and recognizing diagrammatic sketch languages"/>
    <x v="1"/>
    <x v="410"/>
    <x v="0"/>
    <s v="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
    <x v="2"/>
    <x v="0"/>
    <m/>
    <s v="Solution Proposal"/>
    <x v="0"/>
    <m/>
  </r>
  <r>
    <n v="1535"/>
    <s v="problem solving in metalogic programming"/>
    <x v="19"/>
    <x v="411"/>
    <x v="0"/>
    <s v="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
    <x v="2"/>
    <x v="0"/>
    <m/>
    <s v="Evaluation Research"/>
    <x v="0"/>
    <m/>
  </r>
  <r>
    <n v="1537"/>
    <s v="towards aspect weaving applications"/>
    <x v="1"/>
    <x v="15"/>
    <x v="0"/>
    <s v="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
    <x v="2"/>
    <x v="0"/>
    <m/>
    <s v="Experience Paper, Evaluation Research"/>
    <x v="0"/>
    <m/>
  </r>
  <r>
    <n v="1538"/>
    <s v="interacting with an intelligent planning system using english sentences"/>
    <x v="25"/>
    <x v="412"/>
    <x v="0"/>
    <s v="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
    <x v="2"/>
    <x v="0"/>
    <m/>
    <s v="Solution Proposal"/>
    <x v="0"/>
    <m/>
  </r>
  <r>
    <n v="1539"/>
    <s v="animation automatically generated from simulation specifications"/>
    <x v="6"/>
    <x v="126"/>
    <x v="0"/>
    <s v="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quot;animated visual patterns&quot; to standardized operations of the simulator. DEViL provides a large variety of such patterns which encapsulate the implementation of certain useful animation effects. Our approach has proven to be effective for the animation of several DSLs."/>
    <x v="2"/>
    <x v="1"/>
    <s v="tools, dsl creation, visual language"/>
    <s v="Solution Proposal, Evaluation Research, Experience Paper"/>
    <x v="0"/>
    <m/>
  </r>
  <r>
    <n v="1540"/>
    <s v="an intelligent iconic system to generate and to interpret visual languages"/>
    <x v="19"/>
    <x v="351"/>
    <x v="0"/>
    <s v="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
    <x v="2"/>
    <x v="1"/>
    <s v="technique, visual language, grammar inference"/>
    <s v="Validation Research"/>
    <x v="0"/>
    <m/>
  </r>
  <r>
    <n v="1542"/>
    <s v="a model-based approach to families of embedded domain-specific languages"/>
    <x v="6"/>
    <x v="7"/>
    <x v="47"/>
    <s v="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
    <x v="2"/>
    <x v="1"/>
    <s v="technique, dsl creation, dsml application"/>
    <s v="Solution Proposal, Evaluation Research"/>
    <x v="1"/>
    <m/>
  </r>
  <r>
    <n v="1544"/>
    <s v="embedding and evolution of spreadsheet models in spreadsheet systems"/>
    <x v="8"/>
    <x v="126"/>
    <x v="0"/>
    <s v="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
    <x v="2"/>
    <x v="0"/>
    <m/>
    <s v="Solution Proposal"/>
    <x v="0"/>
    <m/>
  </r>
  <r>
    <n v="1547"/>
    <s v="tutorial on generative software development"/>
    <x v="2"/>
    <x v="65"/>
    <x v="0"/>
    <s v="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
    <x v="2"/>
    <x v="0"/>
    <m/>
    <s v="tutorial"/>
    <x v="0"/>
    <m/>
  </r>
  <r>
    <n v="1548"/>
    <s v="automatic generation of ontology based annotations in xml and their use in retrieval systems"/>
    <x v="12"/>
    <x v="274"/>
    <x v="0"/>
    <s v="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
    <x v="2"/>
    <x v="0"/>
    <m/>
    <s v="Validation Research"/>
    <x v="0"/>
    <m/>
  </r>
  <r>
    <n v="1549"/>
    <s v="an xml-based process definition language for medical image understanding"/>
    <x v="7"/>
    <x v="301"/>
    <x v="0"/>
    <s v="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
    <x v="2"/>
    <x v="0"/>
    <m/>
    <s v="Validation Research"/>
    <x v="0"/>
    <m/>
  </r>
  <r>
    <n v="1550"/>
    <s v="an approach to middleware specialization for cyber physical systems"/>
    <x v="6"/>
    <x v="148"/>
    <x v="0"/>
    <s v="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
    <x v="2"/>
    <x v="0"/>
    <m/>
    <s v="Evaluation Research"/>
    <x v="0"/>
    <m/>
  </r>
  <r>
    <n v="1551"/>
    <s v="towards consistency management for a business-driven development of SOA"/>
    <x v="8"/>
    <x v="208"/>
    <x v="0"/>
    <s v="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
    <x v="2"/>
    <x v="0"/>
    <m/>
    <s v="Solution Proposal"/>
    <x v="0"/>
    <m/>
  </r>
  <r>
    <n v="1553"/>
    <s v="application of uml for hardware design based on design process model"/>
    <x v="0"/>
    <x v="98"/>
    <x v="0"/>
    <s v="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
    <x v="2"/>
    <x v="1"/>
    <s v="DSML, hardware description"/>
    <s v="Solution Proposal"/>
    <x v="0"/>
    <m/>
  </r>
  <r>
    <n v="1555"/>
    <s v="a domain-specific visual language for report writing using microsoft DSL tools"/>
    <x v="6"/>
    <x v="126"/>
    <x v="0"/>
    <s v="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
    <x v="2"/>
    <x v="1"/>
    <s v="external dsl, report writing, visual language, tools, microsoft DSL tools"/>
    <s v="Solution Proposal"/>
    <x v="0"/>
    <m/>
  </r>
  <r>
    <n v="1556"/>
    <s v="guideline assessment and implementation in congestive heart failure"/>
    <x v="14"/>
    <x v="413"/>
    <x v="0"/>
    <s v="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
    <x v="2"/>
    <x v="0"/>
    <m/>
    <s v="Solution Proposal, Validation Research"/>
    <x v="0"/>
    <m/>
  </r>
  <r>
    <n v="1557"/>
    <s v="ontominer: bootstrapping and populating ontologies from domain-specific Web sites"/>
    <x v="14"/>
    <x v="7"/>
    <x v="117"/>
    <s v="key to the semantic web idea are ontologies that can transform legacy HTML documents into Semantic Web documents and encode domain knowledge to facilitate automated reasoning. The techniques presented in the paper can help bootstrap and populate specialized domain ontologies."/>
    <x v="2"/>
    <x v="0"/>
    <m/>
    <s v="Validation Research"/>
    <x v="1"/>
    <m/>
  </r>
  <r>
    <n v="1558"/>
    <s v="vlsi design of domain specific architecture"/>
    <x v="23"/>
    <x v="390"/>
    <x v="0"/>
    <s v="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
    <x v="2"/>
    <x v="0"/>
    <m/>
    <s v="Validation Research"/>
    <x v="0"/>
    <m/>
  </r>
  <r>
    <n v="1559"/>
    <s v="catalyst: a dsip design flow development in industry"/>
    <x v="11"/>
    <x v="414"/>
    <x v="0"/>
    <s v="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
    <x v="2"/>
    <x v="0"/>
    <m/>
    <s v="Validation Research"/>
    <x v="0"/>
    <m/>
  </r>
  <r>
    <n v="1560"/>
    <s v="computer assistance for model definition"/>
    <x v="12"/>
    <x v="22"/>
    <x v="0"/>
    <s v="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
    <x v="2"/>
    <x v="0"/>
    <m/>
    <s v="Solution Proposal"/>
    <x v="0"/>
    <m/>
  </r>
  <r>
    <n v="1561"/>
    <s v="scalable and distributed processing of scientific xml data"/>
    <x v="8"/>
    <x v="415"/>
    <x v="0"/>
    <s v="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
    <x v="2"/>
    <x v="0"/>
    <m/>
    <s v="Evaluation Research"/>
    <x v="0"/>
    <m/>
  </r>
  <r>
    <n v="1562"/>
    <s v="clone detection in automotive model-based development"/>
    <x v="5"/>
    <x v="15"/>
    <x v="0"/>
    <s v="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
    <x v="2"/>
    <x v="0"/>
    <m/>
    <s v="Evaluation Research"/>
    <x v="0"/>
    <m/>
  </r>
  <r>
    <n v="1563"/>
    <s v="a hybrid approach to pre-conjunct identification"/>
    <x v="4"/>
    <x v="416"/>
    <x v="0"/>
    <s v="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
    <x v="2"/>
    <x v="0"/>
    <m/>
    <s v="Solution Proposal, Validation Research"/>
    <x v="0"/>
    <m/>
  </r>
  <r>
    <n v="1564"/>
    <s v="combining finite state automata and a greedy learning algorithm to determine the syntactic roles of commas"/>
    <x v="4"/>
    <x v="342"/>
    <x v="0"/>
    <s v="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
    <x v="2"/>
    <x v="0"/>
    <m/>
    <s v="Validation Research"/>
    <x v="0"/>
    <m/>
  </r>
  <r>
    <n v="1565"/>
    <s v="save: software architecture environment for modeling views"/>
    <x v="8"/>
    <x v="368"/>
    <x v="0"/>
    <s v="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
    <x v="2"/>
    <x v="0"/>
    <m/>
    <s v="Solution Proposal"/>
    <x v="0"/>
    <m/>
  </r>
  <r>
    <n v="1566"/>
    <s v="a classification canvas for the analysis of biomedical data"/>
    <x v="13"/>
    <x v="417"/>
    <x v="0"/>
    <s v="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
    <x v="2"/>
    <x v="0"/>
    <m/>
    <s v="Opinion Paper"/>
    <x v="0"/>
    <m/>
  </r>
  <r>
    <n v="1567"/>
    <s v="the effect of bilingual term list size on dictionary-based cross-language information retrieval"/>
    <x v="14"/>
    <x v="156"/>
    <x v="0"/>
    <s v="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
    <x v="2"/>
    <x v="0"/>
    <m/>
    <s v="Evaluation Research"/>
    <x v="0"/>
    <m/>
  </r>
  <r>
    <n v="1569"/>
    <s v="modularizing variability and scalability concerns in distributed real-time and embedded systems with modeling tools and component middleware"/>
    <x v="2"/>
    <x v="191"/>
    <x v="0"/>
    <s v="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
    <x v="2"/>
    <x v="0"/>
    <m/>
    <s v="Experience Paper, Evaluation Research"/>
    <x v="0"/>
    <m/>
  </r>
  <r>
    <n v="1570"/>
    <s v="generative programming [book review]"/>
    <x v="4"/>
    <x v="7"/>
    <x v="12"/>
    <s v="not available"/>
    <x v="2"/>
    <x v="0"/>
    <m/>
    <s v="-"/>
    <x v="1"/>
    <m/>
  </r>
  <r>
    <n v="1571"/>
    <s v="towards a standard for model specification and storage"/>
    <x v="12"/>
    <x v="251"/>
    <x v="0"/>
    <s v="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
    <x v="2"/>
    <x v="1"/>
    <s v="technique, DSML, model annotation"/>
    <s v="Validation Research"/>
    <x v="0"/>
    <m/>
  </r>
  <r>
    <n v="1572"/>
    <s v="guest editors introduction: next generation software reuse"/>
    <x v="12"/>
    <x v="7"/>
    <x v="47"/>
    <s v="not available"/>
    <x v="2"/>
    <x v="0"/>
    <m/>
    <s v="no abstract"/>
    <x v="1"/>
    <m/>
  </r>
  <r>
    <n v="1573"/>
    <s v="organizing extracted data: using topic maps"/>
    <x v="8"/>
    <x v="114"/>
    <x v="0"/>
    <s v="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
    <x v="2"/>
    <x v="0"/>
    <m/>
    <s v="Validation Research"/>
    <x v="0"/>
    <m/>
  </r>
  <r>
    <n v="1574"/>
    <s v="metacomputing through the enactment of a bpel4ws workflow in a grid environment"/>
    <x v="1"/>
    <x v="418"/>
    <x v="0"/>
    <s v="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
    <x v="2"/>
    <x v="0"/>
    <m/>
    <s v="Solution Proposal"/>
    <x v="0"/>
    <m/>
  </r>
  <r>
    <n v="1576"/>
    <s v="a model-driven approach for the visual specification of role-based Access Control policies in web systems"/>
    <x v="5"/>
    <x v="126"/>
    <x v="0"/>
    <s v="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
    <x v="2"/>
    <x v="1"/>
    <s v="DSML, access control, web"/>
    <s v="Evaluation Research"/>
    <x v="0"/>
    <m/>
  </r>
  <r>
    <n v="1578"/>
    <s v="realizing the automated design of building automation systems"/>
    <x v="2"/>
    <x v="196"/>
    <x v="0"/>
    <s v="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x v="2"/>
    <x v="0"/>
    <m/>
    <s v="Solution Proposal"/>
    <x v="0"/>
    <m/>
  </r>
  <r>
    <n v="1579"/>
    <s v="a domain-specific query language for information services mash-up"/>
    <x v="5"/>
    <x v="271"/>
    <x v="0"/>
    <s v="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
    <x v="2"/>
    <x v="1"/>
    <s v="external dsl, web services, query language, services mashup"/>
    <s v="Solution Proposal, Evaluation Research"/>
    <x v="0"/>
    <m/>
  </r>
  <r>
    <n v="1580"/>
    <s v="using aspect-oriented state machines for resolving feature interactions"/>
    <x v="8"/>
    <x v="371"/>
    <x v="0"/>
    <s v="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
    <x v="2"/>
    <x v="0"/>
    <m/>
    <s v="Solution Proposal, Validation Research"/>
    <x v="0"/>
    <m/>
  </r>
  <r>
    <n v="1581"/>
    <s v="domain-specific modeling in document engineering"/>
    <x v="8"/>
    <x v="371"/>
    <x v="0"/>
    <s v="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
    <x v="2"/>
    <x v="1"/>
    <s v="external dsl, document engineering, publishing"/>
    <s v="Experience Paper"/>
    <x v="0"/>
    <m/>
  </r>
  <r>
    <n v="1582"/>
    <s v="magic potion: incorporating new development paradigms through metaprogramming"/>
    <x v="7"/>
    <x v="7"/>
    <x v="12"/>
    <s v="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
    <x v="2"/>
    <x v="0"/>
    <m/>
    <s v="Solution Proposal"/>
    <x v="1"/>
    <m/>
  </r>
  <r>
    <n v="1583"/>
    <s v="an ontological approach for planning and scheduling in primary steel production"/>
    <x v="5"/>
    <x v="419"/>
    <x v="0"/>
    <s v="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
    <x v="2"/>
    <x v="1"/>
    <s v="external dsl, semantic web"/>
    <s v="Evaluation Research"/>
    <x v="0"/>
    <m/>
  </r>
  <r>
    <n v="1584"/>
    <s v="project track and trace ontology"/>
    <x v="3"/>
    <x v="420"/>
    <x v="0"/>
    <s v="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
    <x v="2"/>
    <x v="0"/>
    <m/>
    <s v="Solution Proposal"/>
    <x v="0"/>
    <m/>
  </r>
  <r>
    <n v="1585"/>
    <s v="testing bpel-based web service composition using high-level petri Nets"/>
    <x v="2"/>
    <x v="208"/>
    <x v="0"/>
    <s v="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
    <x v="2"/>
    <x v="0"/>
    <m/>
    <s v="Validation Research"/>
    <x v="0"/>
    <m/>
  </r>
  <r>
    <n v="1586"/>
    <s v="integrating code generators into the ccharp language"/>
    <x v="1"/>
    <x v="311"/>
    <x v="0"/>
    <s v="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x v="2"/>
    <x v="0"/>
    <s v="reported elsewhere"/>
    <s v="Experience Paper"/>
    <x v="0"/>
    <m/>
  </r>
  <r>
    <n v="1587"/>
    <s v="a visual, open-ended approach to prototyping ubiquitous computing applications"/>
    <x v="7"/>
    <x v="401"/>
    <x v="0"/>
    <s v="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
    <x v="2"/>
    <x v="0"/>
    <m/>
    <s v="Solution Proposal"/>
    <x v="0"/>
    <m/>
  </r>
  <r>
    <n v="1588"/>
    <s v="a visual programming language for qualitative data"/>
    <x v="18"/>
    <x v="351"/>
    <x v="0"/>
    <s v="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
    <x v="2"/>
    <x v="1"/>
    <s v="technique, dsml creation, visual language, qualitative data"/>
    <s v="Solution Proposal"/>
    <x v="0"/>
    <m/>
  </r>
  <r>
    <n v="1589"/>
    <s v="an understandable and configurable domain-specific framework for industrial automation applications"/>
    <x v="12"/>
    <x v="354"/>
    <x v="0"/>
    <s v="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
    <x v="2"/>
    <x v="1"/>
    <s v="embedded dsl, Java, automation"/>
    <s v="Solution Proposal, Validation Research"/>
    <x v="0"/>
    <m/>
  </r>
  <r>
    <n v="1590"/>
    <s v="natural language processing in information fusion terminology management"/>
    <x v="5"/>
    <x v="421"/>
    <x v="0"/>
    <s v="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
    <x v="2"/>
    <x v="0"/>
    <m/>
    <s v="Solution Proposal, Validation Research"/>
    <x v="0"/>
    <m/>
  </r>
  <r>
    <n v="1591"/>
    <s v="police distributed conflict detection architecture"/>
    <x v="0"/>
    <x v="396"/>
    <x v="0"/>
    <s v="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
    <x v="2"/>
    <x v="0"/>
    <m/>
    <s v="Solution Proposal"/>
    <x v="0"/>
    <m/>
  </r>
  <r>
    <n v="1592"/>
    <s v="xmorph: a shape-polymorphic, domain-specific xml data transformation language"/>
    <x v="7"/>
    <x v="224"/>
    <x v="0"/>
    <s v="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
    <x v="2"/>
    <x v="0"/>
    <m/>
    <s v="Solution Proposal"/>
    <x v="0"/>
    <m/>
  </r>
  <r>
    <n v="1593"/>
    <s v="recap: a requirements elicitation, capture and analysis process prototype tool for large complex systems"/>
    <x v="9"/>
    <x v="198"/>
    <x v="0"/>
    <s v="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
    <x v="2"/>
    <x v="0"/>
    <m/>
    <s v="Solution Proposal"/>
    <x v="0"/>
    <m/>
  </r>
  <r>
    <n v="1594"/>
    <s v="model-based testing for the second generation of integrated modular Avionics"/>
    <x v="8"/>
    <x v="184"/>
    <x v="0"/>
    <s v="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
    <x v="2"/>
    <x v="1"/>
    <s v="DSML, avionic"/>
    <s v="Solution Proposal, Experience Paper"/>
    <x v="0"/>
    <m/>
  </r>
  <r>
    <n v="1595"/>
    <s v="object relater plus: a practical tool for developing enhanced object databases"/>
    <x v="18"/>
    <x v="224"/>
    <x v="0"/>
    <s v="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
    <x v="2"/>
    <x v="0"/>
    <m/>
    <s v="Solution Proposal"/>
    <x v="0"/>
    <m/>
  </r>
  <r>
    <n v="1596"/>
    <s v="a discussion of object-oriented process modeling approaches for discrete manufacturing on the example of the semiconductor industry"/>
    <x v="7"/>
    <x v="22"/>
    <x v="0"/>
    <s v="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
    <x v="2"/>
    <x v="0"/>
    <m/>
    <s v="Solution Proposal"/>
    <x v="0"/>
    <m/>
  </r>
  <r>
    <n v="1597"/>
    <s v="static and dynamic structure in design patterns"/>
    <x v="4"/>
    <x v="15"/>
    <x v="0"/>
    <s v="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
    <x v="2"/>
    <x v="0"/>
    <m/>
    <s v="Solution Proposal, Experience Paper"/>
    <x v="0"/>
    <m/>
  </r>
  <r>
    <n v="1598"/>
    <s v="guest editor's introduction: languages for computational science and Engineering"/>
    <x v="16"/>
    <x v="7"/>
    <x v="118"/>
    <s v="not available"/>
    <x v="2"/>
    <x v="0"/>
    <m/>
    <s v="no abstract"/>
    <x v="1"/>
    <m/>
  </r>
  <r>
    <n v="1599"/>
    <s v="corel: policy-based and model-driven regulatory compliance management"/>
    <x v="8"/>
    <x v="208"/>
    <x v="0"/>
    <s v="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
    <x v="2"/>
    <x v="1"/>
    <s v="DSML, compliance, requirements engineering"/>
    <s v="Solution Proposal"/>
    <x v="0"/>
    <m/>
  </r>
  <r>
    <n v="1600"/>
    <s v="enterprise regulatory compliance modeling using corel: an illustrative Example"/>
    <x v="8"/>
    <x v="422"/>
    <x v="0"/>
    <s v="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
    <x v="2"/>
    <x v="1"/>
    <s v="DSML, compliance, requirements engineering"/>
    <s v="Solution Proposal, Validation Research"/>
    <x v="0"/>
    <m/>
  </r>
  <r>
    <n v="1601"/>
    <s v="reusing pedagogical scenarios at a knowledge level: a model driven Approach"/>
    <x v="3"/>
    <x v="340"/>
    <x v="0"/>
    <s v="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
    <x v="2"/>
    <x v="1"/>
    <s v="DSML, education"/>
    <s v="Solution Proposal"/>
    <x v="0"/>
    <m/>
  </r>
  <r>
    <n v="1602"/>
    <s v="an embedded modeling language approach to interactive 3d and multimedia animation"/>
    <x v="11"/>
    <x v="7"/>
    <x v="47"/>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2"/>
    <x v="1"/>
    <s v="embedded dsl, haskell, animation, multimedia"/>
    <s v="Solution Proposal"/>
    <x v="1"/>
    <m/>
  </r>
  <r>
    <n v="1603"/>
    <s v="fixing configuration inconsistencies across file type boundaries"/>
    <x v="8"/>
    <x v="146"/>
    <x v="0"/>
    <s v="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
    <x v="2"/>
    <x v="0"/>
    <m/>
    <s v="Solution Proposal, Validation Research"/>
    <x v="0"/>
    <m/>
  </r>
  <r>
    <n v="1604"/>
    <s v="improving reusability of dynamic meta modeling specifications with rule overriding"/>
    <x v="6"/>
    <x v="126"/>
    <x v="0"/>
    <s v="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quot;override&quot; other DMM rules, similar to a method being overridden in a subclass. We argue that this does not only have positive impact on reusability of DMM specifications, but also improves the intuitive understandability of DMM rules."/>
    <x v="2"/>
    <x v="0"/>
    <m/>
    <s v="Solution Proposal, Validation Research"/>
    <x v="0"/>
    <m/>
  </r>
  <r>
    <n v="1605"/>
    <s v="acsl code: a high quality code generator for control applications"/>
    <x v="10"/>
    <x v="366"/>
    <x v="0"/>
    <s v="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
    <x v="2"/>
    <x v="1"/>
    <s v="external dsl, algorithms, visual language"/>
    <s v="Solution Proposal"/>
    <x v="0"/>
    <m/>
  </r>
  <r>
    <n v="1606"/>
    <s v="high quality automatic code generation for control applications"/>
    <x v="17"/>
    <x v="366"/>
    <x v="0"/>
    <s v="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
    <x v="2"/>
    <x v="1"/>
    <s v="external dsl, control systems"/>
    <s v="Solution Proposal"/>
    <x v="0"/>
    <m/>
  </r>
  <r>
    <n v="1607"/>
    <s v="controlh: a fourth generation language for real-time gn&amp;c applications"/>
    <x v="17"/>
    <x v="366"/>
    <x v="0"/>
    <s v="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
    <x v="2"/>
    <x v="1"/>
    <s v="external dsl, control systems, real time systems"/>
    <s v="Solution Proposal"/>
    <x v="0"/>
    <m/>
  </r>
  <r>
    <n v="1608"/>
    <s v="domain-specific deployment and configuration language for composition and Adaptation of Coarse-Grained Services"/>
    <x v="6"/>
    <x v="355"/>
    <x v="0"/>
    <s v="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
    <x v="2"/>
    <x v="0"/>
    <m/>
    <s v="Solution Proposal, Experience Paper"/>
    <x v="0"/>
    <m/>
  </r>
  <r>
    <n v="1609"/>
    <s v="adapting the communication of web services to the language of their user community"/>
    <x v="0"/>
    <x v="125"/>
    <x v="0"/>
    <s v="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
    <x v="2"/>
    <x v="0"/>
    <m/>
    <s v="Validation Research"/>
    <x v="0"/>
    <m/>
  </r>
  <r>
    <n v="1610"/>
    <s v="a model driven exception management framework for developing reliable Software Systems"/>
    <x v="2"/>
    <x v="208"/>
    <x v="0"/>
    <s v="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
    <x v="2"/>
    <x v="1"/>
    <s v="DSML, exception handling"/>
    <s v="Solution Proposal"/>
    <x v="0"/>
    <m/>
  </r>
  <r>
    <n v="1611"/>
    <s v="so many languages, so little time"/>
    <x v="5"/>
    <x v="7"/>
    <x v="12"/>
    <s v="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
    <x v="2"/>
    <x v="1"/>
    <s v="philosophical paper, programming languages, programming paradigms"/>
    <s v="Philosophical Paper"/>
    <x v="1"/>
    <m/>
  </r>
  <r>
    <n v="1612"/>
    <s v="customer-oriented development of complex distributed systems"/>
    <x v="2"/>
    <x v="133"/>
    <x v="0"/>
    <s v="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
    <x v="2"/>
    <x v="0"/>
    <m/>
    <s v="Solution Proposal, Validation Research"/>
    <x v="0"/>
    <m/>
  </r>
  <r>
    <n v="1613"/>
    <s v="hardware/software co-verification of cryptographic algorithms using Cryptol"/>
    <x v="6"/>
    <x v="423"/>
    <x v="0"/>
    <s v="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
    <x v="2"/>
    <x v="1"/>
    <s v="external dsl, cryptography"/>
    <s v="Evaluation Research"/>
    <x v="0"/>
    <m/>
  </r>
  <r>
    <n v="1614"/>
    <s v="animated simulation of integrated uml behavioral models based on graph transformation"/>
    <x v="1"/>
    <x v="126"/>
    <x v="0"/>
    <s v="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
    <x v="2"/>
    <x v="0"/>
    <m/>
    <s v="Solution Proposal, Experience Paper"/>
    <x v="0"/>
    <m/>
  </r>
  <r>
    <n v="1615"/>
    <s v="heterogeneous visual languages-integrating visual and textual programming"/>
    <x v="9"/>
    <x v="351"/>
    <x v="0"/>
    <s v="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
    <x v="2"/>
    <x v="1"/>
    <s v="technique, dsl integration, visual language"/>
    <s v="Validation Research"/>
    <x v="0"/>
    <m/>
  </r>
  <r>
    <n v="1616"/>
    <s v="causal reasoning with neuron diagrams"/>
    <x v="7"/>
    <x v="126"/>
    <x v="0"/>
    <s v="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
    <x v="2"/>
    <x v="0"/>
    <m/>
    <s v="Solution Proposal"/>
    <x v="0"/>
    <m/>
  </r>
  <r>
    <n v="1617"/>
    <s v="visual explanations of probabilistic reasoning"/>
    <x v="6"/>
    <x v="126"/>
    <x v="0"/>
    <s v="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
    <x v="2"/>
    <x v="1"/>
    <s v="DSML, probabilistic reasoning"/>
    <s v="Solution Proposal"/>
    <x v="0"/>
    <m/>
  </r>
  <r>
    <n v="1618"/>
    <s v="semantic criteria for choosing a language for big-step models"/>
    <x v="6"/>
    <x v="380"/>
    <x v="0"/>
    <s v="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
    <x v="2"/>
    <x v="0"/>
    <m/>
    <s v="Solution Proposal"/>
    <x v="0"/>
    <m/>
  </r>
  <r>
    <n v="1619"/>
    <s v="model based validation of industrial control systems"/>
    <x v="8"/>
    <x v="7"/>
    <x v="96"/>
    <s v="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
    <x v="2"/>
    <x v="0"/>
    <m/>
    <s v="Solution Proposal"/>
    <x v="1"/>
    <m/>
  </r>
  <r>
    <n v="1620"/>
    <s v="model based documentation of automation applications"/>
    <x v="6"/>
    <x v="196"/>
    <x v="0"/>
    <s v="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
    <x v="2"/>
    <x v="0"/>
    <m/>
    <s v="Solution Proposal"/>
    <x v="0"/>
    <m/>
  </r>
  <r>
    <n v="1621"/>
    <s v="a rule-based approach towards context-aware user notification services"/>
    <x v="2"/>
    <x v="424"/>
    <x v="0"/>
    <s v="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
    <x v="2"/>
    <x v="0"/>
    <m/>
    <s v="Solution Proposal"/>
    <x v="0"/>
    <m/>
  </r>
  <r>
    <n v="1622"/>
    <s v="reducing uncertainty in architectural decisions with aadl"/>
    <x v="8"/>
    <x v="156"/>
    <x v="0"/>
    <s v="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
    <x v="2"/>
    <x v="1"/>
    <s v="external dsl, real time systems"/>
    <s v="Solution Proposal"/>
    <x v="0"/>
    <m/>
  </r>
  <r>
    <n v="1623"/>
    <s v="toward formalizing domain modeling semantics in language syntax"/>
    <x v="1"/>
    <x v="7"/>
    <x v="47"/>
    <s v="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
    <x v="2"/>
    <x v="1"/>
    <s v="technique, DSML creation, dsl semantics definition"/>
    <s v="Validation Research"/>
    <x v="1"/>
    <m/>
  </r>
  <r>
    <n v="1624"/>
    <s v="infrastructure for domain-specific aspect languages: the relax case study"/>
    <x v="6"/>
    <x v="7"/>
    <x v="14"/>
    <s v="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
    <x v="2"/>
    <x v="1"/>
    <s v="case study, DSAL creation"/>
    <s v="Evaluation Research"/>
    <x v="1"/>
    <m/>
  </r>
  <r>
    <n v="1625"/>
    <s v="keyonto: a hybrid knowledge retrieval model in law semantic web"/>
    <x v="6"/>
    <x v="425"/>
    <x v="0"/>
    <s v="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
    <x v="2"/>
    <x v="0"/>
    <m/>
    <s v="Experience Paper, Evaluation Research"/>
    <x v="0"/>
    <m/>
  </r>
  <r>
    <n v="1626"/>
    <s v="rapid assessment of the secondary disasters induced by the wenchuan Earthquake"/>
    <x v="6"/>
    <x v="7"/>
    <x v="13"/>
    <s v="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
    <x v="2"/>
    <x v="0"/>
    <m/>
    <s v="Experience Paper"/>
    <x v="1"/>
    <m/>
  </r>
  <r>
    <n v="1627"/>
    <s v="building domain specific software architectures from software architectural design patterns"/>
    <x v="8"/>
    <x v="15"/>
    <x v="0"/>
    <s v="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
    <x v="2"/>
    <x v="0"/>
    <m/>
    <s v="Evaluation Research"/>
    <x v="0"/>
    <m/>
  </r>
  <r>
    <n v="1628"/>
    <s v="thwarting software attacks on data-intensive platforms with configurable Hardware-Assisted Application Rule Enforcement"/>
    <x v="8"/>
    <x v="290"/>
    <x v="0"/>
    <s v="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
    <x v="2"/>
    <x v="0"/>
    <m/>
    <s v="Solution Proposal, Validation Research"/>
    <x v="0"/>
    <m/>
  </r>
  <r>
    <n v="1629"/>
    <s v="an integrative approach for embedded software design with uml and Simulink"/>
    <x v="6"/>
    <x v="231"/>
    <x v="0"/>
    <s v="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
    <x v="2"/>
    <x v="0"/>
    <m/>
    <s v="Solution Proposal, Validation Research"/>
    <x v="0"/>
    <m/>
  </r>
  <r>
    <n v="1630"/>
    <s v="guest editors' introduction to the special section on software language Engineering"/>
    <x v="6"/>
    <x v="7"/>
    <x v="47"/>
    <s v="the six articles in this special section are devoted to software language engineering."/>
    <x v="2"/>
    <x v="0"/>
    <m/>
    <s v="-"/>
    <x v="1"/>
    <m/>
  </r>
  <r>
    <n v="1631"/>
    <s v="editorial - software language engineering"/>
    <x v="5"/>
    <x v="7"/>
    <x v="14"/>
    <s v="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
    <x v="2"/>
    <x v="0"/>
    <m/>
    <s v="apenas um resumo de cada paper listado"/>
    <x v="1"/>
    <m/>
  </r>
  <r>
    <n v="1632"/>
    <s v="a framework for distributed system designs"/>
    <x v="17"/>
    <x v="397"/>
    <x v="0"/>
    <s v="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
    <x v="2"/>
    <x v="0"/>
    <m/>
    <s v="Solution Proposal"/>
    <x v="0"/>
    <m/>
  </r>
  <r>
    <n v="1633"/>
    <s v="cooperating configuration agents supporting supply chain integration of customizable products"/>
    <x v="12"/>
    <x v="426"/>
    <x v="0"/>
    <s v="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
    <x v="2"/>
    <x v="0"/>
    <m/>
    <s v="Validation Research"/>
    <x v="0"/>
    <m/>
  </r>
  <r>
    <n v="1634"/>
    <s v="verifying system behaviors in east-adl2 with the spin model checker"/>
    <x v="7"/>
    <x v="427"/>
    <x v="0"/>
    <s v="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
    <x v="2"/>
    <x v="1"/>
    <s v="adl, embedded systems, automotive systems"/>
    <s v="Solution Proposal"/>
    <x v="0"/>
    <m/>
  </r>
  <r>
    <n v="1636"/>
    <s v="domain specific views in model-driven embedded systems design in industrial automation"/>
    <x v="6"/>
    <x v="196"/>
    <x v="0"/>
    <s v="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
    <x v="2"/>
    <x v="1"/>
    <s v="dsml, embedded systems, automation"/>
    <s v="Validation Research"/>
    <x v="0"/>
    <m/>
  </r>
  <r>
    <n v="1637"/>
    <s v="4sensing -- decentralized processing for participatory sensing data"/>
    <x v="7"/>
    <x v="204"/>
    <x v="0"/>
    <s v="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
    <x v="2"/>
    <x v="1"/>
    <s v="external dsl, distributed systems, mobile computing"/>
    <s v="Solution proposal, Evaluation Research"/>
    <x v="0"/>
    <m/>
  </r>
  <r>
    <n v="1639"/>
    <s v="fgp: a virtual machine for database-driven expert systems"/>
    <x v="19"/>
    <x v="342"/>
    <x v="0"/>
    <s v="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
    <x v="2"/>
    <x v="0"/>
    <m/>
    <s v="Solution Proposal, Validation Research"/>
    <x v="0"/>
    <m/>
  </r>
  <r>
    <n v="1640"/>
    <s v="cgadl: an architecture description language for coarse-grained reconfigurable Arrays"/>
    <x v="6"/>
    <x v="7"/>
    <x v="119"/>
    <s v="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
    <x v="2"/>
    <x v="1"/>
    <s v="technique, dsl semantics definition, adl"/>
    <s v="Solution Proposal"/>
    <x v="1"/>
    <m/>
  </r>
  <r>
    <n v="1641"/>
    <s v="a verifiable language for programming real-time communication schedules"/>
    <x v="3"/>
    <x v="7"/>
    <x v="40"/>
    <s v="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
    <x v="2"/>
    <x v="1"/>
    <s v="external dsl, real time systems, network"/>
    <s v="Solution Proposal, Validation Research"/>
    <x v="1"/>
    <m/>
  </r>
  <r>
    <n v="1642"/>
    <s v="layout of (software) engineering diagrams"/>
    <x v="3"/>
    <x v="126"/>
    <x v="0"/>
    <s v="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
    <x v="2"/>
    <x v="1"/>
    <s v="DSML, engineering"/>
    <s v="Solution Proposal"/>
    <x v="0"/>
    <m/>
  </r>
  <r>
    <n v="1643"/>
    <s v="second international workshop on layout of (software) engineering diagrams (LED CHARPx2019;08)"/>
    <x v="5"/>
    <x v="126"/>
    <x v="0"/>
    <s v="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
    <x v="2"/>
    <x v="0"/>
    <s v="reported elsewhere"/>
    <s v="Solution Proposal"/>
    <x v="0"/>
    <m/>
  </r>
  <r>
    <n v="1644"/>
    <s v="verification and change-impact analysis of access-control policies"/>
    <x v="1"/>
    <x v="15"/>
    <x v="0"/>
    <s v="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
    <x v="2"/>
    <x v="0"/>
    <m/>
    <s v="Solution Proposal"/>
    <x v="0"/>
    <m/>
  </r>
  <r>
    <n v="1645"/>
    <s v="implementation of the domain-specific language easytime using a lisa compiler generator"/>
    <x v="8"/>
    <x v="371"/>
    <x v="0"/>
    <s v="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
    <x v="2"/>
    <x v="0"/>
    <s v="reported elsewhere"/>
    <s v="Solution Proposal"/>
    <x v="0"/>
    <m/>
  </r>
  <r>
    <n v="1646"/>
    <s v="planning and logic programming for dialog management"/>
    <x v="2"/>
    <x v="428"/>
    <x v="0"/>
    <s v="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
    <x v="2"/>
    <x v="0"/>
    <m/>
    <s v="Solution Proposal, Validation Research"/>
    <x v="0"/>
    <m/>
  </r>
  <r>
    <n v="1647"/>
    <s v="service group management facilitated by dsl driven policies in embedded middleware"/>
    <x v="7"/>
    <x v="429"/>
    <x v="0"/>
    <s v="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
    <x v="2"/>
    <x v="1"/>
    <s v="technique, dsl application, component based systems"/>
    <s v="Validation Research"/>
    <x v="0"/>
    <m/>
  </r>
  <r>
    <n v="1648"/>
    <s v="using domain specific languages to instantiate object-oriented frameworks"/>
    <x v="12"/>
    <x v="7"/>
    <x v="25"/>
    <s v="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
    <x v="2"/>
    <x v="1"/>
    <s v="technique, dsl application, dsl frameworks"/>
    <s v="Evaluation Research"/>
    <x v="1"/>
    <m/>
  </r>
  <r>
    <n v="1649"/>
    <s v="reflection as a tool for adaptability of software systems"/>
    <x v="5"/>
    <x v="430"/>
    <x v="0"/>
    <s v="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
    <x v="2"/>
    <x v="0"/>
    <m/>
    <s v="Opinion Paper"/>
    <x v="0"/>
    <m/>
  </r>
  <r>
    <n v="1650"/>
    <s v="verification of business process quality constraints based on visual Process Patterns"/>
    <x v="3"/>
    <x v="431"/>
    <x v="0"/>
    <s v="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
    <x v="2"/>
    <x v="0"/>
    <m/>
    <s v="Experience Paper"/>
    <x v="0"/>
    <m/>
  </r>
  <r>
    <n v="1651"/>
    <s v="a pattern-driven development process for quality standard-conforming Business Process Models"/>
    <x v="2"/>
    <x v="126"/>
    <x v="0"/>
    <s v="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
    <x v="2"/>
    <x v="1"/>
    <s v="DSML, pattern specification, business process"/>
    <s v="Solution Proposal, Validation Research"/>
    <x v="0"/>
    <m/>
  </r>
  <r>
    <n v="1652"/>
    <s v="model-based system development for embedded mobile platforms"/>
    <x v="2"/>
    <x v="348"/>
    <x v="0"/>
    <s v="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
    <x v="2"/>
    <x v="0"/>
    <m/>
    <s v="Solution Proposal"/>
    <x v="0"/>
    <m/>
  </r>
  <r>
    <n v="1653"/>
    <s v="platform-independent development of collaborative wireless body sensor network applications: SPINE2"/>
    <x v="6"/>
    <x v="251"/>
    <x v="0"/>
    <s v="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
    <x v="2"/>
    <x v="0"/>
    <m/>
    <s v="Experience Paper"/>
    <x v="0"/>
    <m/>
  </r>
  <r>
    <n v="1655"/>
    <s v="model-integrated programming"/>
    <x v="18"/>
    <x v="156"/>
    <x v="0"/>
    <s v="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
    <x v="2"/>
    <x v="0"/>
    <m/>
    <s v="Solution Proposal"/>
    <x v="0"/>
    <m/>
  </r>
  <r>
    <n v="1656"/>
    <s v="constructing advanced web-based dialog components with stakeholders CHARP150; A DSL Approach"/>
    <x v="5"/>
    <x v="18"/>
    <x v="0"/>
    <s v="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x v="2"/>
    <x v="0"/>
    <s v="reported elsewhere"/>
    <s v="Solution Proposal"/>
    <x v="0"/>
    <m/>
  </r>
  <r>
    <n v="1657"/>
    <s v="domain-specific languages in a customs information system"/>
    <x v="7"/>
    <x v="7"/>
    <x v="12"/>
    <s v="cybernetica as's customs engine comprises several subsystems built on a componentized platform via domain-specific languages, enabling a highly iterative and reuse-oriented development method."/>
    <x v="2"/>
    <x v="1"/>
    <s v="external dsl, customs"/>
    <s v="Solution Proposal"/>
    <x v="1"/>
    <m/>
  </r>
  <r>
    <n v="1658"/>
    <s v="domain specific languages in a customs information system"/>
    <x v="6"/>
    <x v="7"/>
    <x v="12"/>
    <s v="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
    <x v="2"/>
    <x v="1"/>
    <s v="technique, dsl application, information system"/>
    <s v="Solution Proposal"/>
    <x v="1"/>
    <m/>
  </r>
  <r>
    <n v="1660"/>
    <s v="let's talk: extending the web to support collaboration"/>
    <x v="10"/>
    <x v="432"/>
    <x v="0"/>
    <s v="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
    <x v="2"/>
    <x v="1"/>
    <s v="external dsl, web"/>
    <s v="Solution Proposal"/>
    <x v="0"/>
    <m/>
  </r>
  <r>
    <n v="1661"/>
    <s v="domain dependent word segmentation based on conditional random fields"/>
    <x v="3"/>
    <x v="433"/>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2"/>
    <s v="word segmentation using domain knowledge based on conditional random Fields"/>
    <x v="3"/>
    <x v="342"/>
    <x v="0"/>
    <s v="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
    <x v="2"/>
    <x v="0"/>
    <m/>
    <s v="Experience Paper"/>
    <x v="0"/>
    <m/>
  </r>
  <r>
    <n v="1663"/>
    <s v="model based test specifications: developing of test specifications in a Semi Automatic Model Based Way"/>
    <x v="8"/>
    <x v="184"/>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x v="2"/>
    <x v="0"/>
    <m/>
    <s v="Experience Paper"/>
    <x v="0"/>
    <m/>
  </r>
  <r>
    <n v="1664"/>
    <s v="computer games software factory and edutainment platform for microsoft .NET"/>
    <x v="3"/>
    <x v="7"/>
    <x v="14"/>
    <s v="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x v="2"/>
    <x v="0"/>
    <s v="reported elsewhere"/>
    <s v="Solution Proposal, Evaluation Research"/>
    <x v="1"/>
    <m/>
  </r>
  <r>
    <n v="1665"/>
    <s v="improving digital game development with software product lines"/>
    <x v="8"/>
    <x v="7"/>
    <x v="12"/>
    <s v="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
    <x v="2"/>
    <x v="1"/>
    <s v="external dsl, games, spl"/>
    <s v="Validation Research"/>
    <x v="1"/>
    <m/>
  </r>
  <r>
    <n v="1666"/>
    <s v="nlp-ng charpx2014; a new nlp system for biomedical text analysis"/>
    <x v="6"/>
    <x v="434"/>
    <x v="0"/>
    <s v="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
    <x v="2"/>
    <x v="1"/>
    <s v="external dsl, biomedical"/>
    <s v="Solution Proposal"/>
    <x v="0"/>
    <m/>
  </r>
  <r>
    <n v="1667"/>
    <s v="providing guidance in an interdisciplinary model-based design process"/>
    <x v="7"/>
    <x v="435"/>
    <x v="0"/>
    <s v="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
    <x v="2"/>
    <x v="0"/>
    <m/>
    <s v="Solution Proposal"/>
    <x v="0"/>
    <m/>
  </r>
  <r>
    <n v="1669"/>
    <s v="hierarchical multithreading: programming model and system software"/>
    <x v="2"/>
    <x v="145"/>
    <x v="0"/>
    <s v="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quot;little-X&quot;)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
    <x v="2"/>
    <x v="1"/>
    <s v="external dsl, parallel computing, multi threading"/>
    <s v="Solution Proposal, Validation Research"/>
    <x v="0"/>
    <m/>
  </r>
  <r>
    <n v="1670"/>
    <s v="a methodology to specify devs domain specific profiles and create profile-based models"/>
    <x v="8"/>
    <x v="140"/>
    <x v="0"/>
    <s v="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
    <x v="2"/>
    <x v="1"/>
    <s v="DSML, discrete event systems"/>
    <s v="Validation Research"/>
    <x v="0"/>
    <m/>
  </r>
  <r>
    <n v="1673"/>
    <s v="generating version convertors for domain-specific languages"/>
    <x v="5"/>
    <x v="312"/>
    <x v="0"/>
    <s v="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
    <x v="2"/>
    <x v="1"/>
    <s v="technique, dsl creation, code generation"/>
    <s v="Solution Proposal"/>
    <x v="0"/>
    <m/>
  </r>
  <r>
    <n v="1674"/>
    <s v="scala and lift functional recipes for the web"/>
    <x v="6"/>
    <x v="7"/>
    <x v="106"/>
    <s v="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
    <x v="2"/>
    <x v="0"/>
    <m/>
    <s v="Experience Paper"/>
    <x v="1"/>
    <m/>
  </r>
  <r>
    <n v="1675"/>
    <s v="using uml profiles to interchange dsml and uml models"/>
    <x v="6"/>
    <x v="287"/>
    <x v="0"/>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x v="2"/>
    <x v="0"/>
    <s v="reported elsewhere"/>
    <s v="Solution Proposal"/>
    <x v="0"/>
    <m/>
  </r>
  <r>
    <n v="1676"/>
    <s v="joining forces: a rippl effect? a constraint-oriented perspective on a Pervasive Pattern Language"/>
    <x v="6"/>
    <x v="167"/>
    <x v="0"/>
    <s v="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
    <x v="2"/>
    <x v="0"/>
    <m/>
    <s v="Evaluation Research"/>
    <x v="0"/>
    <m/>
  </r>
  <r>
    <n v="1677"/>
    <s v="aspects of memory management"/>
    <x v="1"/>
    <x v="156"/>
    <x v="0"/>
    <s v="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
    <x v="2"/>
    <x v="0"/>
    <m/>
    <s v="Evaluation Research"/>
    <x v="0"/>
    <m/>
  </r>
  <r>
    <n v="1679"/>
    <s v="focusing on the application domain: everyone agrees it's vital, but who's doing anything about it?"/>
    <x v="16"/>
    <x v="156"/>
    <x v="0"/>
    <s v="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
    <x v="2"/>
    <x v="1"/>
    <s v="dsl concepts"/>
    <s v="Philosophical Paper"/>
    <x v="0"/>
    <m/>
  </r>
  <r>
    <n v="1680"/>
    <s v="context-based term identification and extraction for ontology construction"/>
    <x v="7"/>
    <x v="363"/>
    <x v="0"/>
    <s v="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
    <x v="2"/>
    <x v="0"/>
    <m/>
    <s v="Evaluation Research"/>
    <x v="0"/>
    <m/>
  </r>
  <r>
    <n v="1681"/>
    <s v="cdm: an approach to learning in text categorization"/>
    <x v="9"/>
    <x v="342"/>
    <x v="0"/>
    <s v="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
    <x v="2"/>
    <x v="0"/>
    <m/>
    <s v="Solution Proposal"/>
    <x v="0"/>
    <m/>
  </r>
  <r>
    <n v="1682"/>
    <s v="the isi visual design editor generator"/>
    <x v="11"/>
    <x v="351"/>
    <x v="0"/>
    <s v="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
    <x v="2"/>
    <x v="1"/>
    <s v="tools, DSML editor"/>
    <s v="Solution Proposal"/>
    <x v="0"/>
    <m/>
  </r>
  <r>
    <n v="1683"/>
    <s v="the lazy initialization multilayered modeling framework: nier track"/>
    <x v="8"/>
    <x v="15"/>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x v="2"/>
    <x v="1"/>
    <s v="external dsl, dsl semantics definition"/>
    <s v="Validation Research"/>
    <x v="0"/>
    <m/>
  </r>
  <r>
    <n v="1684"/>
    <s v="a faceted classification based approach to search and rank web apis"/>
    <x v="5"/>
    <x v="125"/>
    <x v="0"/>
    <s v="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
    <x v="2"/>
    <x v="0"/>
    <m/>
    <s v="Evaluation Research"/>
    <x v="0"/>
    <s v="Yes"/>
  </r>
  <r>
    <n v="1687"/>
    <s v="programming-by-example meets the semantic web: using ontologies and Web Services to Close the Semantic Gap"/>
    <x v="7"/>
    <x v="126"/>
    <x v="0"/>
    <s v="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
    <x v="2"/>
    <x v="0"/>
    <m/>
    <s v="Solution Proposal"/>
    <x v="0"/>
    <m/>
  </r>
  <r>
    <n v="1688"/>
    <s v="public administration domain ontology for a semantic web services EGovernment Framework"/>
    <x v="3"/>
    <x v="355"/>
    <x v="0"/>
    <s v="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
    <x v="2"/>
    <x v="0"/>
    <m/>
    <s v="Solution Proposal"/>
    <x v="0"/>
    <m/>
  </r>
  <r>
    <n v="1689"/>
    <s v="a public administration domain ontology for semantic discovery of eGovernment services"/>
    <x v="3"/>
    <x v="361"/>
    <x v="0"/>
    <s v="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
    <x v="2"/>
    <x v="0"/>
    <m/>
    <s v="Solution Proposal"/>
    <x v="0"/>
    <m/>
  </r>
  <r>
    <n v="1691"/>
    <s v="visualisation of domain-specific modelling languages using uml"/>
    <x v="3"/>
    <x v="133"/>
    <x v="0"/>
    <s v="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
    <x v="2"/>
    <x v="1"/>
    <s v="technique, DSML, control systems"/>
    <s v="Solution Proposal"/>
    <x v="0"/>
    <m/>
  </r>
  <r>
    <n v="1692"/>
    <s v="dynamic mapping of runtime information models for debugging embedded Software"/>
    <x v="2"/>
    <x v="436"/>
    <x v="0"/>
    <s v="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
    <x v="2"/>
    <x v="0"/>
    <m/>
    <s v="Solution Proposal, Validation Research"/>
    <x v="0"/>
    <m/>
  </r>
  <r>
    <n v="1693"/>
    <s v="phobos: a front-end approach to extensible compilers"/>
    <x v="14"/>
    <x v="156"/>
    <x v="0"/>
    <s v="this paper describes a practical approach for implementing domain-specific languages with extensible compilers. Given a compiler with one or more front-end languages, we introduce the idea of a &quot;generic&quot;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
    <x v="2"/>
    <x v="0"/>
    <m/>
    <s v="Validation Research"/>
    <x v="0"/>
    <m/>
  </r>
  <r>
    <n v="1694"/>
    <s v="the diasdem framework for converting domain-specific texts into xml documents with data mining techniques"/>
    <x v="13"/>
    <x v="437"/>
    <x v="0"/>
    <s v="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
    <x v="2"/>
    <x v="1"/>
    <s v="external dsl, text processing"/>
    <s v="Solution Proposal"/>
    <x v="0"/>
    <m/>
  </r>
  <r>
    <n v="1695"/>
    <s v="an examination of dsls for concisely representing model traversals and transformations"/>
    <x v="14"/>
    <x v="156"/>
    <x v="0"/>
    <s v="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
    <x v="2"/>
    <x v="1"/>
    <s v="philosophical paper, dsl application"/>
    <s v="Experience Paper"/>
    <x v="0"/>
    <m/>
  </r>
  <r>
    <n v="1696"/>
    <s v="ontology-based cns software development"/>
    <x v="7"/>
    <x v="253"/>
    <x v="0"/>
    <s v="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
    <x v="2"/>
    <x v="0"/>
    <m/>
    <s v="Evaluation Research"/>
    <x v="0"/>
    <m/>
  </r>
  <r>
    <n v="1697"/>
    <s v="architecting kits for reuse"/>
    <x v="17"/>
    <x v="168"/>
    <x v="0"/>
    <s v="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
    <x v="2"/>
    <x v="1"/>
    <s v="dsl concepts"/>
    <s v="Opinion Paper"/>
    <x v="0"/>
    <m/>
  </r>
  <r>
    <n v="1698"/>
    <s v="semantic technology for capturing communication inside an organization"/>
    <x v="6"/>
    <x v="7"/>
    <x v="106"/>
    <s v="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
    <x v="2"/>
    <x v="0"/>
    <m/>
    <s v="Evaluation Research"/>
    <x v="1"/>
    <m/>
  </r>
  <r>
    <n v="1702"/>
    <s v="integrating models and aspects into product line engineering"/>
    <x v="5"/>
    <x v="65"/>
    <x v="0"/>
    <s v="this demonstration presents an approach that facilitates variability implementation, management, and tracing from architectural modeling to implementation. A tool suite is provided that integrates aspect-oriented and model-driven software development into product line engineering."/>
    <x v="2"/>
    <x v="0"/>
    <m/>
    <s v="Solution Proposal, Validation Research"/>
    <x v="0"/>
    <m/>
  </r>
  <r>
    <n v="1703"/>
    <s v="pprogramming for artists: a visual language for expressive lighting design"/>
    <x v="1"/>
    <x v="126"/>
    <x v="0"/>
    <s v="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x v="2"/>
    <x v="1"/>
    <s v="external dsl, lighting, visual language"/>
    <s v="Validation Research"/>
    <x v="0"/>
    <m/>
  </r>
  <r>
    <n v="1704"/>
    <s v="operational reporting using navigational sql"/>
    <x v="5"/>
    <x v="438"/>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x v="2"/>
    <x v="0"/>
    <s v="reported elsewhere"/>
    <s v="Solution Proposal"/>
    <x v="0"/>
    <m/>
  </r>
  <r>
    <n v="1705"/>
    <s v="supporting generic sketching-based input of diagrams in a domain-specific Visual Language Meta-Tool"/>
    <x v="3"/>
    <x v="15"/>
    <x v="0"/>
    <s v="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
    <x v="2"/>
    <x v="1"/>
    <s v="technique, DSML application, representation diagrams"/>
    <s v="Solution Proposal"/>
    <x v="0"/>
    <m/>
  </r>
  <r>
    <n v="1706"/>
    <s v="marama"/>
    <x v="5"/>
    <x v="15"/>
    <x v="0"/>
    <s v="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
    <x v="2"/>
    <x v="0"/>
    <m/>
    <s v="Solution Proposal"/>
    <x v="0"/>
    <m/>
  </r>
  <r>
    <n v="1707"/>
    <s v="generating domain-specific visual language editors from high-level Tool Specifications"/>
    <x v="2"/>
    <x v="4"/>
    <x v="0"/>
    <s v="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
    <x v="2"/>
    <x v="1"/>
    <s v="method, tools creation, visual language"/>
    <s v="Solution Proposal"/>
    <x v="0"/>
    <m/>
  </r>
  <r>
    <n v="1708"/>
    <s v="generating edi message translations from visual specifications"/>
    <x v="13"/>
    <x v="4"/>
    <x v="0"/>
    <s v="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
    <x v="2"/>
    <x v="1"/>
    <s v="external dsl, system integration, electronic data interchange, visual language, tools"/>
    <s v="Solution Proposal"/>
    <x v="0"/>
    <m/>
  </r>
  <r>
    <n v="1709"/>
    <s v="a visual language and environment for edi message translation"/>
    <x v="13"/>
    <x v="383"/>
    <x v="0"/>
    <s v="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
    <x v="2"/>
    <x v="0"/>
    <s v="reported elsewhere"/>
    <s v="Solution Proposal"/>
    <x v="0"/>
    <m/>
  </r>
  <r>
    <n v="1710"/>
    <s v="towards an esl framework for timing and power aware rapid prototyping of HW/SW systems"/>
    <x v="7"/>
    <x v="439"/>
    <x v="0"/>
    <s v="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
    <x v="2"/>
    <x v="0"/>
    <m/>
    <s v="Solution Proposal"/>
    <x v="0"/>
    <m/>
  </r>
  <r>
    <n v="1711"/>
    <s v="multi-view modeling and analysis of embedded real-time software with meta-modeling and model transformation"/>
    <x v="0"/>
    <x v="110"/>
    <x v="0"/>
    <s v="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
    <x v="2"/>
    <x v="0"/>
    <m/>
    <s v="Solution Proposal"/>
    <x v="0"/>
    <m/>
  </r>
  <r>
    <n v="1712"/>
    <s v="software document reuse with xml"/>
    <x v="16"/>
    <x v="168"/>
    <x v="0"/>
    <s v="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
    <x v="2"/>
    <x v="0"/>
    <m/>
    <s v="Solution Proposal, Validation Research"/>
    <x v="0"/>
    <m/>
  </r>
  <r>
    <n v="1713"/>
    <s v="case study: digital's application generator"/>
    <x v="17"/>
    <x v="7"/>
    <x v="12"/>
    <s v="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
    <x v="2"/>
    <x v="1"/>
    <s v="external dsl, database"/>
    <s v="Solution Proposal, Validation Research"/>
    <x v="1"/>
    <m/>
  </r>
  <r>
    <n v="1715"/>
    <s v="agile engineering of internal domain-specific languages with dynamic Programming Languages"/>
    <x v="7"/>
    <x v="362"/>
    <x v="0"/>
    <s v="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
    <x v="2"/>
    <x v="1"/>
    <s v="technique, embedded dsl creation, agile software development"/>
    <s v="Solution Proposal, Validation Research"/>
    <x v="0"/>
    <s v="Yes"/>
  </r>
  <r>
    <n v="1716"/>
    <s v="harnessing the power of gpus without losing abstractions in sac and ArrayOL: A Comparative Study"/>
    <x v="8"/>
    <x v="440"/>
    <x v="0"/>
    <s v="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
    <x v="2"/>
    <x v="1"/>
    <s v="external dsl, image processing, graphics, gpu"/>
    <s v="Validation Research"/>
    <x v="0"/>
    <m/>
  </r>
  <r>
    <n v="1718"/>
    <s v="semi-supervised domain adaptation for wsd: using a word-by-word model selection approach"/>
    <x v="7"/>
    <x v="441"/>
    <x v="0"/>
    <s v="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
    <x v="2"/>
    <x v="0"/>
    <m/>
    <s v="Solution Proposal"/>
    <x v="0"/>
    <m/>
  </r>
  <r>
    <n v="1719"/>
    <s v="meliorated approach for extracting bilingual terminology from wikipedia"/>
    <x v="5"/>
    <x v="442"/>
    <x v="0"/>
    <s v="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
    <x v="2"/>
    <x v="0"/>
    <m/>
    <s v="Evaluation Research"/>
    <x v="0"/>
    <m/>
  </r>
  <r>
    <n v="1720"/>
    <s v="framework for efficient indexing and searching of scientific metadata"/>
    <x v="7"/>
    <x v="392"/>
    <x v="0"/>
    <s v="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
    <x v="2"/>
    <x v="0"/>
    <m/>
    <s v="Solution Proposal"/>
    <x v="0"/>
    <m/>
  </r>
  <r>
    <n v="1721"/>
    <s v="reliable software construction: a logic programming based methodology"/>
    <x v="12"/>
    <x v="110"/>
    <x v="0"/>
    <s v="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
    <x v="2"/>
    <x v="1"/>
    <s v="technique, dsl creation, programming abstraction"/>
    <s v="Validation Research"/>
    <x v="0"/>
    <m/>
  </r>
  <r>
    <n v="1722"/>
    <s v="identity delegation in policy based systems"/>
    <x v="3"/>
    <x v="344"/>
    <x v="0"/>
    <s v="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quot;identity delegation&quot;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
    <x v="2"/>
    <x v="0"/>
    <m/>
    <s v="Solution Proposal"/>
    <x v="0"/>
    <m/>
  </r>
  <r>
    <n v="1723"/>
    <s v="coordinated transformations for high-level synthesis of high performance microprocessor blocks"/>
    <x v="4"/>
    <x v="98"/>
    <x v="0"/>
    <s v="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
    <x v="2"/>
    <x v="0"/>
    <m/>
    <s v="Solution Proposal, Validation Research"/>
    <x v="0"/>
    <m/>
  </r>
  <r>
    <n v="1725"/>
    <s v="multi-dsl applications with ruby"/>
    <x v="7"/>
    <x v="7"/>
    <x v="12"/>
    <s v="exploiting ruby's support for the imperative, functional, and object-oriented paradigms, several DSLs' integrated and interwoven multiparadigm expressions can express all concerns, application layers, and artifacts of an application."/>
    <x v="2"/>
    <x v="1"/>
    <s v="philosophical paper, dsl application, ruby"/>
    <s v="Solution Proposal, Validation Research"/>
    <x v="1"/>
    <m/>
  </r>
  <r>
    <n v="1726"/>
    <s v="flexible abstraction layers for vr application development"/>
    <x v="3"/>
    <x v="443"/>
    <x v="0"/>
    <s v="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
    <x v="2"/>
    <x v="0"/>
    <m/>
    <s v="Solution Proposal"/>
    <x v="0"/>
    <m/>
  </r>
  <r>
    <n v="1727"/>
    <s v="gened-an editor with generic semantics for formal reasoning about visual notations"/>
    <x v="10"/>
    <x v="351"/>
    <x v="0"/>
    <s v="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
    <x v="2"/>
    <x v="1"/>
    <s v="tools, dsl creation, visual language"/>
    <s v="Solution Proposal"/>
    <x v="0"/>
    <m/>
  </r>
  <r>
    <n v="1728"/>
    <s v="web services variation faã§ade - domain specific reference architecture for Increasing Integration Usability"/>
    <x v="3"/>
    <x v="125"/>
    <x v="0"/>
    <s v="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
    <x v="2"/>
    <x v="0"/>
    <m/>
    <s v="Solution Proposal"/>
    <x v="0"/>
    <m/>
  </r>
  <r>
    <n v="1729"/>
    <s v="model-driven approach to the integration of multiagent systems and Semantic Web Services"/>
    <x v="5"/>
    <x v="444"/>
    <x v="0"/>
    <s v="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
    <x v="2"/>
    <x v="0"/>
    <m/>
    <s v="Validation Research"/>
    <x v="0"/>
    <m/>
  </r>
  <r>
    <n v="1730"/>
    <s v="adopting software engineering practices to network processor devices introducing the Domain Specific Modeling paradigm to the ForCES Framework"/>
    <x v="7"/>
    <x v="243"/>
    <x v="0"/>
    <s v="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x v="2"/>
    <x v="0"/>
    <m/>
    <s v="Solution Proposal, Evaluation Research"/>
    <x v="0"/>
    <m/>
  </r>
  <r>
    <n v="1732"/>
    <s v="owl-based ontology for secure and adaptable ubiquitous environment"/>
    <x v="3"/>
    <x v="181"/>
    <x v="0"/>
    <s v="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
    <x v="2"/>
    <x v="0"/>
    <m/>
    <s v="Validation Research"/>
    <x v="0"/>
    <m/>
  </r>
  <r>
    <n v="1736"/>
    <s v="statistics-based semantic role labeling for chinese menu corpus"/>
    <x v="7"/>
    <x v="445"/>
    <x v="0"/>
    <s v="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
    <x v="2"/>
    <x v="0"/>
    <m/>
    <s v="Solution Proposal, Evaluation Research"/>
    <x v="0"/>
    <m/>
  </r>
  <r>
    <n v="1739"/>
    <s v="the rtes project - btev, and beyond"/>
    <x v="1"/>
    <x v="446"/>
    <x v="0"/>
    <s v="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
    <x v="2"/>
    <x v="0"/>
    <m/>
    <s v="Solution Proposal"/>
    <x v="0"/>
    <m/>
  </r>
  <r>
    <n v="1740"/>
    <s v="semantic validation of bpel fragment compositions"/>
    <x v="7"/>
    <x v="165"/>
    <x v="0"/>
    <s v="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
    <x v="2"/>
    <x v="0"/>
    <m/>
    <s v="Validation Research"/>
    <x v="0"/>
    <m/>
  </r>
  <r>
    <n v="1741"/>
    <s v="a generic execution framework for models of computation"/>
    <x v="3"/>
    <x v="447"/>
    <x v="0"/>
    <s v="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
    <x v="2"/>
    <x v="0"/>
    <m/>
    <s v="Solution Proposal"/>
    <x v="0"/>
    <m/>
  </r>
  <r>
    <n v="1742"/>
    <s v="a script-based testbed for mobile software frameworks"/>
    <x v="5"/>
    <x v="448"/>
    <x v="0"/>
    <s v="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
    <x v="2"/>
    <x v="1"/>
    <s v="external dsl, testing, mobile apps"/>
    <s v="Experience Paper"/>
    <x v="0"/>
    <m/>
  </r>
  <r>
    <n v="1744"/>
    <s v="an extensible language for service dependency management"/>
    <x v="6"/>
    <x v="146"/>
    <x v="0"/>
    <s v="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
    <x v="2"/>
    <x v="0"/>
    <m/>
    <s v="Solution Proposal, Validation Research"/>
    <x v="0"/>
    <m/>
  </r>
  <r>
    <n v="1746"/>
    <s v="domain specific process modelling - making uml accessible"/>
    <x v="2"/>
    <x v="449"/>
    <x v="0"/>
    <s v="a collection of slides from author's conference presentation is given."/>
    <x v="2"/>
    <x v="0"/>
    <s v="presentation"/>
    <s v="presentation"/>
    <x v="0"/>
    <m/>
  </r>
  <r>
    <n v="1749"/>
    <s v="a three-view model for developing object-oriented frameworks"/>
    <x v="13"/>
    <x v="354"/>
    <x v="0"/>
    <s v="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
    <x v="2"/>
    <x v="0"/>
    <m/>
    <s v="Solution Proposal, Validation Research"/>
    <x v="0"/>
    <m/>
  </r>
  <r>
    <n v="1750"/>
    <s v="building domain specific dictionaries of verb-object relation from Source Code"/>
    <x v="8"/>
    <x v="387"/>
    <x v="0"/>
    <s v="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
    <x v="2"/>
    <x v="0"/>
    <m/>
    <s v="Evaluation Research"/>
    <x v="0"/>
    <m/>
  </r>
  <r>
    <n v="1752"/>
    <s v="formal modeling of transaction behavior in ws-bpel"/>
    <x v="5"/>
    <x v="450"/>
    <x v="0"/>
    <s v="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
    <x v="2"/>
    <x v="0"/>
    <m/>
    <s v="Validation Research"/>
    <x v="0"/>
    <m/>
  </r>
  <r>
    <n v="1753"/>
    <s v="signal based domain specific language (sbdsl) a proposal for a next generation test"/>
    <x v="8"/>
    <x v="451"/>
    <x v="0"/>
    <s v="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
    <x v="2"/>
    <x v="1"/>
    <s v="external dsl, testing, signal processing"/>
    <s v="Solution Proposal, Experience Paper"/>
    <x v="0"/>
    <m/>
  </r>
  <r>
    <n v="1755"/>
    <s v="declarative language design for interactive visualization"/>
    <x v="7"/>
    <x v="7"/>
    <x v="112"/>
    <s v="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
    <x v="2"/>
    <x v="1"/>
    <s v="embedded dsl, java, interactive visualization"/>
    <s v="Evaluation Research"/>
    <x v="1"/>
    <m/>
  </r>
  <r>
    <n v="1756"/>
    <s v="domain-specific languages for software engineering"/>
    <x v="4"/>
    <x v="156"/>
    <x v="0"/>
    <s v="not available"/>
    <x v="2"/>
    <x v="0"/>
    <s v="tutorial"/>
    <s v="-"/>
    <x v="0"/>
    <m/>
  </r>
  <r>
    <n v="1757"/>
    <s v="domain-specific languages"/>
    <x v="14"/>
    <x v="156"/>
    <x v="0"/>
    <s v="not available"/>
    <x v="2"/>
    <x v="0"/>
    <s v="tutorial"/>
    <m/>
    <x v="0"/>
    <m/>
  </r>
  <r>
    <n v="1758"/>
    <s v="quick fix generation for dsmls"/>
    <x v="8"/>
    <x v="126"/>
    <x v="0"/>
    <s v="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
    <x v="2"/>
    <x v="1"/>
    <s v="technique, dsml maintenance"/>
    <s v="Validation Research"/>
    <x v="0"/>
    <m/>
  </r>
  <r>
    <n v="1760"/>
    <s v="transforming picture to bpmn 2.0 as part of the model-driven development of Electronic Government Systems"/>
    <x v="8"/>
    <x v="156"/>
    <x v="0"/>
    <s v="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
    <x v="2"/>
    <x v="0"/>
    <m/>
    <s v="Solution Proposal, Validation Research"/>
    <x v="0"/>
    <m/>
  </r>
  <r>
    <n v="1761"/>
    <s v="where's my jetpack?"/>
    <x v="5"/>
    <x v="7"/>
    <x v="12"/>
    <s v="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
    <x v="2"/>
    <x v="0"/>
    <m/>
    <s v="Solution Proposal"/>
    <x v="1"/>
    <m/>
  </r>
  <r>
    <n v="1762"/>
    <s v="a semantic anchoring infrastructure for the design of embedded systems"/>
    <x v="3"/>
    <x v="231"/>
    <x v="0"/>
    <s v="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quot;semantic unit&quo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
    <x v="2"/>
    <x v="1"/>
    <s v="DSML, embedded systems"/>
    <s v="Solution Proposal, Evaluation Research"/>
    <x v="0"/>
    <m/>
  </r>
  <r>
    <n v="1763"/>
    <s v="modeltalk: when everything is a domain-specific language"/>
    <x v="6"/>
    <x v="7"/>
    <x v="12"/>
    <s v="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quot;telco's five 9s&quot;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
    <x v="2"/>
    <x v="1"/>
    <s v="Philosophical paper, dsl concepts"/>
    <s v="Philosophical paper"/>
    <x v="1"/>
    <m/>
  </r>
  <r>
    <n v="1764"/>
    <s v="using multi-coordinated views with agent communication protocol to detect and resolve inconsistent requirements to improve accuracy"/>
    <x v="7"/>
    <x v="452"/>
    <x v="0"/>
    <s v="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
    <x v="2"/>
    <x v="1"/>
    <s v="external dsl, requirements engineering, business process"/>
    <s v="Solution Proposal"/>
    <x v="0"/>
    <m/>
  </r>
  <r>
    <n v="1765"/>
    <s v="sustainable visualization solutions in industrial automation with Movisa CHARPx2014; A case study"/>
    <x v="8"/>
    <x v="196"/>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x v="2"/>
    <x v="0"/>
    <s v="reported elsewhere"/>
    <s v="Solution Proposal, Evaluation Research"/>
    <x v="0"/>
    <m/>
  </r>
  <r>
    <n v="1768"/>
    <s v="grammatical approach to problem solving"/>
    <x v="14"/>
    <x v="325"/>
    <x v="0"/>
    <s v="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
    <x v="2"/>
    <x v="0"/>
    <m/>
    <s v="Solution Proposal"/>
    <x v="0"/>
    <m/>
  </r>
  <r>
    <n v="1769"/>
    <s v="efficient, modular metadata management with loris"/>
    <x v="8"/>
    <x v="453"/>
    <x v="0"/>
    <s v="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
    <x v="2"/>
    <x v="0"/>
    <m/>
    <s v="Validation Research"/>
    <x v="0"/>
    <m/>
  </r>
  <r>
    <n v="1770"/>
    <s v="a compositional approach to bidirectional model transformation"/>
    <x v="6"/>
    <x v="15"/>
    <x v="0"/>
    <s v="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
    <x v="2"/>
    <x v="0"/>
    <m/>
    <s v="Solution Proposal"/>
    <x v="0"/>
    <m/>
  </r>
  <r>
    <n v="1771"/>
    <s v="reverse engineering requirements for process-control software"/>
    <x v="17"/>
    <x v="129"/>
    <x v="0"/>
    <s v="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
    <x v="2"/>
    <x v="0"/>
    <m/>
    <s v="Evaluation Research"/>
    <x v="0"/>
    <m/>
  </r>
  <r>
    <n v="1777"/>
    <s v="the pundit natural-language processing system"/>
    <x v="19"/>
    <x v="454"/>
    <x v="0"/>
    <s v="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
    <x v="2"/>
    <x v="1"/>
    <s v="embedded dsl, prolog, processing system"/>
    <s v="Solution Proposal"/>
    <x v="0"/>
    <m/>
  </r>
  <r>
    <n v="1778"/>
    <s v="a model transformation approach based on homomorphic mappings between UML Activity Diagrams and BPEL4WS Specifications of Grid Service Workflows"/>
    <x v="8"/>
    <x v="231"/>
    <x v="0"/>
    <s v="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
    <x v="2"/>
    <x v="0"/>
    <m/>
    <s v="Solution Proposal"/>
    <x v="0"/>
    <m/>
  </r>
  <r>
    <n v="1780"/>
    <s v="aspect-oriented programming for web controller layer"/>
    <x v="5"/>
    <x v="455"/>
    <x v="0"/>
    <s v="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
    <x v="2"/>
    <x v="1"/>
    <s v="DSAL, web"/>
    <s v="Solution Proposal"/>
    <x v="0"/>
    <m/>
  </r>
  <r>
    <n v="1781"/>
    <s v="to enable formal verification of semi-formal requirements by using pre-defined template and mapping rules to map to Promela specification to reduce rework"/>
    <x v="7"/>
    <x v="452"/>
    <x v="0"/>
    <s v="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
    <x v="2"/>
    <x v="1"/>
    <s v="DSML, requirements engineering"/>
    <s v="Solution Proposal"/>
    <x v="0"/>
    <m/>
  </r>
  <r>
    <n v="1782"/>
    <s v="modeling the spacewire architecture with lyra"/>
    <x v="1"/>
    <x v="456"/>
    <x v="0"/>
    <s v="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
    <x v="2"/>
    <x v="0"/>
    <m/>
    <s v="Evaluation Research"/>
    <x v="0"/>
    <m/>
  </r>
  <r>
    <n v="1783"/>
    <s v="supporting model driven engineering using the marama meta toolset"/>
    <x v="6"/>
    <x v="444"/>
    <x v="0"/>
    <s v="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
    <x v="2"/>
    <x v="1"/>
    <s v="tools, DSML, model annotation"/>
    <s v="Solution Proposal"/>
    <x v="0"/>
    <m/>
  </r>
  <r>
    <n v="1784"/>
    <s v="a domain specific visual language for design and coordination of supply networks"/>
    <x v="5"/>
    <x v="126"/>
    <x v="0"/>
    <s v="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
    <x v="2"/>
    <x v="1"/>
    <s v="DSML, network"/>
    <s v="Solution Proposal, Validation Research"/>
    <x v="0"/>
    <m/>
  </r>
  <r>
    <n v="1785"/>
    <s v="memetic grammatical inference approach for dsl embedding"/>
    <x v="8"/>
    <x v="200"/>
    <x v="0"/>
    <s v="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
    <x v="2"/>
    <x v="1"/>
    <s v="technique, embedded dsl creation, grammar inference"/>
    <s v="Solution Proposal, Validation Research"/>
    <x v="0"/>
    <m/>
  </r>
  <r>
    <n v="1786"/>
    <s v="a service-oriented modeling technique for domain-specific software"/>
    <x v="5"/>
    <x v="457"/>
    <x v="0"/>
    <s v="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
    <x v="2"/>
    <x v="1"/>
    <s v="DSML, service oriented systems, oil-drilling"/>
    <s v="Solution Proposal, Validation Research"/>
    <x v="0"/>
    <m/>
  </r>
  <r>
    <n v="1788"/>
    <s v="research on dsl-based composition language in service-oriented architecture"/>
    <x v="7"/>
    <x v="301"/>
    <x v="0"/>
    <s v="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
    <x v="2"/>
    <x v="1"/>
    <s v="external dsl, soa, web services"/>
    <s v="Solution Proposal"/>
    <x v="0"/>
    <m/>
  </r>
  <r>
    <n v="1789"/>
    <s v="sempif: a semantic meta-policy interchange format for multiple web Policies"/>
    <x v="7"/>
    <x v="372"/>
    <x v="0"/>
    <s v="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
    <x v="2"/>
    <x v="0"/>
    <m/>
    <s v="Solution Proposal"/>
    <x v="0"/>
    <m/>
  </r>
  <r>
    <n v="1790"/>
    <s v="learning a flexible question classifier"/>
    <x v="3"/>
    <x v="458"/>
    <x v="0"/>
    <s v="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
    <x v="2"/>
    <x v="0"/>
    <m/>
    <s v="Evaluation Research"/>
    <x v="0"/>
    <m/>
  </r>
  <r>
    <n v="1791"/>
    <s v="constructive protocol specification using cicero"/>
    <x v="16"/>
    <x v="7"/>
    <x v="47"/>
    <s v="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
    <x v="2"/>
    <x v="1"/>
    <s v="external dsl, communication protocols"/>
    <s v="Solution Proposal"/>
    <x v="1"/>
    <m/>
  </r>
  <r>
    <n v="1792"/>
    <s v="unified approach for system-level generative programming"/>
    <x v="4"/>
    <x v="459"/>
    <x v="0"/>
    <s v="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
    <x v="2"/>
    <x v="1"/>
    <s v="technique, generative programming"/>
    <s v="Solution Proposal"/>
    <x v="0"/>
    <m/>
  </r>
  <r>
    <n v="1796"/>
    <s v="wool: a workflow programming language"/>
    <x v="5"/>
    <x v="460"/>
    <x v="0"/>
    <s v="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
    <x v="2"/>
    <x v="0"/>
    <m/>
    <s v="Solution Proposal, Validation Research"/>
    <x v="0"/>
    <m/>
  </r>
  <r>
    <n v="1797"/>
    <s v="code conjurer: pulling reusable software out of thin air"/>
    <x v="5"/>
    <x v="7"/>
    <x v="12"/>
    <s v="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
    <x v="2"/>
    <x v="0"/>
    <m/>
    <s v="Validation Research"/>
    <x v="1"/>
    <m/>
  </r>
  <r>
    <n v="1798"/>
    <s v="ws-negotiation: an overview of research issues"/>
    <x v="0"/>
    <x v="156"/>
    <x v="0"/>
    <s v="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
    <x v="2"/>
    <x v="0"/>
    <m/>
    <s v="Validation Research"/>
    <x v="0"/>
    <m/>
  </r>
  <r>
    <n v="1799"/>
    <s v="towards cost-effective high-assurance software product lines: the Need for Property-Preserving Transformations"/>
    <x v="8"/>
    <x v="65"/>
    <x v="0"/>
    <s v="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
    <x v="2"/>
    <x v="1"/>
    <s v="tools, dsl creation, language workbench"/>
    <s v="Validation Research"/>
    <x v="0"/>
    <m/>
  </r>
  <r>
    <n v="1800"/>
    <s v="reusable model transformation patterns"/>
    <x v="5"/>
    <x v="444"/>
    <x v="0"/>
    <s v="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
    <x v="2"/>
    <x v="1"/>
    <s v="technique, dsml creation, model transformations"/>
    <s v="Experience Paper"/>
    <x v="0"/>
    <m/>
  </r>
  <r>
    <n v="1801"/>
    <s v="boxed economy simulation platform and foundation model"/>
    <x v="13"/>
    <x v="461"/>
    <x v="0"/>
    <s v="the authors propose a &quot;boxed economy simulation platform&quot;, which is a sharable basis for agent-based economic simulations. By providing the basic design of the social model, which we call &quot;Boxed Economy Foundation Model&quot;,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
    <x v="2"/>
    <x v="0"/>
    <m/>
    <s v="Solution Proposal"/>
    <x v="0"/>
    <m/>
  </r>
  <r>
    <n v="1802"/>
    <s v="model-driven development of content-based image retrieval systems"/>
    <x v="3"/>
    <x v="361"/>
    <x v="0"/>
    <s v="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
    <x v="2"/>
    <x v="0"/>
    <m/>
    <s v="Solution Proposal"/>
    <x v="0"/>
    <m/>
  </r>
  <r>
    <n v="1803"/>
    <s v="an architecture line structure for command and control software"/>
    <x v="13"/>
    <x v="146"/>
    <x v="0"/>
    <s v="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
    <x v="2"/>
    <x v="0"/>
    <m/>
    <s v="Experience Paper"/>
    <x v="0"/>
    <m/>
  </r>
  <r>
    <n v="1804"/>
    <s v="a prototype natural language interface for animation systems"/>
    <x v="0"/>
    <x v="462"/>
    <x v="0"/>
    <s v="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
    <x v="2"/>
    <x v="1"/>
    <s v="external dsl, animation"/>
    <s v="Solution Proposal"/>
    <x v="0"/>
    <m/>
  </r>
  <r>
    <n v="1805"/>
    <s v="supporting modularization in textual dsl development"/>
    <x v="7"/>
    <x v="150"/>
    <x v="0"/>
    <s v="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x v="2"/>
    <x v="1"/>
    <s v="technique, dsl creation, tools, dsl modularization"/>
    <s v="Validation Research"/>
    <x v="0"/>
    <m/>
  </r>
  <r>
    <n v="1806"/>
    <s v="domain modeling-overview and ongoing research at eds"/>
    <x v="21"/>
    <x v="15"/>
    <x v="0"/>
    <s v="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
    <x v="2"/>
    <x v="0"/>
    <m/>
    <s v="Solution Proposal"/>
    <x v="0"/>
    <m/>
  </r>
  <r>
    <n v="1807"/>
    <s v="an architecture-driven modernization tool for calculating metrics"/>
    <x v="7"/>
    <x v="7"/>
    <x v="12"/>
    <s v="model-driven software development (mdd) is gaining increasing acceptance, mainly because it can raise the level of abstraction and automation in software construction. MDD techniques (see the sidebar &quot;MDD Basic Concepts&quot;),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
    <x v="2"/>
    <x v="0"/>
    <m/>
    <s v="Solution Proposal"/>
    <x v="1"/>
    <m/>
  </r>
  <r>
    <n v="1808"/>
    <s v="a meta modeling framework for domain specific process management"/>
    <x v="5"/>
    <x v="231"/>
    <x v="0"/>
    <s v="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
    <x v="2"/>
    <x v="1"/>
    <s v="DSML, business process"/>
    <s v="Solution Proposal"/>
    <x v="0"/>
    <m/>
  </r>
  <r>
    <n v="1810"/>
    <s v="mining technical dependencies throughout engineering process knowledge"/>
    <x v="8"/>
    <x v="389"/>
    <x v="0"/>
    <s v="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
    <x v="2"/>
    <x v="0"/>
    <m/>
    <s v="Evaluation Research"/>
    <x v="0"/>
    <m/>
  </r>
  <r>
    <n v="1811"/>
    <s v="the effect of using domain specific ontologies in query expansion in medical field"/>
    <x v="5"/>
    <x v="463"/>
    <x v="0"/>
    <s v="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
    <x v="2"/>
    <x v="0"/>
    <m/>
    <s v="Solution Proposal, Validation Research"/>
    <x v="0"/>
    <m/>
  </r>
  <r>
    <n v="1812"/>
    <s v="ontology-based natural language processing for in-store shopping Situations"/>
    <x v="6"/>
    <x v="165"/>
    <x v="0"/>
    <s v="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
    <x v="2"/>
    <x v="1"/>
    <s v="external dsl, e-commerce"/>
    <s v="Solution Proposal, Experience Paper"/>
    <x v="0"/>
    <m/>
  </r>
  <r>
    <n v="1815"/>
    <s v="flexible generators for software reuse and evolution: nier track"/>
    <x v="8"/>
    <x v="15"/>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x v="2"/>
    <x v="1"/>
    <s v="technique, round-trip engineering, code generators"/>
    <s v="Solution Proposal"/>
    <x v="0"/>
    <m/>
  </r>
  <r>
    <n v="1816"/>
    <s v="specifying flexible charging rules for composable services"/>
    <x v="5"/>
    <x v="271"/>
    <x v="0"/>
    <s v="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
    <x v="2"/>
    <x v="0"/>
    <m/>
    <s v="Solution Proposal"/>
    <x v="0"/>
    <m/>
  </r>
  <r>
    <n v="1817"/>
    <s v="generating and mixing feature sets from language models for sentiment classification"/>
    <x v="6"/>
    <x v="363"/>
    <x v="0"/>
    <s v="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
    <x v="2"/>
    <x v="0"/>
    <m/>
    <s v="Validation Research"/>
    <x v="0"/>
    <m/>
  </r>
  <r>
    <n v="1818"/>
    <s v="on the use of rewriting logic for verification of distributed software architecture description based LfP"/>
    <x v="1"/>
    <x v="436"/>
    <x v="0"/>
    <s v="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
    <x v="2"/>
    <x v="1"/>
    <s v="adl, distributed systems"/>
    <s v="Solution Proposal, Validation Research"/>
    <x v="0"/>
    <m/>
  </r>
  <r>
    <n v="1819"/>
    <s v="transformation of sdl specifications for system-level timing analysis"/>
    <x v="4"/>
    <x v="464"/>
    <x v="0"/>
    <s v="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
    <x v="2"/>
    <x v="0"/>
    <m/>
    <s v="Validation Research"/>
    <x v="0"/>
    <m/>
  </r>
  <r>
    <n v="1820"/>
    <s v="automatic construction of a core lexicon for specific domain"/>
    <x v="3"/>
    <x v="465"/>
    <x v="0"/>
    <s v="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
    <x v="2"/>
    <x v="0"/>
    <m/>
    <s v="Solution Proposal"/>
    <x v="0"/>
    <m/>
  </r>
  <r>
    <n v="1821"/>
    <s v="certifying compilation for a language with stack allocation"/>
    <x v="1"/>
    <x v="466"/>
    <x v="0"/>
    <s v="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quot;stack tags&quot;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
    <x v="2"/>
    <x v="0"/>
    <m/>
    <s v="Solution Proposal"/>
    <x v="0"/>
    <m/>
  </r>
  <r>
    <n v="1823"/>
    <s v="research on formalization of domain-specific metamodeling language based on first-order logic"/>
    <x v="8"/>
    <x v="278"/>
    <x v="0"/>
    <s v="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
    <x v="2"/>
    <x v="1"/>
    <s v="technique, DSML, metamodel composition"/>
    <s v="Validation Research"/>
    <x v="0"/>
    <m/>
  </r>
  <r>
    <n v="1824"/>
    <s v="mining ontological knowledge from domain-specific text documents"/>
    <x v="1"/>
    <x v="437"/>
    <x v="0"/>
    <s v="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
    <x v="2"/>
    <x v="0"/>
    <m/>
    <s v="Solution Proposal, Evaluation Research"/>
    <x v="0"/>
    <m/>
  </r>
  <r>
    <n v="1826"/>
    <s v="design and implementation of a mof based enterprise modeling tool"/>
    <x v="6"/>
    <x v="467"/>
    <x v="0"/>
    <s v="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
    <x v="2"/>
    <x v="1"/>
    <s v="tools, dsml creation"/>
    <s v="Solution Proposal"/>
    <x v="0"/>
    <m/>
  </r>
  <r>
    <n v="1827"/>
    <s v="automated application acceleration using software to hardware transformation"/>
    <x v="6"/>
    <x v="468"/>
    <x v="0"/>
    <s v="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
    <x v="2"/>
    <x v="0"/>
    <m/>
    <s v="Solution Proposal, Evaluation Research"/>
    <x v="0"/>
    <m/>
  </r>
  <r>
    <n v="1829"/>
    <s v="networked simulation with hla and modsim iii"/>
    <x v="11"/>
    <x v="22"/>
    <x v="0"/>
    <s v="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
    <x v="2"/>
    <x v="0"/>
    <m/>
    <s v="Solution Proposal"/>
    <x v="0"/>
    <m/>
  </r>
  <r>
    <n v="1830"/>
    <s v="generalised reduction modified lr parsing for domain specific language prototyping"/>
    <x v="4"/>
    <x v="156"/>
    <x v="0"/>
    <s v="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
    <x v="2"/>
    <x v="1"/>
    <s v="technique, compiler construction"/>
    <s v="Solution Proposal, Evaluation Research"/>
    <x v="0"/>
    <m/>
  </r>
  <r>
    <n v="1831"/>
    <s v="obstacles and opportunities with using visual and domain-specific languages in scientific programming"/>
    <x v="8"/>
    <x v="126"/>
    <x v="0"/>
    <s v="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
    <x v="2"/>
    <x v="1"/>
    <s v="philosophical paper, dsl application"/>
    <s v="Evaluation Research"/>
    <x v="0"/>
    <m/>
  </r>
  <r>
    <n v="1832"/>
    <s v="davila - a domain adaptable visual language"/>
    <x v="14"/>
    <x v="383"/>
    <x v="0"/>
    <s v="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
    <x v="2"/>
    <x v="1"/>
    <s v="technique, dsl creation, visual language"/>
    <s v="Solution Proposal"/>
    <x v="0"/>
    <m/>
  </r>
  <r>
    <n v="1833"/>
    <s v="mapping adl specifications to an efficient and reconfigurable runtime Component Platform"/>
    <x v="1"/>
    <x v="368"/>
    <x v="0"/>
    <s v="recent research has recognised the potential of coupling adls with underlying runtime environments to support systematic and integrated &quot;specification-todeployment&quo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
    <x v="2"/>
    <x v="1"/>
    <s v="adl, dynamic systems, reconfiguration"/>
    <s v="Solution Proposal"/>
    <x v="0"/>
    <m/>
  </r>
  <r>
    <n v="1835"/>
    <s v="high-level programming support for robust pervasive computing applications"/>
    <x v="5"/>
    <x v="401"/>
    <x v="0"/>
    <s v="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
    <x v="2"/>
    <x v="1"/>
    <s v="external dsl, pervasive computing"/>
    <s v="Solution Proposal"/>
    <x v="0"/>
    <m/>
  </r>
  <r>
    <n v="1836"/>
    <s v="advise weaving in charpx0c9;nfasis"/>
    <x v="7"/>
    <x v="469"/>
    <x v="0"/>
    <s v="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
    <x v="2"/>
    <x v="0"/>
    <m/>
    <s v="Solution Proposal"/>
    <x v="0"/>
    <m/>
  </r>
  <r>
    <n v="1838"/>
    <s v="deve: an expert system approach to hardware design verification"/>
    <x v="21"/>
    <x v="470"/>
    <x v="0"/>
    <s v="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
    <x v="2"/>
    <x v="0"/>
    <m/>
    <s v="Solution Proposal, Validation Research"/>
    <x v="0"/>
    <m/>
  </r>
  <r>
    <n v="1839"/>
    <s v="deve: an expert system for hardware design verification"/>
    <x v="24"/>
    <x v="342"/>
    <x v="0"/>
    <s v="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
    <x v="2"/>
    <x v="0"/>
    <m/>
    <s v="Solution Proposal, Validation Research"/>
    <x v="0"/>
    <m/>
  </r>
  <r>
    <n v="1840"/>
    <s v="ontology based requirements analysis: lightweight semantic processing approach"/>
    <x v="1"/>
    <x v="471"/>
    <x v="0"/>
    <s v="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
    <x v="2"/>
    <x v="0"/>
    <m/>
    <s v="Validation Research"/>
    <x v="0"/>
    <m/>
  </r>
  <r>
    <n v="1841"/>
    <s v="programming languages for cse: the state of the art"/>
    <x v="16"/>
    <x v="7"/>
    <x v="118"/>
    <s v="to meet the diverse demands of building cse applications, developers can choose from a multitude of programming languages. This survey offers an overview of available programming languages and the contexts for their use"/>
    <x v="2"/>
    <x v="1"/>
    <s v="philosophical paper, programming languages"/>
    <s v="Evaluation Research"/>
    <x v="1"/>
    <m/>
  </r>
  <r>
    <n v="1842"/>
    <s v="domain-specific information retrieval based on improved language Model"/>
    <x v="3"/>
    <x v="472"/>
    <x v="0"/>
    <s v="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
    <x v="2"/>
    <x v="0"/>
    <m/>
    <s v="Solution Proposal, Evaluation Research"/>
    <x v="0"/>
    <m/>
  </r>
  <r>
    <n v="1843"/>
    <s v="an ontology-based retrieval system using semantic indexing"/>
    <x v="7"/>
    <x v="379"/>
    <x v="0"/>
    <s v="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
    <x v="2"/>
    <x v="0"/>
    <m/>
    <s v="Solution Proposal"/>
    <x v="0"/>
    <m/>
  </r>
  <r>
    <n v="1844"/>
    <s v="applying template meta-programming techniques for a domain-specific Visual Language--An Industrial Experience Report"/>
    <x v="3"/>
    <x v="15"/>
    <x v="0"/>
    <s v="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
    <x v="2"/>
    <x v="1"/>
    <s v="technique, dsml creation, visual language, industrial report"/>
    <s v="Solution Proposal, Validation Research"/>
    <x v="0"/>
    <m/>
  </r>
  <r>
    <n v="1845"/>
    <s v="maintenance and analysis of visual programs - an industrial Case"/>
    <x v="1"/>
    <x v="38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x v="2"/>
    <x v="1"/>
    <s v="external dsl, control systems, automation, visual language"/>
    <s v="Evaluation Research"/>
    <x v="0"/>
    <m/>
  </r>
  <r>
    <n v="1846"/>
    <s v="maintenance and analysis of visual programs - an industrial case"/>
    <x v="0"/>
    <x v="312"/>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
    <x v="2"/>
    <x v="0"/>
    <s v="reported elsewhere"/>
    <s v="Evaluation Research"/>
    <x v="0"/>
    <m/>
  </r>
  <r>
    <n v="1847"/>
    <s v="j charpx025;: integrating domain-specific languages with java"/>
    <x v="6"/>
    <x v="473"/>
    <x v="0"/>
    <s v="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x v="2"/>
    <x v="0"/>
    <s v="reported elsewhere"/>
    <s v="Solution Proposal"/>
    <x v="0"/>
    <m/>
  </r>
  <r>
    <n v="1849"/>
    <s v="a design flow for architecture exploration and implementation of Partially Reconfigurable Processors"/>
    <x v="5"/>
    <x v="7"/>
    <x v="119"/>
    <s v="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
    <x v="2"/>
    <x v="1"/>
    <s v="adl, embedded systems, reconfiguration"/>
    <s v="Solution Proposal"/>
    <x v="1"/>
    <m/>
  </r>
  <r>
    <n v="1850"/>
    <s v="natural prosody generation for domain specific text-to-speech systems"/>
    <x v="10"/>
    <x v="399"/>
    <x v="0"/>
    <s v="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
    <x v="2"/>
    <x v="0"/>
    <m/>
    <s v="Validation Research"/>
    <x v="0"/>
    <m/>
  </r>
  <r>
    <n v="1852"/>
    <s v="experience with ansi c markup language for a cross-referencer"/>
    <x v="14"/>
    <x v="156"/>
    <x v="0"/>
    <s v="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
    <x v="2"/>
    <x v="1"/>
    <s v="external dsl, case tools specification"/>
    <s v="Solution Proposal, Validation Research"/>
    <x v="0"/>
    <m/>
  </r>
  <r>
    <n v="1853"/>
    <s v="knowledge-based re-engineering of legacy programs for robustness in automated design"/>
    <x v="10"/>
    <x v="397"/>
    <x v="0"/>
    <s v="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
    <x v="2"/>
    <x v="0"/>
    <m/>
    <s v="Solution Proposal"/>
    <x v="0"/>
    <m/>
  </r>
  <r>
    <n v="1854"/>
    <s v="sla charpx2605;: an abstract syntax for service level agreements"/>
    <x v="7"/>
    <x v="415"/>
    <x v="0"/>
    <s v="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
    <x v="2"/>
    <x v="0"/>
    <m/>
    <s v="Solution Proposal"/>
    <x v="0"/>
    <m/>
  </r>
  <r>
    <n v="1855"/>
    <s v="concrete partial evaluation in ruby"/>
    <x v="5"/>
    <x v="460"/>
    <x v="0"/>
    <s v="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
    <x v="2"/>
    <x v="0"/>
    <m/>
    <s v="Evaluation Research"/>
    <x v="0"/>
    <m/>
  </r>
  <r>
    <n v="1856"/>
    <s v="class: a general approach to classifying categorical sequences"/>
    <x v="6"/>
    <x v="7"/>
    <x v="120"/>
    <s v="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
    <x v="2"/>
    <x v="0"/>
    <m/>
    <s v="Solution Proposal"/>
    <x v="1"/>
    <m/>
  </r>
  <r>
    <n v="1857"/>
    <s v="linear genetic programming of parsimonious metaheuristics"/>
    <x v="3"/>
    <x v="474"/>
    <x v="0"/>
    <s v="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
    <x v="2"/>
    <x v="0"/>
    <m/>
    <s v="Validation Research"/>
    <x v="0"/>
    <m/>
  </r>
  <r>
    <n v="1858"/>
    <s v="implementing domain-specific modeling languages and generators"/>
    <x v="1"/>
    <x v="126"/>
    <x v="0"/>
    <m/>
    <x v="2"/>
    <x v="0"/>
    <s v="reported elsewhere"/>
    <s v="Experience Paper"/>
    <x v="0"/>
    <m/>
  </r>
  <r>
    <n v="1859"/>
    <s v="worst practices for domain-specific modeling"/>
    <x v="6"/>
    <x v="7"/>
    <x v="12"/>
    <s v="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
    <x v="2"/>
    <x v="1"/>
    <s v="Philosophical paper, DSML application"/>
    <s v="Validation Research"/>
    <x v="1"/>
    <m/>
  </r>
  <r>
    <n v="1860"/>
    <s v="telescoping languages: a compiler strategy for implementation of high-level domain-specific programming systems"/>
    <x v="12"/>
    <x v="145"/>
    <x v="0"/>
    <s v="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
    <x v="2"/>
    <x v="1"/>
    <s v="external dsl, compiler construction"/>
    <s v="Solution Proposal"/>
    <x v="0"/>
    <m/>
  </r>
  <r>
    <n v="1861"/>
    <s v="the dimension architecture: a new approach to resource access"/>
    <x v="6"/>
    <x v="7"/>
    <x v="12"/>
    <s v="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
    <x v="2"/>
    <x v="0"/>
    <m/>
    <s v="Solution Proposal, Validation Research"/>
    <x v="1"/>
    <m/>
  </r>
  <r>
    <n v="1862"/>
    <s v="panel: what is the next big productivity boost for designers?"/>
    <x v="21"/>
    <x v="98"/>
    <x v="0"/>
    <s v="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quot;Where's the next productivity boost?&quot;"/>
    <x v="2"/>
    <x v="0"/>
    <m/>
    <s v="panel"/>
    <x v="0"/>
    <m/>
  </r>
  <r>
    <n v="1864"/>
    <s v="toward enhanced natural language processing to databases: building a specific domain Ontology derived from database conceptual model"/>
    <x v="7"/>
    <x v="475"/>
    <x v="0"/>
    <s v="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
    <x v="2"/>
    <x v="0"/>
    <m/>
    <s v="Solution Proposal"/>
    <x v="0"/>
    <m/>
  </r>
  <r>
    <n v="1865"/>
    <s v="efficient implementations of mobile video computations on domain-specific reconfigurable arrays"/>
    <x v="0"/>
    <x v="45"/>
    <x v="0"/>
    <s v="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
    <x v="2"/>
    <x v="0"/>
    <m/>
    <s v="Solution Proposal, Validation Research"/>
    <x v="0"/>
    <m/>
  </r>
  <r>
    <n v="1866"/>
    <s v="domain representation using possibility theory: an exploratory study"/>
    <x v="5"/>
    <x v="7"/>
    <x v="121"/>
    <s v="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
    <x v="2"/>
    <x v="0"/>
    <m/>
    <s v="Solution Proposal"/>
    <x v="1"/>
    <m/>
  </r>
  <r>
    <n v="1867"/>
    <s v="making the code look like the design - aspects and other recent work"/>
    <x v="3"/>
    <x v="107"/>
    <x v="0"/>
    <s v="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
    <x v="2"/>
    <x v="0"/>
    <m/>
    <s v="Validation Research"/>
    <x v="0"/>
    <m/>
  </r>
  <r>
    <n v="1868"/>
    <s v="a software engineering experiment in software component generation"/>
    <x v="10"/>
    <x v="15"/>
    <x v="0"/>
    <s v="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
    <x v="2"/>
    <x v="0"/>
    <m/>
    <s v="Evaluation Research"/>
    <x v="0"/>
    <m/>
  </r>
  <r>
    <n v="1869"/>
    <s v="achieving clinical statement interoperability using r-mim and archetype-based Semantic Transformations"/>
    <x v="6"/>
    <x v="7"/>
    <x v="108"/>
    <s v="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
    <x v="2"/>
    <x v="0"/>
    <m/>
    <s v="Validation Research, Experience Paper"/>
    <x v="1"/>
    <m/>
  </r>
  <r>
    <n v="1870"/>
    <s v="generating web services for statistical survey packages from domain-specific Visual Languages"/>
    <x v="3"/>
    <x v="476"/>
    <x v="0"/>
    <s v="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
    <x v="2"/>
    <x v="1"/>
    <s v="external dsl, web services, visual language"/>
    <s v="Solution Proposal"/>
    <x v="0"/>
    <m/>
  </r>
  <r>
    <n v="1871"/>
    <s v="using role-based modeling language (rbml) to characterize model families"/>
    <x v="4"/>
    <x v="198"/>
    <x v="0"/>
    <s v="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
    <x v="2"/>
    <x v="0"/>
    <m/>
    <s v="Validation Research"/>
    <x v="0"/>
    <m/>
  </r>
  <r>
    <n v="1872"/>
    <s v="generating uml models from domain patterns"/>
    <x v="1"/>
    <x v="394"/>
    <x v="0"/>
    <s v="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
    <x v="2"/>
    <x v="0"/>
    <m/>
    <s v="Solution Proposal, Evaluation Research"/>
    <x v="0"/>
    <m/>
  </r>
  <r>
    <n v="1873"/>
    <s v="xml-hoo!: a prototype application for intelligent query of xml documents using domain-specific ontologies"/>
    <x v="4"/>
    <x v="156"/>
    <x v="0"/>
    <s v="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quot;Who is Romeo's father?&quot; can be automatically deduced even though facts required for such answers are hot explicitly structured in XML documents. This application demonstrates use of re-usable and sharable ontology representations to further leverage the expected proliferation of XML documents."/>
    <x v="2"/>
    <x v="0"/>
    <m/>
    <s v="Solution Proposal"/>
    <x v="0"/>
    <m/>
  </r>
  <r>
    <n v="1874"/>
    <s v="acquisition of linguistic patterns for knowledge-based information extraction"/>
    <x v="9"/>
    <x v="7"/>
    <x v="122"/>
    <s v="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
    <x v="2"/>
    <x v="0"/>
    <m/>
    <s v="Solution Proposal"/>
    <x v="1"/>
    <m/>
  </r>
  <r>
    <n v="1875"/>
    <s v="detection and normalization of medical terms using domain-specific term frequency and adaptive ranking"/>
    <x v="7"/>
    <x v="477"/>
    <x v="0"/>
    <s v="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
    <x v="2"/>
    <x v="0"/>
    <m/>
    <s v="Evaluation Research"/>
    <x v="0"/>
    <m/>
  </r>
  <r>
    <n v="1877"/>
    <s v="a domain-specific language for regular sets of strings and trees"/>
    <x v="11"/>
    <x v="7"/>
    <x v="47"/>
    <s v="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
    <x v="2"/>
    <x v="1"/>
    <s v="external dsl, finite state machines"/>
    <s v="Solution Proposal"/>
    <x v="1"/>
    <m/>
  </r>
  <r>
    <n v="1881"/>
    <s v="reusable hybrid force-velocity controlled motion specifications with executable domain specific languages"/>
    <x v="8"/>
    <x v="322"/>
    <x v="0"/>
    <s v="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
    <x v="2"/>
    <x v="0"/>
    <m/>
    <s v="Evaluation Research"/>
    <x v="0"/>
    <m/>
  </r>
  <r>
    <n v="1883"/>
    <s v="design space exploration for dsp applications using the asip development system PEAS-III"/>
    <x v="4"/>
    <x v="162"/>
    <x v="0"/>
    <s v="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
    <x v="2"/>
    <x v="0"/>
    <m/>
    <s v="Evaluation Research"/>
    <x v="0"/>
    <m/>
  </r>
  <r>
    <n v="1885"/>
    <s v="model-driven generative techniques for scalable performability analysis of distributed systems"/>
    <x v="2"/>
    <x v="145"/>
    <x v="0"/>
    <s v="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x v="2"/>
    <x v="0"/>
    <m/>
    <s v="Validation Research"/>
    <x v="0"/>
    <m/>
  </r>
  <r>
    <n v="1886"/>
    <s v="data-driven executable language model"/>
    <x v="6"/>
    <x v="186"/>
    <x v="0"/>
    <s v="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
    <x v="2"/>
    <x v="0"/>
    <m/>
    <s v="Solution Proposal"/>
    <x v="0"/>
    <m/>
  </r>
  <r>
    <n v="1887"/>
    <s v="interactive software tool for data visualisation"/>
    <x v="13"/>
    <x v="478"/>
    <x v="0"/>
    <s v="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
    <x v="2"/>
    <x v="0"/>
    <m/>
    <s v="Solution Proposal"/>
    <x v="0"/>
    <m/>
  </r>
  <r>
    <n v="1888"/>
    <s v="detecting and repairing inconsistencies across heterogeneous models"/>
    <x v="5"/>
    <x v="448"/>
    <x v="0"/>
    <s v="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
    <x v="2"/>
    <x v="1"/>
    <s v="external dsl, model checking"/>
    <s v="Validation Research"/>
    <x v="0"/>
    <m/>
  </r>
  <r>
    <n v="1889"/>
    <s v="raising the level of abstraction in the development of gmf-based graphical model editors"/>
    <x v="6"/>
    <x v="378"/>
    <x v="0"/>
    <s v="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
    <x v="2"/>
    <x v="0"/>
    <m/>
    <s v="Validation Research"/>
    <x v="0"/>
    <m/>
  </r>
  <r>
    <n v="1890"/>
    <s v="a collaborative framework for designers and developers of software-intensive Systems"/>
    <x v="2"/>
    <x v="479"/>
    <x v="0"/>
    <s v="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
    <x v="2"/>
    <x v="0"/>
    <m/>
    <s v="Solution Proposal, Validation Research"/>
    <x v="0"/>
    <m/>
  </r>
  <r>
    <n v="1891"/>
    <s v="guest editor's introduction: rapid system prototyping"/>
    <x v="3"/>
    <x v="7"/>
    <x v="123"/>
    <s v="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quot;System Prototype and Verification Using Metamodel-Based Transformations&quot; by Luis Pedro, Levi Lucio, and Didier Buchs. The article discusses how mapping domain-specific languages' core concepts into the Concurrent Object-Oriented Petri Nets formal specification language can provide users with the semantics necessary for developing prototypes for these DSLs."/>
    <x v="2"/>
    <x v="0"/>
    <m/>
    <s v="Experience Paper"/>
    <x v="1"/>
    <m/>
  </r>
  <r>
    <n v="1892"/>
    <s v="using components, patterns and frameworks to realize architecture"/>
    <x v="11"/>
    <x v="354"/>
    <x v="0"/>
    <s v="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
    <x v="2"/>
    <x v="0"/>
    <s v="tutorial"/>
    <s v="tutorial"/>
    <x v="0"/>
    <m/>
  </r>
  <r>
    <n v="1895"/>
    <s v="visual language framework for lisa"/>
    <x v="0"/>
    <x v="325"/>
    <x v="0"/>
    <s v="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
    <x v="2"/>
    <x v="1"/>
    <s v="tools, DSML creation, compiler construction"/>
    <s v="Solution Proposal"/>
    <x v="0"/>
    <m/>
  </r>
  <r>
    <n v="1896"/>
    <s v="distributed collaborative model editing framework for domain specific Modeling Tools"/>
    <x v="8"/>
    <x v="480"/>
    <x v="0"/>
    <s v="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
    <x v="2"/>
    <x v="1"/>
    <s v="tools, dsml application, domain-specific modeling"/>
    <s v="Solution Proposal"/>
    <x v="0"/>
    <m/>
  </r>
  <r>
    <n v="1897"/>
    <s v="knowledge-centric and language independent framework for safety analysis tools"/>
    <x v="0"/>
    <x v="110"/>
    <x v="0"/>
    <s v="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
    <x v="2"/>
    <x v="0"/>
    <m/>
    <s v="Solution Proposal"/>
    <x v="0"/>
    <m/>
  </r>
  <r>
    <n v="1900"/>
    <s v="process model of dsm solution development and evolution for small and Medium-Sized Software Companies"/>
    <x v="8"/>
    <x v="444"/>
    <x v="0"/>
    <s v="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
    <x v="2"/>
    <x v="1"/>
    <s v="process,  domain-specific modeling, visual language"/>
    <s v="Evaluation Research"/>
    <x v="0"/>
    <m/>
  </r>
  <r>
    <n v="1901"/>
    <s v="designing a graphical domain-specific modelling language targeting a Filter-Based Data Analysis Framework"/>
    <x v="7"/>
    <x v="435"/>
    <x v="0"/>
    <s v="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
    <x v="2"/>
    <x v="1"/>
    <s v="DSML, data analysis"/>
    <s v="Evaluation Research"/>
    <x v="0"/>
    <m/>
  </r>
  <r>
    <n v="1904"/>
    <s v="individual access to it resources using user context"/>
    <x v="6"/>
    <x v="481"/>
    <x v="0"/>
    <s v="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
    <x v="2"/>
    <x v="0"/>
    <m/>
    <s v="Validation Research"/>
    <x v="0"/>
    <m/>
  </r>
  <r>
    <n v="1905"/>
    <s v="service-oriented architectures and software product lines - putting Both Together"/>
    <x v="5"/>
    <x v="65"/>
    <x v="0"/>
    <s v="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
    <x v="2"/>
    <x v="0"/>
    <m/>
    <s v="Validation Research"/>
    <x v="0"/>
    <m/>
  </r>
  <r>
    <n v="1906"/>
    <s v="biological lc/ms preprocessing and analysis with jabc, jeti and xcms"/>
    <x v="2"/>
    <x v="482"/>
    <x v="0"/>
    <s v="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
    <x v="2"/>
    <x v="0"/>
    <m/>
    <s v="Solution Proposal, Validation Research"/>
    <x v="0"/>
    <m/>
  </r>
  <r>
    <n v="1907"/>
    <s v="identification of coreferential chains in video texts for semantic annotation of news videos"/>
    <x v="5"/>
    <x v="353"/>
    <x v="0"/>
    <s v="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
    <x v="2"/>
    <x v="0"/>
    <m/>
    <s v="Validation Research"/>
    <x v="0"/>
    <m/>
  </r>
  <r>
    <n v="1911"/>
    <s v="publish/subscribe over virtual xml data"/>
    <x v="2"/>
    <x v="483"/>
    <x v="0"/>
    <s v="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
    <x v="2"/>
    <x v="0"/>
    <m/>
    <s v="Solution Proposal"/>
    <x v="0"/>
    <m/>
  </r>
  <r>
    <n v="1912"/>
    <s v="plenary talk: semantic web: issues and challenges"/>
    <x v="8"/>
    <x v="484"/>
    <x v="0"/>
    <s v="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
    <x v="2"/>
    <x v="0"/>
    <m/>
    <s v="Solution Proposal"/>
    <x v="0"/>
    <m/>
  </r>
  <r>
    <n v="1914"/>
    <s v="a declarative approach to hardening services against qos vulnerabilities"/>
    <x v="8"/>
    <x v="485"/>
    <x v="0"/>
    <s v="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
    <x v="2"/>
    <x v="1"/>
    <s v="external dsl, qos, soa"/>
    <s v="Validation Research"/>
    <x v="0"/>
    <m/>
  </r>
  <r>
    <n v="1915"/>
    <s v="graphical representation of abstract learning scenarios: the uml4ld experimentation"/>
    <x v="3"/>
    <x v="340"/>
    <x v="0"/>
    <s v="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
    <x v="2"/>
    <x v="1"/>
    <s v="external dsl, education, visual language"/>
    <s v="Evaluation Research"/>
    <x v="0"/>
    <m/>
  </r>
  <r>
    <n v="1916"/>
    <s v="profiling cooperative problem-based learning situations"/>
    <x v="14"/>
    <x v="441"/>
    <x v="0"/>
    <s v="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
    <x v="2"/>
    <x v="0"/>
    <m/>
    <s v="Solution Proposal"/>
    <x v="0"/>
    <m/>
  </r>
  <r>
    <n v="1917"/>
    <s v="a domain-specific modeling approach for supporting the development of Visual Instructional Design Languages and Tools"/>
    <x v="6"/>
    <x v="340"/>
    <x v="0"/>
    <s v="in this paper we present, discuss and illustrate our domain-specific modeling orientation for helping communities of instructional designers to specify visual instructional design languages and to develop dedicated user-friendly graphical editors."/>
    <x v="2"/>
    <x v="1"/>
    <s v="technique, dsml creation, tools"/>
    <s v="Solution Proposal"/>
    <x v="0"/>
    <m/>
  </r>
  <r>
    <n v="1918"/>
    <s v="supporting the specification of educational modeling languages and Learning Scenarios with a Domain-Specific-Modeling Approach"/>
    <x v="5"/>
    <x v="340"/>
    <x v="0"/>
    <s v="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
    <x v="2"/>
    <x v="1"/>
    <s v="technique, DSML application, modeling language usage"/>
    <s v="Solution Proposal"/>
    <x v="0"/>
    <m/>
  </r>
  <r>
    <n v="1919"/>
    <s v="veto: an exploit prevention language from known vulnerabilities in SIP services"/>
    <x v="7"/>
    <x v="190"/>
    <x v="0"/>
    <s v="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
    <x v="2"/>
    <x v="1"/>
    <s v="external dsl, security, intrusion detection systems, sip services"/>
    <s v="Solution Proposal"/>
    <x v="0"/>
    <m/>
  </r>
  <r>
    <n v="1921"/>
    <s v="wrappings as design patterns"/>
    <x v="12"/>
    <x v="156"/>
    <x v="0"/>
    <s v="design patterns provide a &quot;higher-level&quot;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
    <x v="2"/>
    <x v="0"/>
    <m/>
    <s v="Experience Paper"/>
    <x v="0"/>
    <m/>
  </r>
  <r>
    <n v="1922"/>
    <s v="in practice: uml software architecture and design description"/>
    <x v="2"/>
    <x v="7"/>
    <x v="12"/>
    <s v="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
    <x v="2"/>
    <x v="0"/>
    <m/>
    <s v="Validation Research, Experience Paper"/>
    <x v="1"/>
    <m/>
  </r>
  <r>
    <n v="1923"/>
    <s v="a retargetable framework for interactive diagram recognition"/>
    <x v="14"/>
    <x v="410"/>
    <x v="0"/>
    <s v="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
    <x v="2"/>
    <x v="0"/>
    <m/>
    <s v="Solution Proposal"/>
    <x v="0"/>
    <m/>
  </r>
  <r>
    <n v="1924"/>
    <s v="on-line recognition of uml diagrams"/>
    <x v="13"/>
    <x v="410"/>
    <x v="0"/>
    <s v="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
    <x v="2"/>
    <x v="0"/>
    <m/>
    <s v="Solution Proposal"/>
    <x v="0"/>
    <m/>
  </r>
  <r>
    <n v="1925"/>
    <s v="an architecture for unified dialogue in distributed object systems"/>
    <x v="16"/>
    <x v="354"/>
    <x v="0"/>
    <s v="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
    <x v="2"/>
    <x v="0"/>
    <m/>
    <s v="Solution Proposal"/>
    <x v="0"/>
    <m/>
  </r>
  <r>
    <n v="1926"/>
    <s v="vivisection of a non-executable, domain-specific language - understanding (the Usage of) the P3P Language"/>
    <x v="7"/>
    <x v="107"/>
    <x v="0"/>
    <s v="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x v="2"/>
    <x v="0"/>
    <s v="reported elsewhere"/>
    <s v="Validation Research"/>
    <x v="0"/>
    <m/>
  </r>
  <r>
    <n v="1927"/>
    <s v="exploring the software development trilogy"/>
    <x v="16"/>
    <x v="7"/>
    <x v="12"/>
    <s v="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
    <x v="2"/>
    <x v="1"/>
    <s v="external dsl, testing "/>
    <s v="Experience Paper"/>
    <x v="1"/>
    <m/>
  </r>
  <r>
    <n v="1928"/>
    <s v="supporting heterogeneous architecture descriptions in an extensible Toolset"/>
    <x v="3"/>
    <x v="15"/>
    <x v="0"/>
    <s v="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
    <x v="2"/>
    <x v="1"/>
    <s v="tools, adl application"/>
    <s v="Solution Proposal"/>
    <x v="0"/>
    <m/>
  </r>
  <r>
    <n v="1930"/>
    <s v="functional reactive program translator for controlling robot systems"/>
    <x v="3"/>
    <x v="458"/>
    <x v="0"/>
    <s v="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
    <x v="2"/>
    <x v="1"/>
    <s v="embedded dsl, haskell, robotics, functional reactive programming, real time systems"/>
    <s v="Solution Proposal"/>
    <x v="0"/>
    <m/>
  </r>
  <r>
    <n v="1931"/>
    <s v="ontology based personalized service in e-markeplaces: a case study in a Used Car Matching System"/>
    <x v="3"/>
    <x v="463"/>
    <x v="0"/>
    <s v="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
    <x v="2"/>
    <x v="0"/>
    <m/>
    <s v="Evaluation Research"/>
    <x v="0"/>
    <m/>
  </r>
  <r>
    <n v="1932"/>
    <s v="classes and subclasses in actor-oriented design"/>
    <x v="0"/>
    <x v="292"/>
    <x v="0"/>
    <s v="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
    <x v="2"/>
    <x v="0"/>
    <m/>
    <s v="Solution Proposal"/>
    <x v="0"/>
    <m/>
  </r>
  <r>
    <n v="1933"/>
    <s v="implementing domain-specific languages for heterogeneous parallel Computing"/>
    <x v="8"/>
    <x v="7"/>
    <x v="124"/>
    <s v="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
    <x v="2"/>
    <x v="1"/>
    <s v="technique, embedded dsl creation, parallel computing"/>
    <s v="Solution Proposal"/>
    <x v="1"/>
    <m/>
  </r>
  <r>
    <n v="1934"/>
    <s v="constraint logic programming and mixed integer programming"/>
    <x v="21"/>
    <x v="156"/>
    <x v="0"/>
    <s v="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
    <x v="2"/>
    <x v="0"/>
    <m/>
    <s v="Solution Proposal, Evaluation Research"/>
    <x v="0"/>
    <m/>
  </r>
  <r>
    <n v="1936"/>
    <s v="a multi-paradigm modeling approach for hybrid dynamic systems"/>
    <x v="0"/>
    <x v="486"/>
    <x v="0"/>
    <s v="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
    <x v="2"/>
    <x v="0"/>
    <m/>
    <s v="Evaluation Research"/>
    <x v="0"/>
    <m/>
  </r>
  <r>
    <n v="1937"/>
    <s v="domain-specific high-level modeling and synthesis for atm switch design using VHDL"/>
    <x v="10"/>
    <x v="98"/>
    <x v="0"/>
    <s v="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
    <x v="2"/>
    <x v="1"/>
    <s v="external dsl, hardware description"/>
    <s v="Experience Paper"/>
    <x v="0"/>
    <m/>
  </r>
  <r>
    <n v="1938"/>
    <s v="relational blocks: a visual dataflow language for relational web-applications"/>
    <x v="3"/>
    <x v="126"/>
    <x v="0"/>
    <s v="many web-applications can be characterized as &quot;relational&quot;.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
    <x v="2"/>
    <x v="1"/>
    <s v="external dsl, web, dsml"/>
    <s v="Solution Proposal"/>
    <x v="0"/>
    <m/>
  </r>
  <r>
    <n v="1939"/>
    <s v="salmon a service modeling language and monitoring engine"/>
    <x v="5"/>
    <x v="201"/>
    <x v="0"/>
    <s v="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x v="2"/>
    <x v="0"/>
    <m/>
    <s v="Solution Proposal"/>
    <x v="0"/>
    <m/>
  </r>
  <r>
    <n v="1940"/>
    <s v="managing constraints of validation in model transformations"/>
    <x v="7"/>
    <x v="487"/>
    <x v="0"/>
    <s v="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
    <x v="2"/>
    <x v="1"/>
    <s v="technique, dsml application, model transformations"/>
    <s v="Solution Proposal"/>
    <x v="0"/>
    <m/>
  </r>
  <r>
    <n v="1941"/>
    <s v="rational software architect: a tool for domain-specific modeling"/>
    <x v="2"/>
    <x v="7"/>
    <x v="125"/>
    <s v="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
    <x v="2"/>
    <x v="1"/>
    <s v="tools, domain-specific modeling, DSML"/>
    <s v="Solution Proposal"/>
    <x v="1"/>
    <m/>
  </r>
  <r>
    <n v="1942"/>
    <s v="an automated term definition extraction using the web corpus in chinese Language"/>
    <x v="3"/>
    <x v="363"/>
    <x v="0"/>
    <s v="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
    <x v="2"/>
    <x v="0"/>
    <m/>
    <s v="Solution Proposal"/>
    <x v="0"/>
    <m/>
  </r>
  <r>
    <n v="1943"/>
    <s v="hdl-based modeling of embedded processor behavior for retargetable compilation"/>
    <x v="16"/>
    <x v="414"/>
    <x v="0"/>
    <s v="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
    <x v="2"/>
    <x v="0"/>
    <m/>
    <s v="Validation Research"/>
    <x v="0"/>
    <m/>
  </r>
  <r>
    <n v="1944"/>
    <s v="code generators"/>
    <x v="25"/>
    <x v="7"/>
    <x v="12"/>
    <s v="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
    <x v="2"/>
    <x v="1"/>
    <s v="dsl concepts"/>
    <s v="Solution Proposal"/>
    <x v="1"/>
    <m/>
  </r>
  <r>
    <n v="1947"/>
    <s v="computer-assisted and customer-oriented requirements elicitation"/>
    <x v="1"/>
    <x v="380"/>
    <x v="0"/>
    <s v="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
    <x v="2"/>
    <x v="0"/>
    <m/>
    <s v="Solution Proposal, Evaluation Research"/>
    <x v="0"/>
    <m/>
  </r>
  <r>
    <n v="1948"/>
    <s v="practical information flow control in web-based information systems"/>
    <x v="1"/>
    <x v="488"/>
    <x v="0"/>
    <s v="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
    <x v="2"/>
    <x v="1"/>
    <s v="external dsl, web, database, flow control"/>
    <s v="Solution Proposal, Validation Research"/>
    <x v="0"/>
    <m/>
  </r>
  <r>
    <n v="1949"/>
    <s v="multi-domain adaptation for sentiment classification: using multiple classifier combining methods"/>
    <x v="5"/>
    <x v="363"/>
    <x v="0"/>
    <s v="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
    <x v="2"/>
    <x v="0"/>
    <m/>
    <s v="Solution Proposal, Validation Research"/>
    <x v="0"/>
    <m/>
  </r>
  <r>
    <n v="1950"/>
    <s v="improving automatic speech recognizer of voice search using system Combination"/>
    <x v="6"/>
    <x v="472"/>
    <x v="0"/>
    <s v="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
    <x v="2"/>
    <x v="0"/>
    <m/>
    <s v="Solution Proposal, Evaluation Research"/>
    <x v="0"/>
    <m/>
  </r>
  <r>
    <n v="1951"/>
    <s v="keyword extraction based on lexical chains and word co-occurrence for Chinese News Web Pages"/>
    <x v="5"/>
    <x v="489"/>
    <x v="0"/>
    <s v="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
    <x v="2"/>
    <x v="0"/>
    <m/>
    <s v="Solution Proposal, Evaluation Research"/>
    <x v="0"/>
    <m/>
  </r>
  <r>
    <n v="1952"/>
    <s v="a novel similarity measure for semantic class induction in human-computer spoken dialogues"/>
    <x v="6"/>
    <x v="490"/>
    <x v="0"/>
    <s v="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
    <x v="2"/>
    <x v="0"/>
    <m/>
    <s v="Validation Research"/>
    <x v="0"/>
    <m/>
  </r>
  <r>
    <n v="1953"/>
    <s v="a domain specific requirements model for scientific computing: nier track"/>
    <x v="8"/>
    <x v="15"/>
    <x v="0"/>
    <s v="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
    <x v="2"/>
    <x v="1"/>
    <s v="external dsl, requirements engineering"/>
    <s v="Evaluation Research"/>
    <x v="0"/>
    <m/>
  </r>
  <r>
    <n v="1955"/>
    <s v="a method to generate verification condition generator"/>
    <x v="8"/>
    <x v="431"/>
    <x v="0"/>
    <s v="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
    <x v="2"/>
    <x v="0"/>
    <m/>
    <s v="Validation Research"/>
    <x v="0"/>
    <m/>
  </r>
  <r>
    <n v="1958"/>
    <s v="visual feedback for design-space exploration with uml marte"/>
    <x v="5"/>
    <x v="463"/>
    <x v="0"/>
    <s v="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
    <x v="2"/>
    <x v="0"/>
    <m/>
    <s v="Validation Research"/>
    <x v="0"/>
    <m/>
  </r>
  <r>
    <n v="1959"/>
    <s v="a framework for business model driven development"/>
    <x v="0"/>
    <x v="128"/>
    <x v="0"/>
    <s v="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x v="2"/>
    <x v="0"/>
    <m/>
    <s v="Solution Proposal, Validation Research"/>
    <x v="0"/>
    <m/>
  </r>
  <r>
    <n v="1960"/>
    <s v="image indexing and retrieval using visual keyword histograms"/>
    <x v="4"/>
    <x v="491"/>
    <x v="0"/>
    <s v="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quot;what&quot; and &quot;where&quot;. A visual query term constrains whether a visual keyword should be present and a query formals chains these terms into a disjunctive normal form via logical operators. We show our approach on real and complex home photos with very promising results."/>
    <x v="2"/>
    <x v="0"/>
    <m/>
    <s v="Solution Proposal, Validation Research"/>
    <x v="0"/>
    <m/>
  </r>
  <r>
    <n v="1962"/>
    <s v="dynamic change of a multi-agent workflow for patent invention using a Utility Function"/>
    <x v="3"/>
    <x v="479"/>
    <x v="0"/>
    <s v="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
    <x v="2"/>
    <x v="0"/>
    <m/>
    <s v="Solution Proposal"/>
    <x v="0"/>
    <m/>
  </r>
  <r>
    <n v="1964"/>
    <s v="design and implementation of dsl via category theoretic computations"/>
    <x v="6"/>
    <x v="492"/>
    <x v="0"/>
    <s v="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
    <x v="2"/>
    <x v="1"/>
    <s v="technique, dsl application, theoretic computations"/>
    <s v="Solution Proposal"/>
    <x v="0"/>
    <m/>
  </r>
  <r>
    <n v="1966"/>
    <s v="introducing new verification methods into a company's design flow: An Industrial User's Point of View"/>
    <x v="3"/>
    <x v="45"/>
    <x v="0"/>
    <s v="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quot;naturally grown&quot;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
    <x v="2"/>
    <x v="0"/>
    <m/>
    <s v="Evaluation Research"/>
    <x v="0"/>
    <m/>
  </r>
  <r>
    <n v="1967"/>
    <s v="an object frame knowledge representation approach for fault diagnosis Expert System"/>
    <x v="8"/>
    <x v="493"/>
    <x v="0"/>
    <s v="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
    <x v="2"/>
    <x v="0"/>
    <m/>
    <s v="Solution Proposal, Evaluation Research"/>
    <x v="0"/>
    <m/>
  </r>
  <r>
    <n v="1968"/>
    <s v="maramatatau: extending a domain specific visual language meta tool with a Declarative Constraint Mechanism"/>
    <x v="3"/>
    <x v="126"/>
    <x v="0"/>
    <s v="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
    <x v="2"/>
    <x v="1"/>
    <s v="tools, visual language"/>
    <s v="Experience Paper"/>
    <x v="0"/>
    <m/>
  </r>
  <r>
    <n v="1970"/>
    <s v="mars: metamodel recovery from multi-tiered models using grammar inference"/>
    <x v="6"/>
    <x v="431"/>
    <x v="0"/>
    <s v="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
    <x v="2"/>
    <x v="0"/>
    <m/>
    <s v="Solution Proposal"/>
    <x v="0"/>
    <m/>
  </r>
  <r>
    <n v="1971"/>
    <s v="qos-uniframe: a petri net-based modeling approach to assure qos requirements of distributed real-time and embedded systems"/>
    <x v="1"/>
    <x v="133"/>
    <x v="0"/>
    <s v="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
    <x v="2"/>
    <x v="0"/>
    <m/>
    <s v="Validation Research"/>
    <x v="0"/>
    <m/>
  </r>
  <r>
    <n v="1973"/>
    <s v="extracting domain-specific terms from unlabeled web documents by bootstrapping and term classifiers"/>
    <x v="3"/>
    <x v="486"/>
    <x v="0"/>
    <s v="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
    <x v="2"/>
    <x v="0"/>
    <m/>
    <s v="Evaluation Research"/>
    <x v="0"/>
    <m/>
  </r>
  <r>
    <n v="1974"/>
    <s v="to determine the weight in a weighted sum method for domain-specific Keyword Extraction"/>
    <x v="6"/>
    <x v="494"/>
    <x v="0"/>
    <s v="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
    <x v="2"/>
    <x v="0"/>
    <m/>
    <s v="Solution Proposal, Evaluation Research"/>
    <x v="0"/>
    <m/>
  </r>
  <r>
    <n v="1975"/>
    <s v="human-centered approaches in geovisualization design: investigating Multiple Methods Through a Long-Term Case Study"/>
    <x v="8"/>
    <x v="7"/>
    <x v="112"/>
    <s v="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
    <x v="2"/>
    <x v="0"/>
    <m/>
    <s v="Evaluation Research"/>
    <x v="1"/>
    <m/>
  </r>
  <r>
    <n v="1978"/>
    <s v="domain specific language (dsl) development for desktop-based database application generator"/>
    <x v="8"/>
    <x v="495"/>
    <x v="0"/>
    <s v="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
    <x v="2"/>
    <x v="1"/>
    <s v="technique, dsl creation, database"/>
    <s v="Solution Proposal"/>
    <x v="0"/>
    <s v="Yes"/>
  </r>
  <r>
    <n v="1979"/>
    <s v="multiport memory and floating point cordic pipeline in jacobium processing elements"/>
    <x v="16"/>
    <x v="496"/>
    <x v="0"/>
    <s v="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
    <x v="2"/>
    <x v="0"/>
    <m/>
    <s v="Validation Research"/>
    <x v="0"/>
    <m/>
  </r>
  <r>
    <n v="1981"/>
    <s v="certifying domain-specific policies"/>
    <x v="13"/>
    <x v="4"/>
    <x v="0"/>
    <s v="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
    <x v="2"/>
    <x v="0"/>
    <m/>
    <s v="Evaluation Research"/>
    <x v="0"/>
    <m/>
  </r>
  <r>
    <n v="1983"/>
    <s v="towards a comprehensive environment for the engineering of embedded control systems based on UML"/>
    <x v="14"/>
    <x v="497"/>
    <x v="0"/>
    <s v="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
    <x v="2"/>
    <x v="1"/>
    <s v="DSML, uml profile, embedded systems"/>
    <s v="Solution Proposal"/>
    <x v="0"/>
    <m/>
  </r>
  <r>
    <n v="1984"/>
    <s v="designing domain architectures for model-driven engineering"/>
    <x v="7"/>
    <x v="498"/>
    <x v="0"/>
    <s v="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
    <x v="2"/>
    <x v="0"/>
    <m/>
    <s v="Validation Research, Evaluation Research*"/>
    <x v="0"/>
    <m/>
  </r>
  <r>
    <n v="1987"/>
    <s v="bioextract server charpx02014;an integrated workflow-enabling system to Access and Analyze Heterogeneous, Distributed Biomolecular Data"/>
    <x v="7"/>
    <x v="7"/>
    <x v="126"/>
    <s v="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
    <x v="2"/>
    <x v="0"/>
    <m/>
    <s v="Solution Proposal"/>
    <x v="1"/>
    <m/>
  </r>
  <r>
    <n v="1988"/>
    <s v="domain-specific information extraction structures"/>
    <x v="4"/>
    <x v="358"/>
    <x v="0"/>
    <s v="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
    <x v="2"/>
    <x v="0"/>
    <m/>
    <s v="Validation Research"/>
    <x v="0"/>
    <m/>
  </r>
  <r>
    <n v="1990"/>
    <s v="declarative, domain-specific languages - elegant simplicity or a Hammer in Search of a Nail?"/>
    <x v="5"/>
    <x v="224"/>
    <x v="0"/>
    <s v="not available"/>
    <x v="2"/>
    <x v="0"/>
    <m/>
    <s v="-"/>
    <x v="0"/>
    <m/>
  </r>
  <r>
    <n v="1993"/>
    <s v="a software product line definition for validation environments"/>
    <x v="5"/>
    <x v="65"/>
    <x v="0"/>
    <s v="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
    <x v="2"/>
    <x v="0"/>
    <m/>
    <s v="Experience Paper"/>
    <x v="0"/>
    <m/>
  </r>
  <r>
    <n v="1994"/>
    <s v="handling multiple domain objects with model-view-controller"/>
    <x v="11"/>
    <x v="354"/>
    <x v="0"/>
    <s v="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
    <x v="2"/>
    <x v="0"/>
    <m/>
    <s v="Experience Paper"/>
    <x v="0"/>
    <m/>
  </r>
  <r>
    <n v="1995"/>
    <s v="providing architectural languages and tools interoperability through Model Transformation Technologies"/>
    <x v="7"/>
    <x v="7"/>
    <x v="47"/>
    <s v="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quot;universal&quot;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
    <x v="2"/>
    <x v="1"/>
    <s v="tools, adl, model transformations"/>
    <s v="Solution Proposal"/>
    <x v="1"/>
    <m/>
  </r>
  <r>
    <n v="1996"/>
    <s v="model-driven development of context-aware adaptive learning systems"/>
    <x v="7"/>
    <x v="340"/>
    <x v="0"/>
    <s v="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
    <x v="2"/>
    <x v="1"/>
    <s v="DSML, context-aware systems"/>
    <s v="Evaluation Research"/>
    <x v="0"/>
    <m/>
  </r>
  <r>
    <n v="1997"/>
    <s v="supporting program comprehension using semantic and structural information"/>
    <x v="13"/>
    <x v="15"/>
    <x v="0"/>
    <s v="focuses on investigating the combined use of semantic and structural information of programs to support the comprehension tasks involved in the maintenance and reengineering of software systems. &quot;Semantic information&quot;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
    <x v="2"/>
    <x v="1"/>
    <s v="technique, dsl creation, dsl program comprehension"/>
    <s v="Evaluation Research"/>
    <x v="0"/>
    <m/>
  </r>
  <r>
    <n v="1998"/>
    <s v="umes2: time modelling with marte"/>
    <x v="7"/>
    <x v="439"/>
    <x v="0"/>
    <s v="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
    <x v="2"/>
    <x v="0"/>
    <m/>
    <s v="tutorial"/>
    <x v="0"/>
    <m/>
  </r>
  <r>
    <n v="1999"/>
    <s v="on the semantics of uml/marte clock constraints"/>
    <x v="6"/>
    <x v="191"/>
    <x v="0"/>
    <s v="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
    <x v="2"/>
    <x v="1"/>
    <s v="DSML, low-level software, clock constraint systems"/>
    <s v="Solution Proposal"/>
    <x v="0"/>
    <m/>
  </r>
  <r>
    <n v="2000"/>
    <s v="seamless grid service generator for applications on a service oriented Grid"/>
    <x v="6"/>
    <x v="499"/>
    <x v="0"/>
    <s v="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
    <x v="2"/>
    <x v="0"/>
    <m/>
    <s v="Experience Paper"/>
    <x v="0"/>
    <m/>
  </r>
  <r>
    <n v="2002"/>
    <s v="learning automatic acquisition of subcategorization frames using Bayesian inference and support vector machines"/>
    <x v="13"/>
    <x v="437"/>
    <x v="0"/>
    <s v="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
    <x v="2"/>
    <x v="0"/>
    <m/>
    <s v="Solution Proposal, Evaluation Research"/>
    <x v="0"/>
    <m/>
  </r>
  <r>
    <n v="2003"/>
    <s v="tracing lineage of array data"/>
    <x v="13"/>
    <x v="500"/>
    <x v="0"/>
    <s v="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
    <x v="2"/>
    <x v="0"/>
    <m/>
    <s v="Solution Proposal"/>
    <x v="0"/>
    <m/>
  </r>
  <r>
    <n v="2004"/>
    <s v="systematic and formal approach to get a domain specific language"/>
    <x v="6"/>
    <x v="114"/>
    <x v="0"/>
    <s v="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
    <x v="2"/>
    <x v="1"/>
    <s v="technique, dsl creation, domain engineering"/>
    <s v="Validation Research"/>
    <x v="0"/>
    <m/>
  </r>
  <r>
    <n v="2005"/>
    <s v="veprad: a croatian speech database of weather forecasts"/>
    <x v="14"/>
    <x v="325"/>
    <x v="0"/>
    <s v="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
    <x v="2"/>
    <x v="0"/>
    <m/>
    <s v="Experience Paper"/>
    <x v="0"/>
    <m/>
  </r>
  <r>
    <n v="2006"/>
    <s v="a bilingual spoken dialog system for slovenian and croatian weather forecast"/>
    <x v="14"/>
    <x v="501"/>
    <x v="0"/>
    <s v="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
    <x v="2"/>
    <x v="0"/>
    <m/>
    <s v="Validation Research, Experience Paper"/>
    <x v="0"/>
    <m/>
  </r>
  <r>
    <n v="2007"/>
    <s v="production and maintenance of content-intensive videogames: a document-oriented Approach"/>
    <x v="2"/>
    <x v="114"/>
    <x v="0"/>
    <s v="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
    <x v="2"/>
    <x v="1"/>
    <s v="external dsl, games"/>
    <s v="Solution Proposal"/>
    <x v="0"/>
    <m/>
  </r>
  <r>
    <n v="2008"/>
    <s v="enhancing reusability of ims ld units of learning: the e-ld approach"/>
    <x v="5"/>
    <x v="340"/>
    <x v="0"/>
    <s v="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
    <x v="2"/>
    <x v="0"/>
    <m/>
    <s v="Validation Research"/>
    <x v="0"/>
    <m/>
  </r>
  <r>
    <n v="2010"/>
    <s v="a model-integrated, guideline-driven, clinical decision-support system"/>
    <x v="6"/>
    <x v="7"/>
    <x v="12"/>
    <s v="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
    <x v="2"/>
    <x v="1"/>
    <s v="DSML, medical, decision support system"/>
    <s v="Validation Research"/>
    <x v="1"/>
    <m/>
  </r>
  <r>
    <n v="2011"/>
    <s v="vocabularies in collaboration channels"/>
    <x v="7"/>
    <x v="502"/>
    <x v="0"/>
    <s v="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
    <x v="2"/>
    <x v="0"/>
    <m/>
    <s v="Validation Research"/>
    <x v="0"/>
    <m/>
  </r>
  <r>
    <n v="2012"/>
    <s v="advanced client-service compatibility assessment via analysis of references to service-side FSMs"/>
    <x v="8"/>
    <x v="347"/>
    <x v="0"/>
    <s v="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
    <x v="2"/>
    <x v="0"/>
    <m/>
    <s v="Solution Proposal"/>
    <x v="0"/>
    <m/>
  </r>
  <r>
    <n v="2014"/>
    <s v="language-driven system design"/>
    <x v="4"/>
    <x v="156"/>
    <x v="0"/>
    <s v="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
    <x v="2"/>
    <x v="1"/>
    <s v="technique, language-oriented programming"/>
    <s v="Experience Paper"/>
    <x v="0"/>
    <m/>
  </r>
  <r>
    <n v="2016"/>
    <s v="a model-driven approach to service orchestration"/>
    <x v="5"/>
    <x v="355"/>
    <x v="0"/>
    <s v="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
    <x v="2"/>
    <x v="1"/>
    <s v="DSML, services orchestration, service oriented systems"/>
    <s v="Validation Research"/>
    <x v="0"/>
    <m/>
  </r>
  <r>
    <n v="2018"/>
    <s v="auto-completion for diagram editors based on graph grammars"/>
    <x v="5"/>
    <x v="126"/>
    <x v="0"/>
    <s v="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
    <x v="2"/>
    <x v="0"/>
    <m/>
    <s v="Validation Research"/>
    <x v="0"/>
    <m/>
  </r>
  <r>
    <n v="2019"/>
    <s v="an mde methodology for the development of high-integrity real-time systems"/>
    <x v="6"/>
    <x v="45"/>
    <x v="0"/>
    <s v="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
    <x v="2"/>
    <x v="0"/>
    <m/>
    <s v="Experience Paper"/>
    <x v="0"/>
    <m/>
  </r>
  <r>
    <n v="2020"/>
    <s v="towards industrially applicable formal methods: three small steps, and one giant leap"/>
    <x v="16"/>
    <x v="503"/>
    <x v="0"/>
    <s v="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
    <x v="2"/>
    <x v="0"/>
    <m/>
    <s v="Experience Paper"/>
    <x v="0"/>
    <m/>
  </r>
  <r>
    <n v="2021"/>
    <s v="library function selection in compiling octave"/>
    <x v="3"/>
    <x v="145"/>
    <x v="0"/>
    <s v="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
    <x v="2"/>
    <x v="0"/>
    <m/>
    <s v="Solution Proposal"/>
    <x v="0"/>
    <m/>
  </r>
  <r>
    <n v="2024"/>
    <s v="facing architectural and technological variability of rich internet Applications"/>
    <x v="7"/>
    <x v="7"/>
    <x v="106"/>
    <s v="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
    <x v="2"/>
    <x v="0"/>
    <m/>
    <s v="Solution Proposal, Validation Research"/>
    <x v="1"/>
    <m/>
  </r>
  <r>
    <n v="2025"/>
    <s v="using archetypes and domain specific languages on development of ubiquitous applications to pervasive healthcare"/>
    <x v="7"/>
    <x v="504"/>
    <x v="0"/>
    <s v="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
    <x v="2"/>
    <x v="1"/>
    <s v="technique, dsl application, healthcare"/>
    <s v="Solution Proposal, Validation Research"/>
    <x v="0"/>
    <m/>
  </r>
  <r>
    <n v="2026"/>
    <s v="semiautomatic acquisition of semantic structures for understanding domain-specific natural language queries"/>
    <x v="4"/>
    <x v="7"/>
    <x v="122"/>
    <s v="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quot;spatially&quot;. These words have similar left and right contexts and tend to form semantic classes. Agglomerative clustering using mutual information groups words &quot;temporally&quot;.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
    <x v="2"/>
    <x v="1"/>
    <s v="method, dsl creation, grammar engineering"/>
    <s v="Evaluation Research"/>
    <x v="1"/>
    <m/>
  </r>
  <r>
    <n v="2029"/>
    <s v="bridging the gap between the quality requirements and implementation"/>
    <x v="6"/>
    <x v="362"/>
    <x v="0"/>
    <s v="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
    <x v="2"/>
    <x v="0"/>
    <m/>
    <s v="Solution Proposal, Validation Research"/>
    <x v="0"/>
    <m/>
  </r>
  <r>
    <n v="2030"/>
    <s v="grammar inference algorithms and applications in software engineering"/>
    <x v="6"/>
    <x v="505"/>
    <x v="0"/>
    <s v="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
    <x v="2"/>
    <x v="0"/>
    <m/>
    <s v="Solution Proposal"/>
    <x v="0"/>
    <m/>
  </r>
  <r>
    <n v="2031"/>
    <s v="domain-specific languages for software engineering"/>
    <x v="13"/>
    <x v="156"/>
    <x v="0"/>
    <s v="not available"/>
    <x v="2"/>
    <x v="0"/>
    <s v="reported elsewhere"/>
    <s v="-"/>
    <x v="0"/>
    <m/>
  </r>
  <r>
    <n v="2032"/>
    <s v="formal datapath representation and manipulation for implementing DSP transforms"/>
    <x v="5"/>
    <x v="98"/>
    <x v="0"/>
    <s v="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quot;push button&quot; compilation flow that produces a register transfer level hardware description from high-level datapath directives and an algorithm (written as a formula). In our experimental results, we demonstrate that this approach yields efficient designs over a large tradeoff space."/>
    <x v="2"/>
    <x v="0"/>
    <m/>
    <s v="Evaluation Research"/>
    <x v="0"/>
    <m/>
  </r>
  <r>
    <n v="2033"/>
    <s v="automatic model transformations using extended uml object diagrams in modeling environments"/>
    <x v="4"/>
    <x v="7"/>
    <x v="47"/>
    <s v="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
    <x v="2"/>
    <x v="0"/>
    <m/>
    <s v="Evaluation Research"/>
    <x v="1"/>
    <m/>
  </r>
  <r>
    <n v="2036"/>
    <s v="program understanding-does it offer hope for aging software?"/>
    <x v="24"/>
    <x v="397"/>
    <x v="0"/>
    <s v="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
    <x v="2"/>
    <x v="0"/>
    <m/>
    <s v="Solution Proposal"/>
    <x v="0"/>
    <m/>
  </r>
  <r>
    <n v="2037"/>
    <s v="mining domain-specific thesauri from wikipedia: a case study"/>
    <x v="2"/>
    <x v="345"/>
    <x v="0"/>
    <s v="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
    <x v="2"/>
    <x v="0"/>
    <m/>
    <s v="Evaluation Research"/>
    <x v="0"/>
    <m/>
  </r>
  <r>
    <n v="2038"/>
    <s v="interactive document retrieval from multilingual digital repositories"/>
    <x v="6"/>
    <x v="506"/>
    <x v="0"/>
    <s v="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
    <x v="2"/>
    <x v="0"/>
    <m/>
    <s v="Solution Proposal, Evaluation Research"/>
    <x v="0"/>
    <m/>
  </r>
  <r>
    <n v="2040"/>
    <s v="domain specific modeling of business processes and entity mapping Using Generic Modeling Environment (GME)"/>
    <x v="5"/>
    <x v="442"/>
    <x v="0"/>
    <s v="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
    <x v="2"/>
    <x v="0"/>
    <m/>
    <s v="Solution Proposal, Validation Research"/>
    <x v="0"/>
    <m/>
  </r>
  <r>
    <n v="2041"/>
    <s v="a generic visual critic authoring tool"/>
    <x v="3"/>
    <x v="126"/>
    <x v="0"/>
    <s v="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
    <x v="2"/>
    <x v="0"/>
    <s v="short paper"/>
    <s v="Solution Proposal"/>
    <x v="0"/>
    <m/>
  </r>
  <r>
    <n v="2042"/>
    <s v="reverse engineering scripting language extensions"/>
    <x v="2"/>
    <x v="107"/>
    <x v="0"/>
    <s v="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
    <x v="2"/>
    <x v="1"/>
    <s v="technique, dsl maintenance, embedded dsl creation"/>
    <s v="Solution Proposal"/>
    <x v="0"/>
    <m/>
  </r>
  <r>
    <n v="2043"/>
    <s v="specifying timing constraints and composite events: an application in the design of electronic brokerages"/>
    <x v="0"/>
    <x v="7"/>
    <x v="47"/>
    <s v="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
    <x v="2"/>
    <x v="0"/>
    <m/>
    <s v="Validation Research"/>
    <x v="1"/>
    <m/>
  </r>
  <r>
    <n v="2044"/>
    <s v="embedding time granularity in logical specifications of real-time systems"/>
    <x v="23"/>
    <x v="507"/>
    <x v="0"/>
    <s v="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
    <x v="2"/>
    <x v="0"/>
    <m/>
    <s v="Solution Proposal, Validation Research"/>
    <x v="0"/>
    <m/>
  </r>
  <r>
    <n v="2045"/>
    <s v="towards a mde transformation workflow for dependability analysis"/>
    <x v="8"/>
    <x v="198"/>
    <x v="0"/>
    <s v="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
    <x v="2"/>
    <x v="1"/>
    <s v="technique, DSML creation, workflow"/>
    <s v="Solution Proposal, Evaluation Research"/>
    <x v="0"/>
    <m/>
  </r>
  <r>
    <n v="2047"/>
    <s v="theory development in visual language research: beyond the cognitive dimensions of notations"/>
    <x v="6"/>
    <x v="126"/>
    <x v="0"/>
    <s v="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
    <x v="2"/>
    <x v="0"/>
    <m/>
    <s v="Evaluation Research"/>
    <x v="0"/>
    <m/>
  </r>
  <r>
    <n v="2048"/>
    <s v="an innovative low-power high-performance programmable signal processor for digital communications"/>
    <x v="14"/>
    <x v="7"/>
    <x v="127"/>
    <s v="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
    <x v="2"/>
    <x v="0"/>
    <m/>
    <s v="Experience Paper"/>
    <x v="1"/>
    <m/>
  </r>
  <r>
    <n v="2050"/>
    <s v="detecting emergent behavior in distributed systems using an ontology based methodology"/>
    <x v="8"/>
    <x v="251"/>
    <x v="0"/>
    <s v="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
    <x v="2"/>
    <x v="0"/>
    <m/>
    <s v="Evaluation Research"/>
    <x v="0"/>
    <m/>
  </r>
  <r>
    <n v="2052"/>
    <s v="a formal knowledge-based data-fusion language for safety-critical applications"/>
    <x v="17"/>
    <x v="508"/>
    <x v="0"/>
    <s v="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
    <x v="2"/>
    <x v="1"/>
    <s v="external dsl, data integration, naval"/>
    <s v="Solution Proposal"/>
    <x v="0"/>
    <m/>
  </r>
  <r>
    <n v="2053"/>
    <s v="declarative analysis of noisy information networks"/>
    <x v="8"/>
    <x v="379"/>
    <x v="0"/>
    <s v="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
    <x v="2"/>
    <x v="1"/>
    <s v="external dsl, network management, data analysis"/>
    <s v="Solution Proposal"/>
    <x v="0"/>
    <m/>
  </r>
  <r>
    <n v="2054"/>
    <s v="domain specific model driven design for automotive electronic control units"/>
    <x v="2"/>
    <x v="45"/>
    <x v="0"/>
    <s v="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
    <x v="2"/>
    <x v="1"/>
    <s v="DSML, automotive systems"/>
    <s v="Validation Research"/>
    <x v="0"/>
    <m/>
  </r>
  <r>
    <n v="2055"/>
    <s v="designing reusable simulation modules for electronics manufacturing systems"/>
    <x v="14"/>
    <x v="22"/>
    <x v="0"/>
    <s v="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
    <x v="2"/>
    <x v="0"/>
    <m/>
    <s v="Experience Paper"/>
    <x v="0"/>
    <m/>
  </r>
  <r>
    <n v="2057"/>
    <s v="a functional approach to agent development: research agenda"/>
    <x v="8"/>
    <x v="231"/>
    <x v="0"/>
    <s v="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
    <x v="2"/>
    <x v="1"/>
    <s v="method, embedded dsl creation, multi-agent systems"/>
    <s v="Solution Proposal, Validation Research, Opinion Paper"/>
    <x v="0"/>
    <m/>
  </r>
  <r>
    <n v="2058"/>
    <s v="semantic-based interaction detection in aspect-oriented scenarios"/>
    <x v="6"/>
    <x v="380"/>
    <x v="0"/>
    <s v="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
    <x v="2"/>
    <x v="0"/>
    <m/>
    <s v="Evaluation Research"/>
    <x v="0"/>
    <m/>
  </r>
  <r>
    <n v="2060"/>
    <s v="gaining flexibility by security protocol transfer"/>
    <x v="3"/>
    <x v="429"/>
    <x v="0"/>
    <s v="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
    <x v="2"/>
    <x v="1"/>
    <s v="external dsl, security"/>
    <s v="Validation Research"/>
    <x v="0"/>
    <m/>
  </r>
  <r>
    <n v="2061"/>
    <s v="f0 analysis for japanese conversational speech synthesis"/>
    <x v="6"/>
    <x v="509"/>
    <x v="0"/>
    <s v="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
    <x v="2"/>
    <x v="0"/>
    <m/>
    <s v="Solution Proposal"/>
    <x v="0"/>
    <m/>
  </r>
  <r>
    <n v="2062"/>
    <s v="extending a multilingual chat application: towards collaborative language resource building"/>
    <x v="7"/>
    <x v="441"/>
    <x v="0"/>
    <s v="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
    <x v="2"/>
    <x v="0"/>
    <m/>
    <s v="Solution Proposal"/>
    <x v="0"/>
    <m/>
  </r>
  <r>
    <n v="2063"/>
    <s v="consistency management with repair actions"/>
    <x v="14"/>
    <x v="15"/>
    <x v="0"/>
    <s v="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
    <x v="2"/>
    <x v="0"/>
    <m/>
    <s v="Solution Proposal"/>
    <x v="0"/>
    <m/>
  </r>
  <r>
    <n v="2066"/>
    <s v="towards building semantic rich model for web documents using domain Ontology"/>
    <x v="0"/>
    <x v="345"/>
    <x v="0"/>
    <s v="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
    <x v="2"/>
    <x v="0"/>
    <m/>
    <s v="Validation Research"/>
    <x v="0"/>
    <m/>
  </r>
  <r>
    <n v="2067"/>
    <s v="a flexible framework for quality assurance of software artefacts with Applications to Java, UML, and TTCN-3 Test Specifications"/>
    <x v="6"/>
    <x v="448"/>
    <x v="0"/>
    <s v="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
    <x v="2"/>
    <x v="0"/>
    <m/>
    <s v="Solution Proposal, Validation Research"/>
    <x v="0"/>
    <m/>
  </r>
  <r>
    <n v="2068"/>
    <s v="checking architectural and implementation constraints for domain-specific Component Frameworks Using Models"/>
    <x v="6"/>
    <x v="146"/>
    <x v="0"/>
    <s v="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
    <x v="2"/>
    <x v="0"/>
    <m/>
    <s v="Solution Proposal, Evaluation Research"/>
    <x v="0"/>
    <m/>
  </r>
  <r>
    <n v="2070"/>
    <s v="ontology-based inference for information-seeking in natural language dialog system"/>
    <x v="5"/>
    <x v="196"/>
    <x v="0"/>
    <s v="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
    <x v="2"/>
    <x v="0"/>
    <m/>
    <s v="Solution Proposal"/>
    <x v="0"/>
    <m/>
  </r>
  <r>
    <n v="2071"/>
    <s v="metamodeling-rapid design and evolution of domain-specific modeling environments"/>
    <x v="11"/>
    <x v="133"/>
    <x v="0"/>
    <s v="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
    <x v="2"/>
    <x v="0"/>
    <m/>
    <s v="Experience Paper"/>
    <x v="0"/>
    <m/>
  </r>
  <r>
    <n v="2072"/>
    <s v="bringing objects to the mainstream"/>
    <x v="18"/>
    <x v="510"/>
    <x v="0"/>
    <s v="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
    <x v="2"/>
    <x v="0"/>
    <m/>
    <s v="Solution Proposal"/>
    <x v="0"/>
    <m/>
  </r>
  <r>
    <n v="2074"/>
    <s v="an ontology-driven mediator for querying time-oriented biomedical Data"/>
    <x v="2"/>
    <x v="504"/>
    <x v="0"/>
    <s v="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
    <x v="2"/>
    <x v="1"/>
    <s v="external dsl, semantic web, medical"/>
    <s v="Solution Proposal, Validation Research"/>
    <x v="0"/>
    <m/>
  </r>
  <r>
    <n v="2075"/>
    <s v="a semantic-based conversational agent framework"/>
    <x v="6"/>
    <x v="511"/>
    <x v="0"/>
    <s v="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
    <x v="2"/>
    <x v="0"/>
    <m/>
    <s v="Solution Proposal, Validation Research"/>
    <x v="0"/>
    <m/>
  </r>
  <r>
    <n v="2076"/>
    <s v="tailoring a model-driven quality-of-service dsl for various stakeholders"/>
    <x v="6"/>
    <x v="378"/>
    <x v="0"/>
    <s v="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
    <x v="2"/>
    <x v="1"/>
    <s v="technique, dsl application, qos"/>
    <s v="Solution Proposal"/>
    <x v="0"/>
    <m/>
  </r>
  <r>
    <n v="2077"/>
    <s v="supporting the evolution of model-driven service-oriented systems: A case study on QoS-aware process-driven SOAs"/>
    <x v="7"/>
    <x v="512"/>
    <x v="0"/>
    <s v="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
    <x v="2"/>
    <x v="0"/>
    <m/>
    <s v="Evaluation Research"/>
    <x v="0"/>
    <m/>
  </r>
  <r>
    <n v="2078"/>
    <s v="a multidimensional array slicing dsl for stream programming"/>
    <x v="7"/>
    <x v="349"/>
    <x v="0"/>
    <s v="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
    <x v="2"/>
    <x v="0"/>
    <m/>
    <s v="Solution Proposal, Validation Research"/>
    <x v="0"/>
    <m/>
  </r>
  <r>
    <n v="2080"/>
    <s v="applying program comprehension techniques to karel robot programs"/>
    <x v="6"/>
    <x v="186"/>
    <x v="0"/>
    <s v="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
    <x v="2"/>
    <x v="1"/>
    <s v="technique, dsl program comprehension"/>
    <s v="Validation Research"/>
    <x v="0"/>
    <m/>
  </r>
  <r>
    <n v="2081"/>
    <s v="visualization of domain-specific programs' behavior"/>
    <x v="6"/>
    <x v="513"/>
    <x v="0"/>
    <s v="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
    <x v="2"/>
    <x v="1"/>
    <s v="technique, dsl application, domain engineering"/>
    <s v="Validation Research"/>
    <x v="0"/>
    <m/>
  </r>
  <r>
    <n v="2083"/>
    <s v="a platform for interoperable domain-specific enterprise modelling Based on ISO 15926"/>
    <x v="7"/>
    <x v="444"/>
    <x v="0"/>
    <s v="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
    <x v="2"/>
    <x v="1"/>
    <s v="method, dsl integration"/>
    <s v="Experience Paper"/>
    <x v="0"/>
    <m/>
  </r>
  <r>
    <n v="2084"/>
    <s v="appareil: a tool for building automated program translators using Annotated Grammars"/>
    <x v="5"/>
    <x v="4"/>
    <x v="0"/>
    <s v="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
    <x v="2"/>
    <x v="1"/>
    <s v="tools, program translation"/>
    <s v="Solution Proposal"/>
    <x v="0"/>
    <m/>
  </r>
  <r>
    <n v="2086"/>
    <s v="re-engineering of the apprenticeship electronic booklet: adaptation to New Users Requirements"/>
    <x v="7"/>
    <x v="340"/>
    <x v="0"/>
    <s v="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
    <x v="2"/>
    <x v="0"/>
    <m/>
    <s v="Solution Proposal, Evaluation Research"/>
    <x v="0"/>
    <m/>
  </r>
  <r>
    <n v="2087"/>
    <s v="domain-specific modeling approach to support instructional design Rationale"/>
    <x v="8"/>
    <x v="340"/>
    <x v="0"/>
    <s v="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
    <x v="2"/>
    <x v="1"/>
    <s v="DSML, education"/>
    <s v="Evaluation Research"/>
    <x v="0"/>
    <m/>
  </r>
  <r>
    <n v="2088"/>
    <s v="engineering of open learning scenarios - the case of hop3x learning Scenarios"/>
    <x v="7"/>
    <x v="340"/>
    <x v="0"/>
    <s v="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
    <x v="2"/>
    <x v="1"/>
    <s v="DSML, education"/>
    <s v="Solution Proposal, Evaluation Research"/>
    <x v="0"/>
    <m/>
  </r>
  <r>
    <n v="2089"/>
    <s v="generating valid interface definition language from succinct models"/>
    <x v="8"/>
    <x v="191"/>
    <x v="0"/>
    <s v="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
    <x v="2"/>
    <x v="0"/>
    <m/>
    <s v="Solution Proposal, Evaluation Research"/>
    <x v="0"/>
    <m/>
  </r>
  <r>
    <n v="2090"/>
    <s v="model-integrated development of field artillery federation object Model"/>
    <x v="7"/>
    <x v="514"/>
    <x v="0"/>
    <s v="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
    <x v="2"/>
    <x v="0"/>
    <m/>
    <s v="Solution Proposal"/>
    <x v="0"/>
    <m/>
  </r>
  <r>
    <n v="2091"/>
    <s v="meta-functional languages for hardware design and verification"/>
    <x v="7"/>
    <x v="515"/>
    <x v="0"/>
    <s v="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
    <x v="2"/>
    <x v="1"/>
    <s v="technique, embedded dsl creation, hardware description"/>
    <s v="Solution Proposal, Evaluation Research"/>
    <x v="0"/>
    <m/>
  </r>
  <r>
    <n v="2092"/>
    <s v="an object-oriented bridge among architectural styles, aspects and frameworks"/>
    <x v="4"/>
    <x v="15"/>
    <x v="0"/>
    <s v="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
    <x v="2"/>
    <x v="0"/>
    <m/>
    <s v="Validation Research"/>
    <x v="0"/>
    <m/>
  </r>
  <r>
    <n v="2093"/>
    <s v="coupling rdf/rss, wsrp and ajax for dynamic reusable portlets: an Approach and a Use Case"/>
    <x v="3"/>
    <x v="271"/>
    <x v="0"/>
    <s v="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
    <x v="2"/>
    <x v="0"/>
    <m/>
    <s v="Solution Proposal"/>
    <x v="0"/>
    <m/>
  </r>
  <r>
    <n v="2094"/>
    <s v="the design of a conceptual framework and technical infrastructure for Model Management Language Engineering"/>
    <x v="6"/>
    <x v="198"/>
    <x v="0"/>
    <s v="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
    <x v="2"/>
    <x v="1"/>
    <s v="process, DSML creation, dsl creation "/>
    <s v="Evaluation Research"/>
    <x v="0"/>
    <m/>
  </r>
  <r>
    <n v="2096"/>
    <s v="conceptual: a network correctness and performance testing language"/>
    <x v="0"/>
    <x v="145"/>
    <x v="0"/>
    <s v="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quot;bandwidth&quot;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quot;MB/s&quot;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
    <x v="2"/>
    <x v="1"/>
    <s v="external dsl, dsl application, testing"/>
    <s v="Solution Proposal"/>
    <x v="0"/>
    <m/>
  </r>
  <r>
    <n v="2097"/>
    <s v="ontology-guided extraction of complex nested relationships"/>
    <x v="7"/>
    <x v="342"/>
    <x v="0"/>
    <s v="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
    <x v="2"/>
    <x v="0"/>
    <m/>
    <s v="Solution Proposal"/>
    <x v="0"/>
    <m/>
  </r>
  <r>
    <n v="2098"/>
    <s v="using hci techniques to design a more usable programming system"/>
    <x v="4"/>
    <x v="383"/>
    <x v="0"/>
    <s v="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
    <x v="2"/>
    <x v="0"/>
    <m/>
    <s v="Experience Paper"/>
    <x v="0"/>
    <m/>
  </r>
  <r>
    <n v="2099"/>
    <s v="inducing gazetteer for chinese named entity recognition based on Local High-Frequent Strings"/>
    <x v="6"/>
    <x v="516"/>
    <x v="0"/>
    <s v="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
    <x v="2"/>
    <x v="0"/>
    <m/>
    <s v="Solution Proposal, Evaluation Research"/>
    <x v="0"/>
    <m/>
  </r>
  <r>
    <n v="2100"/>
    <s v="from design-time concurrency to effective implementation parallelism: The multi-clock reactive case"/>
    <x v="8"/>
    <x v="185"/>
    <x v="0"/>
    <s v="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
    <x v="2"/>
    <x v="1"/>
    <s v="external dsl, low-level software, parallel computing, multi threading"/>
    <s v="Solution Proposal"/>
    <x v="0"/>
    <m/>
  </r>
  <r>
    <n v="2101"/>
    <s v="application acceleration with the explicitly parallel operations System - the EPOS Processor"/>
    <x v="5"/>
    <x v="517"/>
    <x v="0"/>
    <s v="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
    <x v="2"/>
    <x v="0"/>
    <m/>
    <s v="Solution Proposal, Evaluation Research"/>
    <x v="0"/>
    <m/>
  </r>
  <r>
    <n v="2102"/>
    <s v="using omg charpx2019;s sysml to support simulation"/>
    <x v="5"/>
    <x v="22"/>
    <x v="0"/>
    <s v="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
    <x v="2"/>
    <x v="0"/>
    <m/>
    <s v="Solution Proposal"/>
    <x v="0"/>
    <m/>
  </r>
  <r>
    <n v="2103"/>
    <s v="domain specific code generation for linux device driver"/>
    <x v="5"/>
    <x v="336"/>
    <x v="0"/>
    <s v="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
    <x v="2"/>
    <x v="1"/>
    <s v="external dsl, device drivers, low-level software"/>
    <s v="Solution Proposal"/>
    <x v="0"/>
    <m/>
  </r>
  <r>
    <n v="2104"/>
    <s v="semantic analysis for topical segmentation of videos"/>
    <x v="3"/>
    <x v="165"/>
    <x v="0"/>
    <s v="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
    <x v="2"/>
    <x v="1"/>
    <s v="external dsl, dsl semantics analysis"/>
    <s v="Solution Proposal, Evaluation Research"/>
    <x v="0"/>
    <m/>
  </r>
  <r>
    <n v="2105"/>
    <s v="apis à gogo: automatic generation of ontology apis"/>
    <x v="6"/>
    <x v="165"/>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x v="2"/>
    <x v="0"/>
    <s v="reported elsewhere"/>
    <s v="Solution Proposal"/>
    <x v="0"/>
    <m/>
  </r>
  <r>
    <n v="2106"/>
    <s v="a &quot;framework&quot; for object oriented frameworks design"/>
    <x v="11"/>
    <x v="354"/>
    <x v="0"/>
    <s v="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
    <x v="2"/>
    <x v="0"/>
    <m/>
    <s v="Evaluation Research"/>
    <x v="0"/>
    <m/>
  </r>
  <r>
    <n v="2108"/>
    <s v="enforcing policies in pervasive environments"/>
    <x v="0"/>
    <x v="518"/>
    <x v="0"/>
    <s v="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quot;Rei&quot; engine to dynamically create a policy certificate and issues it to the requesting device. The system wide policy is described in a semantic language &quot;Rei&quot;, a lightweight and extensible language which is able to express comprehensive policies using domain specific information. The &quot;Rei&quot;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
    <x v="2"/>
    <x v="0"/>
    <m/>
    <s v="Solution Proposal"/>
    <x v="0"/>
    <m/>
  </r>
  <r>
    <n v="2109"/>
    <s v="hardware and software as dual languages for computer system modeling"/>
    <x v="11"/>
    <x v="519"/>
    <x v="0"/>
    <s v="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
    <x v="2"/>
    <x v="1"/>
    <s v="technique, modeling language"/>
    <s v="Validation Research"/>
    <x v="0"/>
    <m/>
  </r>
  <r>
    <n v="2110"/>
    <s v="automatic translation from parallel speech: simultaneous interpretation as MT training data"/>
    <x v="6"/>
    <x v="520"/>
    <x v="0"/>
    <s v="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
    <x v="2"/>
    <x v="0"/>
    <m/>
    <s v="Validation Research"/>
    <x v="0"/>
    <m/>
  </r>
  <r>
    <n v="2111"/>
    <s v="domain-specific modeling languages for configuring and evaluating enterprise DRE system quality of service"/>
    <x v="2"/>
    <x v="133"/>
    <x v="0"/>
    <s v="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
    <x v="2"/>
    <x v="1"/>
    <s v="technique, dsml application, component based systems"/>
    <s v="Solution Proposal, Evaluation Research"/>
    <x v="0"/>
    <m/>
  </r>
  <r>
    <n v="2112"/>
    <s v="the sicossys approach to sos engineering"/>
    <x v="8"/>
    <x v="201"/>
    <x v="0"/>
    <s v="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
    <x v="2"/>
    <x v="1"/>
    <s v="method, dsl application, engineering"/>
    <s v="Solution Proposal, Experience Paper"/>
    <x v="0"/>
    <m/>
  </r>
  <r>
    <n v="2113"/>
    <s v="spoon: compile-time annotation processing for middleware"/>
    <x v="2"/>
    <x v="7"/>
    <x v="123"/>
    <s v="spoon is a java-based program analysis and transformation tool for compile-time annotation processing. It combines compile-time reflection with a pure Java template framework for well-typed and intuitive fine-grained metaprogramming, which is applied to the middleware context"/>
    <x v="2"/>
    <x v="1"/>
    <s v="embedded dsl, java, compile-time"/>
    <s v="Solution Proposal"/>
    <x v="1"/>
    <m/>
  </r>
  <r>
    <n v="2114"/>
    <s v="system prototype and verification using metamodel-based transformations"/>
    <x v="3"/>
    <x v="7"/>
    <x v="123"/>
    <s v="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
    <x v="2"/>
    <x v="1"/>
    <s v="technique, DSML application, domain-specific modeling"/>
    <s v="Validation Research"/>
    <x v="1"/>
    <m/>
  </r>
  <r>
    <n v="2115"/>
    <s v="principles for system prototype and verification using metamodel Based Transformations"/>
    <x v="2"/>
    <x v="436"/>
    <x v="0"/>
    <s v="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
    <x v="2"/>
    <x v="1"/>
    <s v="method, dsl application, metamodel composition"/>
    <s v="Validation Research"/>
    <x v="0"/>
    <m/>
  </r>
  <r>
    <n v="2116"/>
    <s v="mtrans, a dsl for model transformation"/>
    <x v="4"/>
    <x v="208"/>
    <x v="0"/>
    <s v="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
    <x v="2"/>
    <x v="1"/>
    <s v="external dsl, model transformations"/>
    <s v="Solution Proposal, Validation Research, Opinion Paper"/>
    <x v="0"/>
    <m/>
  </r>
  <r>
    <n v="2117"/>
    <s v="functional reactive programming as a hybrid system framework"/>
    <x v="14"/>
    <x v="130"/>
    <x v="0"/>
    <s v="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
    <x v="2"/>
    <x v="0"/>
    <m/>
    <s v="Solution Proposal"/>
    <x v="0"/>
    <m/>
  </r>
  <r>
    <n v="2118"/>
    <s v="rewriting rules to permeate complex similarity and fuzzy queries within a relational database system"/>
    <x v="1"/>
    <x v="7"/>
    <x v="122"/>
    <s v="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
    <x v="2"/>
    <x v="0"/>
    <m/>
    <s v="Solution Proposal, Evaluation Research"/>
    <x v="1"/>
    <m/>
  </r>
  <r>
    <n v="2119"/>
    <s v="allowing end-users to participate within model-driven development approaches"/>
    <x v="8"/>
    <x v="126"/>
    <x v="0"/>
    <s v="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
    <x v="2"/>
    <x v="1"/>
    <s v="technique, dsml creation, model engineering"/>
    <s v="Solution Proposal, Validation Research"/>
    <x v="0"/>
    <m/>
  </r>
  <r>
    <n v="2120"/>
    <s v="a multimodal architecture for home control by disabled users"/>
    <x v="2"/>
    <x v="428"/>
    <x v="0"/>
    <s v="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
    <x v="2"/>
    <x v="1"/>
    <s v="external dsl, home automation"/>
    <s v="Solution Proposal"/>
    <x v="0"/>
    <m/>
  </r>
  <r>
    <n v="2121"/>
    <s v="co-modeling methodology designed for rt architecture models integration"/>
    <x v="3"/>
    <x v="198"/>
    <x v="0"/>
    <s v="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
    <x v="2"/>
    <x v="0"/>
    <m/>
    <s v="Validation Research"/>
    <x v="0"/>
    <m/>
  </r>
  <r>
    <n v="2122"/>
    <s v="partial jacobian computation in the domain-specific program transformation system ADiCape"/>
    <x v="6"/>
    <x v="186"/>
    <x v="0"/>
    <s v="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
    <x v="2"/>
    <x v="1"/>
    <s v="embedded dsl, xml, program transformation"/>
    <s v="Validation Research"/>
    <x v="0"/>
    <m/>
  </r>
  <r>
    <n v="2123"/>
    <s v="media centered languages for new computing experiences"/>
    <x v="1"/>
    <x v="521"/>
    <x v="0"/>
    <s v="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
    <x v="2"/>
    <x v="1"/>
    <s v="process, dsl application, education"/>
    <s v="Validation Research"/>
    <x v="0"/>
    <m/>
  </r>
  <r>
    <n v="2124"/>
    <s v="a language for declarative robotic programming"/>
    <x v="11"/>
    <x v="130"/>
    <x v="0"/>
    <s v="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
    <x v="2"/>
    <x v="0"/>
    <s v="reported elsewhere"/>
    <s v="Solution Proposal, Validation Research"/>
    <x v="0"/>
    <m/>
  </r>
  <r>
    <n v="2125"/>
    <s v="composable robot controllers"/>
    <x v="13"/>
    <x v="522"/>
    <x v="0"/>
    <s v=""/>
    <x v="2"/>
    <x v="1"/>
    <s v="embedded dsl, haskell, robotics, Functional Reactive Programming"/>
    <s v="Solution Proposal, Validation Research"/>
    <x v="0"/>
    <m/>
  </r>
  <r>
    <n v="2127"/>
    <s v="an mde approach to design enterprise architecture viewpoints"/>
    <x v="7"/>
    <x v="422"/>
    <x v="0"/>
    <s v="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
    <x v="2"/>
    <x v="1"/>
    <s v="adl, enterprise architecture"/>
    <s v="Solution Proposal"/>
    <x v="0"/>
    <m/>
  </r>
  <r>
    <n v="2128"/>
    <s v="configuring component-based specifications for domain-specific languages"/>
    <x v="13"/>
    <x v="156"/>
    <x v="0"/>
    <s v="the &quot;jacob&quot;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
    <x v="2"/>
    <x v="1"/>
    <s v="external dsl, component-based"/>
    <s v="Solution Proposal"/>
    <x v="0"/>
    <m/>
  </r>
  <r>
    <n v="2130"/>
    <s v="applying model-driven development techniques to the development of Search and Rescue Systems"/>
    <x v="3"/>
    <x v="201"/>
    <x v="0"/>
    <s v="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
    <x v="2"/>
    <x v="1"/>
    <s v="DSML, search and rescue systems, SAR systems"/>
    <s v="Solution Proposal, Experience Paper"/>
    <x v="0"/>
    <m/>
  </r>
  <r>
    <n v="2133"/>
    <s v="integration of domain-specific elements into visual language based collaborative environments"/>
    <x v="13"/>
    <x v="523"/>
    <x v="0"/>
    <s v="this paper presents an approach for the integration of domain related elements and operational semantics into collaborative environments based on visual languages. This integration allows for supporting domain specific collaborative tasks, e.g. in the area of &quot;collaborative discovery learning&quot; in science education, by integrating data modelling with generic discussion support. A special focus is set on flexibility and parameterisation of the system which is achieved through providing the syntax definition of the visual language as a separate resource file"/>
    <x v="2"/>
    <x v="0"/>
    <m/>
    <s v="Solution Proposal, Validation Research"/>
    <x v="0"/>
    <m/>
  </r>
  <r>
    <n v="2134"/>
    <s v="on the need of architectural patterns in aosd for software evolution"/>
    <x v="6"/>
    <x v="83"/>
    <x v="0"/>
    <s v="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
    <x v="2"/>
    <x v="0"/>
    <m/>
    <s v="Validation Research"/>
    <x v="0"/>
    <m/>
  </r>
  <r>
    <n v="2135"/>
    <s v="automating language evolution"/>
    <x v="3"/>
    <x v="431"/>
    <x v="0"/>
    <s v="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
    <x v="2"/>
    <x v="0"/>
    <m/>
    <s v="Evaluation Research"/>
    <x v="0"/>
    <m/>
  </r>
  <r>
    <n v="2137"/>
    <s v="lightweight executability analysis of graph transformation rules"/>
    <x v="7"/>
    <x v="126"/>
    <x v="0"/>
    <s v="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
    <x v="2"/>
    <x v="1"/>
    <s v="technique, model checking"/>
    <s v="Solution Proposal, Validation Research"/>
    <x v="0"/>
    <m/>
  </r>
  <r>
    <n v="2138"/>
    <s v="auto-generation of parallel finite-differencing code for mpi, tbb and CUDA"/>
    <x v="8"/>
    <x v="440"/>
    <x v="0"/>
    <s v="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
    <x v="2"/>
    <x v="0"/>
    <m/>
    <s v="Solution Proposal, Evaluation Research"/>
    <x v="0"/>
    <m/>
  </r>
  <r>
    <n v="2139"/>
    <s v="modeling executable specifications with x-spec and water"/>
    <x v="3"/>
    <x v="406"/>
    <x v="0"/>
    <s v="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
    <x v="2"/>
    <x v="1"/>
    <s v="tools, dsl creation, case tools specification"/>
    <s v="Solution Proposal, Validation Research"/>
    <x v="0"/>
    <m/>
  </r>
  <r>
    <n v="2140"/>
    <s v="phi;log: a domain specific language for solving phylogenetic inference problems"/>
    <x v="4"/>
    <x v="524"/>
    <x v="0"/>
    <s v="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
    <x v="2"/>
    <x v="1"/>
    <s v="external dsl, phylogenetic inference"/>
    <s v="Solution Proposal"/>
    <x v="0"/>
    <m/>
  </r>
  <r>
    <n v="2141"/>
    <s v="experiences with an environment generation system"/>
    <x v="23"/>
    <x v="15"/>
    <x v="0"/>
    <s v="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
    <x v="2"/>
    <x v="1"/>
    <s v="external dsl, automotive systems"/>
    <s v="Experience Paper"/>
    <x v="0"/>
    <m/>
  </r>
  <r>
    <n v="2143"/>
    <s v="monaco charpx2014; a domain-specific language supporting hierarchical abstraction and verification of reactive control programs"/>
    <x v="7"/>
    <x v="196"/>
    <x v="0"/>
    <s v="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x v="2"/>
    <x v="0"/>
    <s v="reported elsewhere"/>
    <s v="Solution Proposal, Validation Research"/>
    <x v="0"/>
    <m/>
  </r>
  <r>
    <n v="2146"/>
    <s v="exploiting domain-specific properties: compiling parallel dynamic neural network algorithms into efficient code"/>
    <x v="11"/>
    <x v="7"/>
    <x v="128"/>
    <s v="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
    <x v="2"/>
    <x v="1"/>
    <s v="external dsl, neural networks, parallel computing"/>
    <s v="Evaluation Research"/>
    <x v="1"/>
    <m/>
  </r>
  <r>
    <n v="2147"/>
    <s v="a mechatronic design infrastructure integrating heterogeneous models"/>
    <x v="8"/>
    <x v="525"/>
    <x v="0"/>
    <s v="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
    <x v="2"/>
    <x v="1"/>
    <s v="DSML, embedded systems, robotics"/>
    <s v="Evaluation Research"/>
    <x v="0"/>
    <m/>
  </r>
  <r>
    <n v="2148"/>
    <s v="a unified record linkage strategy for web service data"/>
    <x v="7"/>
    <x v="526"/>
    <x v="0"/>
    <s v="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
    <x v="2"/>
    <x v="0"/>
    <m/>
    <s v="Solution Proposal"/>
    <x v="0"/>
    <m/>
  </r>
  <r>
    <n v="2149"/>
    <s v="research on domain requirement analysis method used ontology"/>
    <x v="6"/>
    <x v="527"/>
    <x v="0"/>
    <s v="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
    <x v="2"/>
    <x v="0"/>
    <m/>
    <s v="Validation Research"/>
    <x v="0"/>
    <m/>
  </r>
  <r>
    <n v="2150"/>
    <s v="ontology-based grounding of spoken language understanding"/>
    <x v="6"/>
    <x v="520"/>
    <x v="0"/>
    <s v="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
    <x v="2"/>
    <x v="0"/>
    <m/>
    <s v="Evaluation Research"/>
    <x v="0"/>
    <m/>
  </r>
  <r>
    <n v="2151"/>
    <s v="treating a user-defined parallel library as a domain-specific language"/>
    <x v="4"/>
    <x v="145"/>
    <x v="0"/>
    <s v="not available"/>
    <x v="2"/>
    <x v="1"/>
    <s v="Philosophical paper, dsl concepts"/>
    <s v="Solution Proposal"/>
    <x v="0"/>
    <m/>
  </r>
  <r>
    <n v="2152"/>
    <s v="an interrogative approach to novice programming"/>
    <x v="4"/>
    <x v="383"/>
    <x v="0"/>
    <s v="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quot;parsing&quot;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
    <x v="2"/>
    <x v="0"/>
    <m/>
    <s v="Validation Research"/>
    <x v="0"/>
    <m/>
  </r>
  <r>
    <n v="2153"/>
    <s v="domain-specific individualization of workflows"/>
    <x v="5"/>
    <x v="240"/>
    <x v="0"/>
    <s v="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
    <x v="2"/>
    <x v="0"/>
    <m/>
    <s v="Solution Proposal, Validation Research"/>
    <x v="0"/>
    <m/>
  </r>
  <r>
    <n v="2154"/>
    <s v="architecture conformance checking of multi-language applications"/>
    <x v="7"/>
    <x v="528"/>
    <x v="0"/>
    <s v="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
    <x v="2"/>
    <x v="0"/>
    <m/>
    <s v="Solution Proposal"/>
    <x v="0"/>
    <m/>
  </r>
  <r>
    <n v="2155"/>
    <s v="fusion of two parsers for a natural language processing toolkit"/>
    <x v="4"/>
    <x v="421"/>
    <x v="0"/>
    <s v="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
    <x v="2"/>
    <x v="0"/>
    <m/>
    <s v="Validation Research"/>
    <x v="0"/>
    <m/>
  </r>
  <r>
    <n v="2156"/>
    <s v="tisa: toward trustworthy services in a service-oriented architecture"/>
    <x v="5"/>
    <x v="7"/>
    <x v="129"/>
    <s v="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
    <x v="2"/>
    <x v="0"/>
    <m/>
    <s v="Solution Proposal, Validation Research"/>
    <x v="1"/>
    <m/>
  </r>
  <r>
    <n v="2157"/>
    <s v="guest editorial - introduction to the special section"/>
    <x v="11"/>
    <x v="7"/>
    <x v="47"/>
    <s v="not available"/>
    <x v="2"/>
    <x v="0"/>
    <m/>
    <s v="Experience Paper"/>
    <x v="1"/>
    <m/>
  </r>
  <r>
    <n v="2158"/>
    <s v="the cloud agnostic e-science analysis platform"/>
    <x v="8"/>
    <x v="7"/>
    <x v="106"/>
    <s v="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
    <x v="2"/>
    <x v="0"/>
    <m/>
    <s v="Solution Proposal"/>
    <x v="1"/>
    <m/>
  </r>
  <r>
    <n v="2159"/>
    <s v="gravity: an object-oriented framework for hardware/software tool integration"/>
    <x v="18"/>
    <x v="23"/>
    <x v="0"/>
    <s v="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
    <x v="2"/>
    <x v="1"/>
    <s v="embedded dsl, Java, hardware sofware co-design"/>
    <s v="Solution Proposal"/>
    <x v="0"/>
    <m/>
  </r>
  <r>
    <n v="2160"/>
    <s v="case study on architecture-centered design for monitoring views at CERN"/>
    <x v="1"/>
    <x v="368"/>
    <x v="0"/>
    <s v="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
    <x v="2"/>
    <x v="0"/>
    <m/>
    <s v="Validation Research"/>
    <x v="0"/>
    <m/>
  </r>
  <r>
    <n v="2161"/>
    <s v="design-time simulation of domain-specific models by incremental pattern matching"/>
    <x v="5"/>
    <x v="126"/>
    <x v="0"/>
    <s v="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
    <x v="2"/>
    <x v="1"/>
    <s v="external dsl, model transformations"/>
    <s v="Solution Proposal, Validation Research"/>
    <x v="0"/>
    <m/>
  </r>
  <r>
    <n v="2162"/>
    <s v="extracting domain ontologies from domain specific apis"/>
    <x v="5"/>
    <x v="387"/>
    <x v="0"/>
    <s v="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
    <x v="2"/>
    <x v="1"/>
    <s v="technique, domain ontologies"/>
    <s v="Evaluation Research"/>
    <x v="0"/>
    <m/>
  </r>
  <r>
    <n v="2164"/>
    <s v="incorporating deduction into object petri nets"/>
    <x v="10"/>
    <x v="251"/>
    <x v="0"/>
    <s v="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
    <x v="2"/>
    <x v="0"/>
    <m/>
    <s v="Solution Proposal, Validation Research"/>
    <x v="0"/>
    <m/>
  </r>
  <r>
    <n v="2166"/>
    <s v="a tool for compiler construction based on aspect-oriented specifications"/>
    <x v="3"/>
    <x v="231"/>
    <x v="0"/>
    <s v="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
    <x v="2"/>
    <x v="1"/>
    <s v="tools, compiler construction, aspect oriented programming"/>
    <s v="Solution Proposal"/>
    <x v="0"/>
    <m/>
  </r>
  <r>
    <n v="2167"/>
    <s v="domain-specific aspect languages for modularising crosscutting concerns in grammars"/>
    <x v="6"/>
    <x v="7"/>
    <x v="14"/>
    <s v="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
    <x v="2"/>
    <x v="1"/>
    <s v="DSAL, grammar crosscutting concerns"/>
    <s v="Experience Paper"/>
    <x v="1"/>
    <m/>
  </r>
  <r>
    <n v="2170"/>
    <s v="a dsl approach to improve productivity and safety in device drivers development"/>
    <x v="12"/>
    <x v="4"/>
    <x v="0"/>
    <s v="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
    <x v="2"/>
    <x v="0"/>
    <s v="reported elsewhere"/>
    <s v="Evaluation Research"/>
    <x v="0"/>
    <m/>
  </r>
  <r>
    <n v="2171"/>
    <s v="intelligent instrument design with archware adl"/>
    <x v="1"/>
    <x v="368"/>
    <x v="0"/>
    <s v="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
    <x v="2"/>
    <x v="1"/>
    <s v="adl, intelligent instruments, sensor networks"/>
    <s v="Validation Research"/>
    <x v="0"/>
    <m/>
  </r>
  <r>
    <n v="2174"/>
    <s v="how developers' experience and ability influence web application Comprehension Tasks Supported by UML Stereotypes: A Series of Four Experiments"/>
    <x v="7"/>
    <x v="7"/>
    <x v="47"/>
    <s v="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
    <x v="2"/>
    <x v="1"/>
    <s v="dsml, web, experimental study"/>
    <s v="Solution Proposal, Validation Research"/>
    <x v="1"/>
    <m/>
  </r>
  <r>
    <n v="2175"/>
    <s v="english access to structured data"/>
    <x v="8"/>
    <x v="165"/>
    <x v="0"/>
    <s v="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
    <x v="2"/>
    <x v="0"/>
    <m/>
    <s v="Solution Proposal, Evaluation Research"/>
    <x v="0"/>
    <m/>
  </r>
  <r>
    <n v="2176"/>
    <s v="evolution of the software communication architecture standard"/>
    <x v="6"/>
    <x v="147"/>
    <x v="0"/>
    <s v="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
    <x v="2"/>
    <x v="0"/>
    <m/>
    <s v="Solution Proposal, Validation Research"/>
    <x v="0"/>
    <m/>
  </r>
  <r>
    <n v="2177"/>
    <s v="automated dictionary construction for information extraction from text"/>
    <x v="21"/>
    <x v="470"/>
    <x v="0"/>
    <s v="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
    <x v="2"/>
    <x v="0"/>
    <m/>
    <s v="Evaluation Research"/>
    <x v="0"/>
    <m/>
  </r>
  <r>
    <n v="2178"/>
    <s v="developing a lexicon for automatic knowledge acquisition"/>
    <x v="17"/>
    <x v="529"/>
    <x v="0"/>
    <s v="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
    <x v="2"/>
    <x v="0"/>
    <m/>
    <s v="Solution Proposal"/>
    <x v="0"/>
    <m/>
  </r>
  <r>
    <n v="2181"/>
    <s v="uml automation profile: enhancing the efficiency of software development in the Automation Industry"/>
    <x v="3"/>
    <x v="196"/>
    <x v="0"/>
    <s v="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
    <x v="2"/>
    <x v="1"/>
    <s v="DSML, uml profile, automation"/>
    <s v="Solution Proposal"/>
    <x v="0"/>
    <m/>
  </r>
  <r>
    <n v="2182"/>
    <s v="gra model driven design process"/>
    <x v="7"/>
    <x v="147"/>
    <x v="0"/>
    <s v="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
    <x v="2"/>
    <x v="0"/>
    <m/>
    <s v="Solution Proposal, Experience Paper"/>
    <x v="0"/>
    <m/>
  </r>
  <r>
    <n v="2183"/>
    <s v="a graphical approach for modeling time-dependent behavior of dsls"/>
    <x v="6"/>
    <x v="126"/>
    <x v="0"/>
    <s v="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
    <x v="2"/>
    <x v="1"/>
    <s v="external dsl, real time systems, tools, dsl creation"/>
    <s v="Solution Proposal"/>
    <x v="0"/>
    <m/>
  </r>
  <r>
    <n v="2184"/>
    <s v="adding behavior to models"/>
    <x v="3"/>
    <x v="208"/>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
    <x v="2"/>
    <x v="0"/>
    <s v="reported elsewhere"/>
    <s v="Solution Proposal"/>
    <x v="0"/>
    <m/>
  </r>
  <r>
    <n v="2185"/>
    <s v="modeling discriminative global inference"/>
    <x v="3"/>
    <x v="165"/>
    <x v="0"/>
    <s v="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
    <x v="2"/>
    <x v="0"/>
    <m/>
    <s v="Solution Proposal"/>
    <x v="0"/>
    <m/>
  </r>
  <r>
    <n v="2186"/>
    <s v="domain-specific model checking using the bogor framework"/>
    <x v="2"/>
    <x v="4"/>
    <x v="0"/>
    <s v="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
    <x v="2"/>
    <x v="1"/>
    <s v="technique, model checking"/>
    <s v="Solution Proposal, Validation Research"/>
    <x v="0"/>
    <m/>
  </r>
  <r>
    <n v="2188"/>
    <s v="applying mda development approach to a hydrological project"/>
    <x v="7"/>
    <x v="114"/>
    <x v="0"/>
    <s v="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
    <x v="2"/>
    <x v="1"/>
    <s v="DSML, hydrological monitoring, control systems"/>
    <s v="Solution Proposal, Evaluation Research"/>
    <x v="0"/>
    <m/>
  </r>
  <r>
    <n v="2189"/>
    <s v="formal specification of domain-specific eca policy models"/>
    <x v="8"/>
    <x v="431"/>
    <x v="0"/>
    <s v="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
    <x v="2"/>
    <x v="0"/>
    <m/>
    <s v="Validation Research"/>
    <x v="0"/>
    <m/>
  </r>
  <r>
    <n v="2193"/>
    <s v="business process mining and rules detection for unstructured information"/>
    <x v="7"/>
    <x v="530"/>
    <x v="0"/>
    <s v="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
    <x v="2"/>
    <x v="0"/>
    <m/>
    <s v="Validation Research"/>
    <x v="0"/>
    <m/>
  </r>
  <r>
    <n v="2194"/>
    <s v="certifying measurement unit safety policy"/>
    <x v="14"/>
    <x v="4"/>
    <x v="0"/>
    <s v="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
    <x v="2"/>
    <x v="0"/>
    <m/>
    <s v="Solution Proposal, Validation Research"/>
    <x v="0"/>
    <m/>
  </r>
  <r>
    <n v="2195"/>
    <s v="sari-sql: event query language for event analysis"/>
    <x v="6"/>
    <x v="422"/>
    <x v="0"/>
    <s v="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
    <x v="2"/>
    <x v="1"/>
    <s v="external dsl, query language, event analysis"/>
    <s v="Solution Proposal"/>
    <x v="0"/>
    <m/>
  </r>
  <r>
    <n v="2196"/>
    <s v="on the fusion and transference of knowledge. i"/>
    <x v="14"/>
    <x v="140"/>
    <x v="0"/>
    <s v="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
    <x v="2"/>
    <x v="0"/>
    <m/>
    <s v="Validation Research"/>
    <x v="0"/>
    <m/>
  </r>
  <r>
    <n v="2197"/>
    <s v="on the role of informed search in veristic computing"/>
    <x v="13"/>
    <x v="251"/>
    <x v="0"/>
    <s v="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
    <x v="2"/>
    <x v="0"/>
    <m/>
    <s v="Validation Research"/>
    <x v="0"/>
    <m/>
  </r>
  <r>
    <n v="2199"/>
    <s v="rel: a generic refactoring language for specification and execution"/>
    <x v="8"/>
    <x v="146"/>
    <x v="0"/>
    <s v="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
    <x v="2"/>
    <x v="1"/>
    <s v="external dsl, refactoring"/>
    <s v="Solution Proposal"/>
    <x v="0"/>
    <m/>
  </r>
  <r>
    <n v="2201"/>
    <s v="application driven software development"/>
    <x v="2"/>
    <x v="362"/>
    <x v="0"/>
    <s v="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
    <x v="2"/>
    <x v="0"/>
    <m/>
    <s v="Solution Proposal"/>
    <x v="0"/>
    <m/>
  </r>
  <r>
    <n v="2205"/>
    <s v="behaviour directed testing of auto-code generators"/>
    <x v="5"/>
    <x v="531"/>
    <x v="0"/>
    <s v="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
    <x v="2"/>
    <x v="0"/>
    <m/>
    <s v="Validation Research"/>
    <x v="0"/>
    <m/>
  </r>
  <r>
    <n v="2206"/>
    <s v="integration of domain-specific models into a mda framework for time-critical embedded systems"/>
    <x v="5"/>
    <x v="532"/>
    <x v="0"/>
    <s v="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
    <x v="2"/>
    <x v="1"/>
    <s v="dsml, embedded systems, real time systems"/>
    <s v="Solution Proposal"/>
    <x v="0"/>
    <m/>
  </r>
  <r>
    <n v="2207"/>
    <s v="a block-oriented language and runtime system for tensor algebra with Very Large Arrays"/>
    <x v="7"/>
    <x v="533"/>
    <x v="0"/>
    <s v="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
    <x v="2"/>
    <x v="1"/>
    <s v="external dsl, parallel computing"/>
    <s v="Solution Proposal"/>
    <x v="0"/>
    <m/>
  </r>
  <r>
    <n v="2208"/>
    <s v="formalizing standards and regulations variability in longlife projects. A challenge for Model-driven engineering"/>
    <x v="8"/>
    <x v="534"/>
    <x v="0"/>
    <s v="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
    <x v="2"/>
    <x v="0"/>
    <m/>
    <s v="Solution Proposal"/>
    <x v="0"/>
    <m/>
  </r>
  <r>
    <n v="2209"/>
    <s v="automated domain-specific modeling languages for generating framework-based Applications"/>
    <x v="5"/>
    <x v="65"/>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2"/>
    <x v="1"/>
    <s v="tools, DSML creation, dsl frameworks"/>
    <s v="Solution Proposal"/>
    <x v="0"/>
    <m/>
  </r>
  <r>
    <n v="2210"/>
    <s v="embedding domain specific languages in the attribute grammar formalism"/>
    <x v="14"/>
    <x v="156"/>
    <x v="0"/>
    <s v="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
    <x v="2"/>
    <x v="1"/>
    <s v="technique, embedded dsl creation, grammar engineering"/>
    <s v="Solution Proposal"/>
    <x v="0"/>
    <m/>
  </r>
  <r>
    <n v="2212"/>
    <s v="jgroovy - an extensible java programming language with groovy"/>
    <x v="7"/>
    <x v="336"/>
    <x v="0"/>
    <s v="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
    <x v="2"/>
    <x v="1"/>
    <s v="technique, embedded dsl creation"/>
    <s v="Solution Proposal"/>
    <x v="0"/>
    <m/>
  </r>
  <r>
    <n v="2214"/>
    <s v="towards a generic design space exploration framework"/>
    <x v="7"/>
    <x v="535"/>
    <x v="0"/>
    <s v="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
    <x v="2"/>
    <x v="0"/>
    <m/>
    <s v="Solution Proposal"/>
    <x v="0"/>
    <m/>
  </r>
  <r>
    <n v="2215"/>
    <s v="a lightweight model for end users amp;charp146; domain-specific data"/>
    <x v="2"/>
    <x v="126"/>
    <x v="0"/>
    <s v="many end user programming tools lack adequate support for domain-specific data. We will design a lightweight representation for categories of data, called &quot;topes,&quot;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
    <x v="2"/>
    <x v="0"/>
    <m/>
    <s v="Evaluation Research"/>
    <x v="0"/>
    <m/>
  </r>
  <r>
    <n v="2216"/>
    <s v="model driven development with mechatronic uml"/>
    <x v="5"/>
    <x v="126"/>
    <x v="0"/>
    <s v="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
    <x v="2"/>
    <x v="0"/>
    <m/>
    <s v="Solution Proposal"/>
    <x v="0"/>
    <m/>
  </r>
  <r>
    <n v="2217"/>
    <s v="from solution to problem spaces: formal methods in the context of Model-Based Development and Domain-Specific Languages"/>
    <x v="8"/>
    <x v="231"/>
    <x v="0"/>
    <s v="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
    <x v="2"/>
    <x v="1"/>
    <s v="dsl concepts, dsl techniques"/>
    <s v="Philosophical Paper"/>
    <x v="0"/>
    <m/>
  </r>
  <r>
    <n v="2218"/>
    <s v="aspect-oriented modeling of ubiquitous web applications: the aspectwebml Approach"/>
    <x v="3"/>
    <x v="133"/>
    <x v="0"/>
    <s v="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
    <x v="2"/>
    <x v="0"/>
    <m/>
    <s v="Solution Proposal"/>
    <x v="0"/>
    <m/>
  </r>
  <r>
    <n v="2219"/>
    <s v="designing software for modular static average-case analysis"/>
    <x v="6"/>
    <x v="536"/>
    <x v="0"/>
    <s v="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
    <x v="2"/>
    <x v="1"/>
    <s v="external dsl, performance tests"/>
    <s v="Solution Proposal"/>
    <x v="0"/>
    <m/>
  </r>
  <r>
    <n v="2220"/>
    <s v="beyond stereotyping: metamodeling approaches for the uml"/>
    <x v="13"/>
    <x v="156"/>
    <x v="0"/>
    <s v="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
    <x v="2"/>
    <x v="1"/>
    <s v="technique, dsml creation"/>
    <s v="Evaluation Research, Experience Paper"/>
    <x v="0"/>
    <m/>
  </r>
  <r>
    <n v="2221"/>
    <s v="the entity container - an object-oriented and model-driven persistency Cache"/>
    <x v="1"/>
    <x v="156"/>
    <x v="0"/>
    <s v="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
    <x v="2"/>
    <x v="0"/>
    <m/>
    <s v="Solution Proposal, Validation Research"/>
    <x v="0"/>
    <m/>
  </r>
  <r>
    <n v="2222"/>
    <s v="executable specification for multimedia supporting refinement and architecture exploration"/>
    <x v="11"/>
    <x v="146"/>
    <x v="0"/>
    <s v="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
    <x v="2"/>
    <x v="1"/>
    <s v="external dsl, multimedia"/>
    <s v="Validation Research"/>
    <x v="0"/>
    <m/>
  </r>
  <r>
    <n v="2223"/>
    <s v="component coordination in gloo"/>
    <x v="6"/>
    <x v="109"/>
    <x v="0"/>
    <s v="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quot;fine-tune&quot;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quot;objects with roles&quot; constitute, collectively, an attractive means to capture and denote inter-component interactions in a user-centric and domain-specific way."/>
    <x v="2"/>
    <x v="1"/>
    <s v="technique, dsl creation, external dsl, stream processing"/>
    <s v="Solution Proposal"/>
    <x v="0"/>
    <m/>
  </r>
  <r>
    <n v="2224"/>
    <s v="configuring the infrastructure of autonomous logistics' control systems"/>
    <x v="8"/>
    <x v="537"/>
    <x v="0"/>
    <s v="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
    <x v="2"/>
    <x v="0"/>
    <m/>
    <s v="Solution Proposal"/>
    <x v="0"/>
    <m/>
  </r>
  <r>
    <n v="2225"/>
    <s v="towards executing ebbp-reg b2bi choreographies"/>
    <x v="7"/>
    <x v="422"/>
    <x v="0"/>
    <s v="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
    <x v="2"/>
    <x v="1"/>
    <s v="DSML, business process"/>
    <s v="Solution Proposal"/>
    <x v="0"/>
    <m/>
  </r>
  <r>
    <n v="2226"/>
    <s v="english as a formal specification language"/>
    <x v="4"/>
    <x v="358"/>
    <x v="0"/>
    <s v="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
    <x v="2"/>
    <x v="0"/>
    <m/>
    <s v="Solution Proposal"/>
    <x v="0"/>
    <m/>
  </r>
  <r>
    <n v="2228"/>
    <s v="metamodel-based inference of inter-model correspondence"/>
    <x v="3"/>
    <x v="387"/>
    <x v="0"/>
    <s v="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
    <x v="2"/>
    <x v="0"/>
    <m/>
    <s v="Validation Research"/>
    <x v="0"/>
    <m/>
  </r>
  <r>
    <n v="2229"/>
    <s v="automated writing assessment of student's open-ended answers using the Combination of Novel Approach and Latent Semantic Analysis"/>
    <x v="2"/>
    <x v="538"/>
    <x v="0"/>
    <s v="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
    <x v="2"/>
    <x v="0"/>
    <m/>
    <s v="Validation Research"/>
    <x v="0"/>
    <m/>
  </r>
  <r>
    <n v="2230"/>
    <s v="multi-domain physical system modeling and control based on meta-modeling and graph rewriting"/>
    <x v="2"/>
    <x v="366"/>
    <x v="0"/>
    <s v="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
    <x v="2"/>
    <x v="0"/>
    <m/>
    <s v="Solution Proposal, Validation Research"/>
    <x v="0"/>
    <m/>
  </r>
  <r>
    <n v="2231"/>
    <s v="domain-driven software development - a world of transformations"/>
    <x v="0"/>
    <x v="436"/>
    <x v="0"/>
    <s v="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
    <x v="2"/>
    <x v="1"/>
    <s v="DSML concepts"/>
    <s v="Philosophical paper"/>
    <x v="0"/>
    <m/>
  </r>
  <r>
    <n v="2232"/>
    <s v="implementing stream-processing applications on fpgas: a dsl-based Approach"/>
    <x v="8"/>
    <x v="290"/>
    <x v="0"/>
    <s v="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
    <x v="2"/>
    <x v="1"/>
    <s v="external dsl, hardware description, stream processing"/>
    <s v="Solution Proposal"/>
    <x v="0"/>
    <m/>
  </r>
  <r>
    <n v="2233"/>
    <s v="ontology-based reasoning for supporting context-aware services on Autonomic Networks"/>
    <x v="3"/>
    <x v="396"/>
    <x v="0"/>
    <s v="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quot;knowledge plane&quot;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
    <x v="2"/>
    <x v="0"/>
    <m/>
    <s v="Solution Proposal, Validation Research"/>
    <x v="0"/>
    <m/>
  </r>
  <r>
    <n v="2234"/>
    <s v="complex query decorrelation"/>
    <x v="10"/>
    <x v="224"/>
    <x v="0"/>
    <s v="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
    <x v="2"/>
    <x v="0"/>
    <m/>
    <s v="Solution Proposal"/>
    <x v="0"/>
    <m/>
  </r>
  <r>
    <n v="2235"/>
    <s v="conceptual simulation modeling: the structure of domain specific simulation environment"/>
    <x v="5"/>
    <x v="22"/>
    <x v="0"/>
    <s v="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
    <x v="2"/>
    <x v="0"/>
    <m/>
    <s v="Solution Proposal"/>
    <x v="0"/>
    <m/>
  </r>
  <r>
    <n v="2236"/>
    <s v="np-click: a productive software development approach for network processors"/>
    <x v="0"/>
    <x v="7"/>
    <x v="124"/>
    <s v="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
    <x v="2"/>
    <x v="0"/>
    <m/>
    <s v="Solution Proposal, Evaluation Research"/>
    <x v="1"/>
    <m/>
  </r>
  <r>
    <n v="2237"/>
    <s v="a corpus-based evaluation of lexical components of a domain-specific text to Knowledge Mapping prototype"/>
    <x v="5"/>
    <x v="442"/>
    <x v="0"/>
    <s v="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
    <x v="2"/>
    <x v="0"/>
    <m/>
    <s v="Solution Proposal, Evaluation Research"/>
    <x v="0"/>
    <m/>
  </r>
  <r>
    <n v="2238"/>
    <s v="domain-specific textual commonsense concept acquisition using a corpus"/>
    <x v="8"/>
    <x v="539"/>
    <x v="0"/>
    <s v="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
    <x v="2"/>
    <x v="0"/>
    <m/>
    <s v="Solution Proposal"/>
    <x v="0"/>
    <m/>
  </r>
  <r>
    <n v="2239"/>
    <s v="integrating domain-specific programming into software design"/>
    <x v="7"/>
    <x v="540"/>
    <x v="0"/>
    <s v="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
    <x v="2"/>
    <x v="1"/>
    <s v="method, dsl application"/>
    <s v="Solution Proposal"/>
    <x v="0"/>
    <m/>
  </r>
  <r>
    <n v="2240"/>
    <s v="ontology based structured representation for domain specific unstructured Documents"/>
    <x v="3"/>
    <x v="461"/>
    <x v="0"/>
    <s v="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
    <x v="2"/>
    <x v="0"/>
    <m/>
    <s v="Solution Proposal, Validation Research"/>
    <x v="0"/>
    <m/>
  </r>
  <r>
    <n v="2241"/>
    <s v="a study of smoothing algorithms for item categorization on e-commerce Sites"/>
    <x v="7"/>
    <x v="541"/>
    <x v="0"/>
    <s v="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
    <x v="2"/>
    <x v="0"/>
    <m/>
    <s v="Experience Paper"/>
    <x v="0"/>
    <m/>
  </r>
  <r>
    <n v="2242"/>
    <s v="model based self adaptive behavior language for large scale real time embedded systems"/>
    <x v="0"/>
    <x v="133"/>
    <x v="0"/>
    <s v="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
    <x v="2"/>
    <x v="1"/>
    <s v="external dsl, self adaptative systems"/>
    <s v="Solution Proposal"/>
    <x v="0"/>
    <m/>
  </r>
  <r>
    <n v="2243"/>
    <s v="systems integration of large scale autonomic systems using multiple domain specific modeling languages"/>
    <x v="1"/>
    <x v="133"/>
    <x v="0"/>
    <s v="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
    <x v="2"/>
    <x v="1"/>
    <s v="external dsl, DSML, autonomic systems"/>
    <s v="Solution Proposal"/>
    <x v="0"/>
    <m/>
  </r>
  <r>
    <n v="2245"/>
    <s v="educational approaches for the industrial acceptance of iec 61499"/>
    <x v="3"/>
    <x v="389"/>
    <x v="0"/>
    <s v="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
    <x v="2"/>
    <x v="0"/>
    <m/>
    <s v="Experience Paper"/>
    <x v="0"/>
    <m/>
  </r>
  <r>
    <n v="2246"/>
    <s v="document-oriented software construction based on domain-specific markup languages"/>
    <x v="1"/>
    <x v="418"/>
    <x v="0"/>
    <s v="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
    <x v="2"/>
    <x v="0"/>
    <m/>
    <s v="Solution Proposal"/>
    <x v="0"/>
    <m/>
  </r>
  <r>
    <n v="2247"/>
    <s v="exploiting author-designed domain-specific descriptive markup languages in the Production of Learning Content"/>
    <x v="2"/>
    <x v="340"/>
    <x v="0"/>
    <s v="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
    <x v="2"/>
    <x v="0"/>
    <m/>
    <s v="Solution Proposal, Evaluation Research"/>
    <x v="0"/>
    <m/>
  </r>
  <r>
    <n v="2248"/>
    <s v="building repositories of learning objects in specialized domains: the Chasqui approach"/>
    <x v="1"/>
    <x v="340"/>
    <x v="0"/>
    <s v="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
    <x v="2"/>
    <x v="0"/>
    <m/>
    <s v="Experience Paper"/>
    <x v="0"/>
    <m/>
  </r>
  <r>
    <n v="2249"/>
    <s v="a service architecture for context awareness and reaction provisioning"/>
    <x v="3"/>
    <x v="271"/>
    <x v="0"/>
    <s v="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
    <x v="2"/>
    <x v="1"/>
    <s v="external dsl, service oriented systems, context-aware systems"/>
    <s v="Solution Proposal"/>
    <x v="0"/>
    <m/>
  </r>
  <r>
    <n v="2250"/>
    <s v="the xis approach and principles"/>
    <x v="14"/>
    <x v="146"/>
    <x v="0"/>
    <s v="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
    <x v="2"/>
    <x v="0"/>
    <m/>
    <s v="Solution Proposal, Experience Paper"/>
    <x v="0"/>
    <m/>
  </r>
  <r>
    <n v="2253"/>
    <s v="verb phrase model specification via system entity structures"/>
    <x v="17"/>
    <x v="542"/>
    <x v="0"/>
    <s v="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
    <x v="2"/>
    <x v="0"/>
    <m/>
    <s v="Solution Proposal, Validation Research"/>
    <x v="0"/>
    <m/>
  </r>
  <r>
    <n v="2254"/>
    <s v="automatic extraction of events from textual requirements specification"/>
    <x v="6"/>
    <x v="543"/>
    <x v="0"/>
    <s v="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
    <x v="2"/>
    <x v="0"/>
    <m/>
    <s v="Solution Proposal"/>
    <x v="0"/>
    <m/>
  </r>
  <r>
    <n v="2255"/>
    <s v="e-xtract: a tool for extraction, analysis and classification of events from Textual Requirements"/>
    <x v="6"/>
    <x v="544"/>
    <x v="0"/>
    <s v="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
    <x v="2"/>
    <x v="0"/>
    <m/>
    <s v="Solution Proposal"/>
    <x v="0"/>
    <m/>
  </r>
  <r>
    <n v="2256"/>
    <s v="enhanced testing of domain specific applications by automatic extraction of axioms from functional specifications"/>
    <x v="14"/>
    <x v="545"/>
    <x v="0"/>
    <s v="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
    <x v="2"/>
    <x v="1"/>
    <s v="embedded dsl, haskell, database"/>
    <s v="Solution Proposal"/>
    <x v="0"/>
    <m/>
  </r>
  <r>
    <n v="2257"/>
    <s v="dsml for developing repository-based eclipse plug-ins"/>
    <x v="5"/>
    <x v="65"/>
    <x v="0"/>
    <s v="summary form only given. this paper presents a successful case of utilising DSM in software product line development: DSML and code generator for creating repository-based Eclipse plug-ins."/>
    <x v="2"/>
    <x v="1"/>
    <s v="dsml creation, code generator"/>
    <s v="Evaluation Research"/>
    <x v="0"/>
    <m/>
  </r>
  <r>
    <n v="2258"/>
    <s v="a model-driven approach to non-functional analysis of software architectures"/>
    <x v="14"/>
    <x v="4"/>
    <x v="0"/>
    <s v="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
    <x v="2"/>
    <x v="1"/>
    <s v="DSML, testing, performance tests"/>
    <s v="Validation Research"/>
    <x v="0"/>
    <m/>
  </r>
  <r>
    <n v="2260"/>
    <s v="a dsl-based approach to software development and deployment on cloud"/>
    <x v="7"/>
    <x v="546"/>
    <x v="0"/>
    <s v="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
    <x v="2"/>
    <x v="1"/>
    <s v="external dsl, cloud computing"/>
    <s v="Solution Proposal"/>
    <x v="0"/>
    <s v="Yes"/>
  </r>
  <r>
    <n v="2261"/>
    <s v="post-design domain-specific language embedding: a case study in the software engineering domain"/>
    <x v="4"/>
    <x v="156"/>
    <x v="0"/>
    <s v="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
    <x v="2"/>
    <x v="1"/>
    <s v="Philosophical paper, embedded dsl creation"/>
    <s v="Experience Paper"/>
    <x v="0"/>
    <m/>
  </r>
  <r>
    <n v="2263"/>
    <s v="mapping aspect-oriented domain-specific model to code for real time System"/>
    <x v="2"/>
    <x v="547"/>
    <x v="0"/>
    <s v="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
    <x v="2"/>
    <x v="1"/>
    <s v="technique, modeling language, real time systems"/>
    <s v="Solution Proposal"/>
    <x v="0"/>
    <m/>
  </r>
  <r>
    <n v="2264"/>
    <s v="defining dsl expressions collaboratively in multidisciplinary embedded Engineering"/>
    <x v="8"/>
    <x v="146"/>
    <x v="0"/>
    <s v="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quot;these DSL views&quot; are rarely orthogonal, and dependencies commonly exist among them. In some cases, task serialization along those dependencies might be a solution but at the cost of reducing task parallelization. Rather, this paper introduces &quot;an assertive approach&quot;: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
    <x v="2"/>
    <x v="1"/>
    <s v="method, dsl creation, embedded systems, tools"/>
    <s v="Solution Proposal, Validation Research"/>
    <x v="0"/>
    <m/>
  </r>
  <r>
    <n v="2265"/>
    <s v="software tracks"/>
    <x v="7"/>
    <x v="7"/>
    <x v="12"/>
    <s v="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
    <x v="2"/>
    <x v="0"/>
    <m/>
    <s v="Validation Research"/>
    <x v="1"/>
    <m/>
  </r>
  <r>
    <n v="2266"/>
    <s v="drawing tools"/>
    <x v="6"/>
    <x v="7"/>
    <x v="12"/>
    <s v="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
    <x v="2"/>
    <x v="1"/>
    <s v="tools, visual language"/>
    <s v="Solution Proposal"/>
    <x v="1"/>
    <m/>
  </r>
  <r>
    <n v="2269"/>
    <s v="choosing a programming language"/>
    <x v="2"/>
    <x v="7"/>
    <x v="12"/>
    <s v="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
    <x v="2"/>
    <x v="0"/>
    <m/>
    <s v="Evaluation Research"/>
    <x v="1"/>
    <m/>
  </r>
  <r>
    <n v="2270"/>
    <s v="domain model translation using graph transformations"/>
    <x v="14"/>
    <x v="133"/>
    <x v="0"/>
    <s v="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quot;program&quot;.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quot;input&quot; (i.e. the &quot;old&quot; domain) and the &quot;output&quot; (i.e. the &quot;new&quot; domain), and uses graph-rewriting techniques to transform the &quot;old&quot; domain-models into the appropriate &quot;new&quot; form."/>
    <x v="2"/>
    <x v="0"/>
    <m/>
    <s v="Solution Proposal"/>
    <x v="0"/>
    <m/>
  </r>
  <r>
    <n v="2271"/>
    <s v="guest editors' introduction: what kinds of nails need a domain-specific Hammer?"/>
    <x v="6"/>
    <x v="7"/>
    <x v="12"/>
    <s v="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
    <x v="2"/>
    <x v="1"/>
    <s v="dsl concepts"/>
    <s v="Opinion paper"/>
    <x v="1"/>
    <m/>
  </r>
  <r>
    <n v="2272"/>
    <s v="extensible indexing: a framework for integrating domain-specific indexing schemes into Oracle8i"/>
    <x v="12"/>
    <x v="224"/>
    <x v="0"/>
    <s v="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
    <x v="2"/>
    <x v="0"/>
    <m/>
    <s v="Solution Proposal, Validation Research"/>
    <x v="0"/>
    <m/>
  </r>
  <r>
    <n v="2273"/>
    <s v="query expansion for imperfect speech: applications in distributed learning"/>
    <x v="12"/>
    <x v="548"/>
    <x v="0"/>
    <s v="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
    <x v="2"/>
    <x v="0"/>
    <m/>
    <s v="Evaluation Research"/>
    <x v="0"/>
    <m/>
  </r>
  <r>
    <n v="2274"/>
    <s v="supporting viewpoint-oriented enterprise architecture"/>
    <x v="0"/>
    <x v="208"/>
    <x v="0"/>
    <s v="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
    <x v="2"/>
    <x v="0"/>
    <m/>
    <s v="Solution Proposal"/>
    <x v="0"/>
    <m/>
  </r>
  <r>
    <n v="2275"/>
    <s v="using the uml testing profile for enterprise service choreographies"/>
    <x v="7"/>
    <x v="146"/>
    <x v="0"/>
    <s v="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
    <x v="2"/>
    <x v="0"/>
    <m/>
    <s v="Solution Proposal, Evaluation Research"/>
    <x v="0"/>
    <m/>
  </r>
  <r>
    <n v="2276"/>
    <s v="using model checking to validate style-specific architectural refactoring Patterns"/>
    <x v="3"/>
    <x v="549"/>
    <x v="0"/>
    <s v="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
    <x v="2"/>
    <x v="0"/>
    <m/>
    <s v="Solution Proposal"/>
    <x v="0"/>
    <m/>
  </r>
  <r>
    <n v="2277"/>
    <s v="integrating biomolecular analysis and visual programming: flexibility and interactivity in the design of bioinformatics tools"/>
    <x v="14"/>
    <x v="156"/>
    <x v="0"/>
    <s v="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
    <x v="2"/>
    <x v="1"/>
    <s v="external dsl, bioinformatics, visual language"/>
    <s v="Validation Research"/>
    <x v="0"/>
    <m/>
  </r>
  <r>
    <n v="2278"/>
    <s v="automatic determination of may/must set usage in data-flow analysis"/>
    <x v="5"/>
    <x v="365"/>
    <x v="0"/>
    <s v="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
    <x v="2"/>
    <x v="0"/>
    <m/>
    <s v="Solution Proposal"/>
    <x v="0"/>
    <m/>
  </r>
  <r>
    <n v="2279"/>
    <s v="vmql: a generic visual model query language"/>
    <x v="6"/>
    <x v="126"/>
    <x v="0"/>
    <s v="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
    <x v="2"/>
    <x v="0"/>
    <s v="reported elsewhere"/>
    <s v="Solution Proposal"/>
    <x v="0"/>
    <m/>
  </r>
  <r>
    <n v="2280"/>
    <s v="the evaluation criteria of workflow metamodels"/>
    <x v="3"/>
    <x v="325"/>
    <x v="0"/>
    <s v="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
    <x v="2"/>
    <x v="0"/>
    <m/>
    <s v="Evaluation Research"/>
    <x v="0"/>
    <m/>
  </r>
  <r>
    <n v="2284"/>
    <s v="intelligent design of product lines in holmes"/>
    <x v="13"/>
    <x v="417"/>
    <x v="0"/>
    <s v="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
    <x v="2"/>
    <x v="0"/>
    <m/>
    <s v="Solution Proposal"/>
    <x v="0"/>
    <m/>
  </r>
  <r>
    <n v="2286"/>
    <s v="an automatic approach for domain-specific dictionary expansion based on Web Mining"/>
    <x v="6"/>
    <x v="550"/>
    <x v="0"/>
    <s v="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x v="2"/>
    <x v="0"/>
    <m/>
    <s v="Solution Proposal"/>
    <x v="0"/>
    <m/>
  </r>
  <r>
    <n v="2287"/>
    <s v="detecting duplicate bug report using character n-gram-based features"/>
    <x v="7"/>
    <x v="455"/>
    <x v="0"/>
    <s v="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
    <x v="2"/>
    <x v="0"/>
    <m/>
    <s v="Validation Research"/>
    <x v="0"/>
    <m/>
  </r>
  <r>
    <n v="2289"/>
    <s v="searching service repositories by combining semantic and ontological matching"/>
    <x v="1"/>
    <x v="125"/>
    <x v="0"/>
    <s v="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
    <x v="2"/>
    <x v="0"/>
    <m/>
    <s v="Solution Proposal"/>
    <x v="0"/>
    <m/>
  </r>
  <r>
    <n v="2290"/>
    <s v="model integrated computing: foundations and applications"/>
    <x v="1"/>
    <x v="133"/>
    <x v="0"/>
    <s v="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
    <x v="2"/>
    <x v="0"/>
    <m/>
    <s v="Solution Proposal"/>
    <x v="0"/>
    <m/>
  </r>
  <r>
    <n v="2291"/>
    <s v="model-integrated program synthesis environment"/>
    <x v="10"/>
    <x v="133"/>
    <x v="0"/>
    <s v="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
    <x v="2"/>
    <x v="0"/>
    <m/>
    <s v="Solution Proposal"/>
    <x v="0"/>
    <m/>
  </r>
  <r>
    <n v="2292"/>
    <s v="multi-agent petri-games"/>
    <x v="5"/>
    <x v="405"/>
    <x v="0"/>
    <s v="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
    <x v="2"/>
    <x v="1"/>
    <s v="external dsl, games"/>
    <s v="Solution Proposal"/>
    <x v="0"/>
    <m/>
  </r>
  <r>
    <n v="2293"/>
    <s v="plenary talk iii domain-specific languages"/>
    <x v="5"/>
    <x v="551"/>
    <x v="0"/>
    <s v="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
    <x v="2"/>
    <x v="0"/>
    <m/>
    <s v="Philosophical paper"/>
    <x v="0"/>
    <m/>
  </r>
  <r>
    <n v="2295"/>
    <s v="modular interpretation of heterogeneous modeling diagrams into synchronous Equations Using Static Single Assignment"/>
    <x v="7"/>
    <x v="456"/>
    <x v="0"/>
    <s v="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
    <x v="2"/>
    <x v="0"/>
    <m/>
    <s v="Solution Proposal"/>
    <x v="0"/>
    <m/>
  </r>
  <r>
    <n v="2296"/>
    <s v="cqml: aspect-oriented modeling for modularizing and weaving qos concerns in Component-Based Systems"/>
    <x v="6"/>
    <x v="133"/>
    <x v="0"/>
    <s v="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
    <x v="2"/>
    <x v="0"/>
    <m/>
    <s v="Evaluation Research, Solution Proposal"/>
    <x v="0"/>
    <m/>
  </r>
  <r>
    <n v="2298"/>
    <s v="towards a qos modeling and modularization framework for component-based Systems"/>
    <x v="5"/>
    <x v="444"/>
    <x v="0"/>
    <s v="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
    <x v="2"/>
    <x v="1"/>
    <s v="DSML, component based systems"/>
    <s v="Solution Proposal"/>
    <x v="0"/>
    <m/>
  </r>
  <r>
    <n v="2301"/>
    <s v="domain-specific ontology merging for the semantic web"/>
    <x v="1"/>
    <x v="346"/>
    <x v="0"/>
    <s v="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
    <x v="2"/>
    <x v="0"/>
    <m/>
    <s v="Solution Proposal"/>
    <x v="0"/>
    <m/>
  </r>
  <r>
    <n v="2302"/>
    <s v="a high level approach for generating model's graphical editors"/>
    <x v="8"/>
    <x v="114"/>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x v="2"/>
    <x v="1"/>
    <s v="tools, dsl creation, language workbench"/>
    <s v="Solution Proposal"/>
    <x v="0"/>
    <m/>
  </r>
  <r>
    <n v="2303"/>
    <s v="managing the production and evolution of e-learning tools with attribute Grammars"/>
    <x v="7"/>
    <x v="340"/>
    <x v="0"/>
    <s v="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
    <x v="2"/>
    <x v="1"/>
    <s v="embedded dsl, xml, education"/>
    <s v="Solution Proposal"/>
    <x v="0"/>
    <m/>
  </r>
  <r>
    <n v="2304"/>
    <s v="notice of violation of ieee publication principles a foundation for knowledge system with application in information retrieval and knowledge acquisition"/>
    <x v="5"/>
    <x v="363"/>
    <x v="0"/>
    <s v="notice of violation of ieee publication principles  &quot;A Foundation for Knowledge System with Application in Information Retrieval and Knowledge Acquisition,&quot;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quot;Beyond SumBasic: Task-focused Summarization with Sentence Simplification and Lexical Expansion&quot; by L. Vanderwende, H. Suzuki, C. Brockett, A. Nenkova in Information Processing and Management, Vol 43, Elsevier, 2007, pp 1606-1618  &quot;The Use of Domain-specific Concepts in Biomedical Text Summarization&quot; by L. Reeve, H. Han, A. Brooks, in Information Processing and Management, Vol 43, Elsevier 2007, pp. 1765-1776  &quot;Sentences Optimum Selection for Multi-document Summarization&quot; by B. Qin, T. Liu, S. Chen, S. Li in the Journal of Computer Research and Development, Institute of Computer Technology, Dec 2007, pp. 67-74  &quot;READING: A Self Sufficient Internet News System with Applications in Information and Knowledge Mining&quot; by D. Bracewell, F. Ren, K. Hisazumi, Z. Teng, Y. Furose in the Proceedings of the International Conference on Natural Language Processing and Knowledge Engineering, 2007. NLP-KE 2007, Aug. 2007, pp. 190-196  &quot;A Foundation for Japanese-English Cross-lingual Information Retrieval and Knowledge Acquisition from News&quot;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
    <x v="2"/>
    <x v="0"/>
    <m/>
    <m/>
    <x v="0"/>
    <m/>
  </r>
  <r>
    <n v="2305"/>
    <s v="towards a grid enabled system for multicomponent materials design"/>
    <x v="0"/>
    <x v="392"/>
    <x v="0"/>
    <s v="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
    <x v="2"/>
    <x v="0"/>
    <m/>
    <s v="Solution Proposal, Validation Research"/>
    <x v="0"/>
    <m/>
  </r>
  <r>
    <n v="2306"/>
    <s v="from equations to code: automated scientific computing"/>
    <x v="8"/>
    <x v="7"/>
    <x v="13"/>
    <s v="using domain-specific languages, scientific codes can let users work directly with equations and benefit from optimizations not available with general compilers."/>
    <x v="2"/>
    <x v="1"/>
    <s v="external dsl, scientific computing"/>
    <s v="Solution Proposal"/>
    <x v="1"/>
    <m/>
  </r>
  <r>
    <n v="2307"/>
    <s v="an approach to verifying security and timing properties in uml models"/>
    <x v="7"/>
    <x v="198"/>
    <x v="0"/>
    <s v="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
    <x v="2"/>
    <x v="1"/>
    <s v="technique, model checking, railway control systems, tools"/>
    <s v="Solution Proposal"/>
    <x v="0"/>
    <m/>
  </r>
  <r>
    <n v="2308"/>
    <s v="automation of ontology development from domain specific concept taxonomy"/>
    <x v="7"/>
    <x v="552"/>
    <x v="0"/>
    <s v="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
    <x v="2"/>
    <x v="0"/>
    <m/>
    <s v="Solution Proposal"/>
    <x v="0"/>
    <m/>
  </r>
  <r>
    <n v="2311"/>
    <s v="domain-specific languages: from design to implementation application to video device drivers generation"/>
    <x v="11"/>
    <x v="7"/>
    <x v="47"/>
    <s v="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
    <x v="2"/>
    <x v="1"/>
    <s v="external dsl, device drivers"/>
    <s v="Solution Proposal"/>
    <x v="1"/>
    <m/>
  </r>
  <r>
    <n v="2312"/>
    <s v="mda: revenge of the modelers or uml utopia?"/>
    <x v="0"/>
    <x v="7"/>
    <x v="12"/>
    <s v="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
    <x v="2"/>
    <x v="1"/>
    <s v="Philosophical paper, dsl concepts"/>
    <s v="Opinion paper"/>
    <x v="1"/>
    <m/>
  </r>
  <r>
    <n v="2313"/>
    <s v="model-integrated mechatronics - toward a new paradigm in the development of manufacturing systems"/>
    <x v="1"/>
    <x v="7"/>
    <x v="96"/>
    <s v="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quot;Archimedes,&quot; a system platform that supports the engineer through a methodology, a framework, and a set of tools to automate the development process of agile mechatronic manufacturing systems."/>
    <x v="2"/>
    <x v="0"/>
    <m/>
    <s v="Solution Proposal"/>
    <x v="1"/>
    <m/>
  </r>
  <r>
    <n v="2314"/>
    <s v="aspectizing server-side distribution"/>
    <x v="14"/>
    <x v="4"/>
    <x v="0"/>
    <s v="we discuss how a collection of domain-specific and domain-independent tools can be combined to &quot;aspectize&quot;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
    <x v="2"/>
    <x v="0"/>
    <m/>
    <s v="Solution Proposal, Experience paper"/>
    <x v="0"/>
    <m/>
  </r>
  <r>
    <n v="2315"/>
    <s v="adaptive query-based model for improved ranking in closed domain factoid question answering"/>
    <x v="7"/>
    <x v="553"/>
    <x v="0"/>
    <s v="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
    <x v="2"/>
    <x v="1"/>
    <s v="external dsl, query language"/>
    <s v="Solution Proposal"/>
    <x v="0"/>
    <m/>
  </r>
  <r>
    <n v="2316"/>
    <s v="domain-specific modeling and code generation for product lines"/>
    <x v="2"/>
    <x v="65"/>
    <x v="0"/>
    <s v="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
    <x v="2"/>
    <x v="0"/>
    <m/>
    <m/>
    <x v="0"/>
    <m/>
  </r>
  <r>
    <n v="2317"/>
    <s v="creating domain-specific modeling languages for product lines"/>
    <x v="8"/>
    <x v="65"/>
    <x v="0"/>
    <s v="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
    <x v="2"/>
    <x v="0"/>
    <s v="tutorial"/>
    <s v="Experience paper"/>
    <x v="0"/>
    <s v="Yes"/>
  </r>
  <r>
    <n v="2318"/>
    <s v="construction of ontology based semantic-linguistic feature vectors for Searching: The Process and Effect"/>
    <x v="6"/>
    <x v="372"/>
    <x v="0"/>
    <s v="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
    <x v="2"/>
    <x v="0"/>
    <m/>
    <m/>
    <x v="0"/>
    <m/>
  </r>
  <r>
    <n v="2319"/>
    <s v="inverse model based testing -- generating behavior models from abstract Test Cases"/>
    <x v="8"/>
    <x v="184"/>
    <x v="0"/>
    <s v="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
    <x v="2"/>
    <x v="0"/>
    <m/>
    <s v="Solution Proposal"/>
    <x v="0"/>
    <m/>
  </r>
  <r>
    <n v="2320"/>
    <s v="automated test case generation for web applications from a domain Specific Model"/>
    <x v="8"/>
    <x v="231"/>
    <x v="0"/>
    <s v="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
    <x v="2"/>
    <x v="0"/>
    <m/>
    <s v="Solution Proposal"/>
    <x v="0"/>
    <m/>
  </r>
  <r>
    <n v="2321"/>
    <s v="a model for the specification and interpretation of visual languages"/>
    <x v="22"/>
    <x v="351"/>
    <x v="0"/>
    <s v="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
    <x v="2"/>
    <x v="1"/>
    <s v="method, dsl creation, visual language"/>
    <s v="Solution Proposal"/>
    <x v="0"/>
    <m/>
  </r>
  <r>
    <n v="2322"/>
    <s v="chic - converting hamburgers into cows"/>
    <x v="6"/>
    <x v="460"/>
    <x v="0"/>
    <s v="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
    <x v="2"/>
    <x v="0"/>
    <m/>
    <s v="Solution Proposal"/>
    <x v="0"/>
    <m/>
  </r>
  <r>
    <n v="2323"/>
    <s v="an end-to-end framework for business compliance in process-driven SOAs"/>
    <x v="7"/>
    <x v="13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x v="2"/>
    <x v="0"/>
    <s v="reported elsewhere"/>
    <s v="Solution Proposal"/>
    <x v="0"/>
    <m/>
  </r>
  <r>
    <n v="2324"/>
    <s v="adopting the dsm paradigm: defining federation scenarios through resource brokers for experimentally driven research"/>
    <x v="8"/>
    <x v="111"/>
    <x v="0"/>
    <s v="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
    <x v="2"/>
    <x v="1"/>
    <s v="technique, dsml creation, domain-specific modeling, programming paradigms"/>
    <s v="Solution Proposal"/>
    <x v="0"/>
    <m/>
  </r>
  <r>
    <n v="2325"/>
    <s v="leveraging model driven engineering in software product line architectures"/>
    <x v="8"/>
    <x v="65"/>
    <x v="0"/>
    <s v="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
    <x v="2"/>
    <x v="0"/>
    <m/>
    <m/>
    <x v="0"/>
    <m/>
  </r>
  <r>
    <n v="2326"/>
    <s v="model driven plant modernization: a vision of model based industrial Engineering"/>
    <x v="8"/>
    <x v="554"/>
    <x v="0"/>
    <s v="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
    <x v="2"/>
    <x v="0"/>
    <m/>
    <s v="Solution Proposal, Evaluation Research"/>
    <x v="0"/>
    <m/>
  </r>
  <r>
    <n v="2327"/>
    <s v="an evaluation of aspect-oriented programming for java-based real-time systems development"/>
    <x v="0"/>
    <x v="191"/>
    <x v="0"/>
    <s v="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
    <x v="2"/>
    <x v="0"/>
    <m/>
    <s v="Solution Proposal, Evaluation Research"/>
    <x v="0"/>
    <m/>
  </r>
  <r>
    <n v="2328"/>
    <s v="feature ontology for improved learning from large-dimensional disease-specific Heterogeneous Data"/>
    <x v="3"/>
    <x v="504"/>
    <x v="0"/>
    <s v="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
    <x v="2"/>
    <x v="0"/>
    <m/>
    <s v="Solution Proposal"/>
    <x v="0"/>
    <m/>
  </r>
  <r>
    <n v="2329"/>
    <s v="a study of virtual enterprise modeling based on domain specific software Architecture"/>
    <x v="6"/>
    <x v="555"/>
    <x v="0"/>
    <s v="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
    <x v="2"/>
    <x v="0"/>
    <m/>
    <s v="Validation Research, Opinion paper"/>
    <x v="0"/>
    <m/>
  </r>
  <r>
    <n v="2330"/>
    <s v="event extraction from turkish football web-casting texts using hand-crafted Templates"/>
    <x v="6"/>
    <x v="165"/>
    <x v="0"/>
    <s v="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
    <x v="2"/>
    <x v="0"/>
    <m/>
    <s v="Evaluation Research"/>
    <x v="0"/>
    <m/>
  </r>
  <r>
    <n v="2331"/>
    <s v="smartmodels charpx2014; an mde platform for the management of software product lines"/>
    <x v="5"/>
    <x v="320"/>
    <x v="0"/>
    <s v="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
    <x v="2"/>
    <x v="0"/>
    <m/>
    <s v="Solution Proposal"/>
    <x v="0"/>
    <m/>
  </r>
  <r>
    <n v="2332"/>
    <s v="what is left to be understood in atis?"/>
    <x v="7"/>
    <x v="428"/>
    <x v="0"/>
    <s v="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
    <x v="2"/>
    <x v="0"/>
    <m/>
    <s v="Solution Proposal, Validation Research"/>
    <x v="0"/>
    <m/>
  </r>
  <r>
    <n v="2333"/>
    <s v="aspectm: uml-based extensible aom language"/>
    <x v="5"/>
    <x v="4"/>
    <x v="0"/>
    <s v="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
    <x v="2"/>
    <x v="1"/>
    <s v="DSML, aspect-oriented programming"/>
    <s v="Solution Proposal"/>
    <x v="0"/>
    <m/>
  </r>
  <r>
    <n v="2334"/>
    <s v="a reflective aspect-oriented model editor based on metamodel extension"/>
    <x v="3"/>
    <x v="378"/>
    <x v="0"/>
    <s v="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
    <x v="2"/>
    <x v="0"/>
    <m/>
    <s v="Solution Proposal"/>
    <x v="0"/>
    <m/>
  </r>
  <r>
    <n v="2335"/>
    <s v="a workbench for synthesising behaviour models from scenarios"/>
    <x v="13"/>
    <x v="15"/>
    <x v="0"/>
    <s v="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
    <x v="2"/>
    <x v="1"/>
    <s v="external dsl, requirements engineering"/>
    <s v="Solution Proposal"/>
    <x v="0"/>
    <m/>
  </r>
  <r>
    <n v="2336"/>
    <s v="synthesis of behavioral models from scenarios"/>
    <x v="14"/>
    <x v="7"/>
    <x v="47"/>
    <s v="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
    <x v="2"/>
    <x v="0"/>
    <m/>
    <s v="Solution Proposal, Validation Research"/>
    <x v="1"/>
    <m/>
  </r>
  <r>
    <n v="2337"/>
    <s v="a logging-based approach for building more robust multi-agent systems"/>
    <x v="2"/>
    <x v="307"/>
    <x v="0"/>
    <s v="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
    <x v="2"/>
    <x v="1"/>
    <s v="external dsl, multi-agent systems"/>
    <s v="Solution Proposal, Validation Research"/>
    <x v="0"/>
    <m/>
  </r>
  <r>
    <n v="2338"/>
    <s v="obtaining functionally equivalent simulations using vhdl and a time-shift transformation"/>
    <x v="23"/>
    <x v="556"/>
    <x v="0"/>
    <s v="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
    <x v="2"/>
    <x v="0"/>
    <m/>
    <s v="Solution Proposal"/>
    <x v="0"/>
    <m/>
  </r>
  <r>
    <n v="2340"/>
    <s v="thematic text clustering for domain specific language model adaptation"/>
    <x v="14"/>
    <x v="520"/>
    <x v="0"/>
    <s v="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
    <x v="2"/>
    <x v="1"/>
    <s v="method, DSML,  model annotation"/>
    <s v="Solution Proposal, Validation Research"/>
    <x v="0"/>
    <m/>
  </r>
  <r>
    <n v="2343"/>
    <s v="tool demonstration: silver extensible compiler frameworks and modular Language Extensions for Java and C"/>
    <x v="2"/>
    <x v="365"/>
    <x v="0"/>
    <s v="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
    <x v="2"/>
    <x v="0"/>
    <s v="short paper"/>
    <s v="Experience paper"/>
    <x v="0"/>
    <m/>
  </r>
  <r>
    <n v="2344"/>
    <s v="A C++-embedded Domain-Specific Language for programming the MORA soft processor array"/>
    <x v="7"/>
    <x v="282"/>
    <x v="0"/>
    <s v="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x v="2"/>
    <x v="0"/>
    <s v="reported elsewhere"/>
    <s v="Solution Proposal"/>
    <x v="0"/>
    <m/>
  </r>
  <r>
    <n v="2345"/>
    <s v="a high-level language for programming a noc-based dynamic reconfiguration Infrastructure"/>
    <x v="7"/>
    <x v="557"/>
    <x v="0"/>
    <s v="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
    <x v="2"/>
    <x v="1"/>
    <s v="external dsl, dynamic systems, reconfiguration"/>
    <s v="Solution Proposal"/>
    <x v="0"/>
    <m/>
  </r>
  <r>
    <n v="2346"/>
    <s v="fusion: a system allowing dynamic web service composition and automatic execution"/>
    <x v="14"/>
    <x v="558"/>
    <x v="0"/>
    <s v="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
    <x v="2"/>
    <x v="1"/>
    <s v="external dsl, web services"/>
    <s v="Solution Proposal"/>
    <x v="0"/>
    <m/>
  </r>
  <r>
    <n v="2347"/>
    <s v="invited talk: promises and challenges of model-driven engineering"/>
    <x v="8"/>
    <x v="387"/>
    <x v="0"/>
    <s v="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quot;accidental complexity&quot;,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
    <x v="2"/>
    <x v="0"/>
    <m/>
    <s v="Opinion paper"/>
    <x v="0"/>
    <m/>
  </r>
  <r>
    <n v="2348"/>
    <s v="computer automated multi-paradigm modelling for analysis and design of traffic networks"/>
    <x v="0"/>
    <x v="22"/>
    <x v="0"/>
    <s v="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
    <x v="2"/>
    <x v="1"/>
    <s v="DSML, vehicle traffic, tools"/>
    <s v="Solution Proposal"/>
    <x v="0"/>
    <m/>
  </r>
  <r>
    <n v="2349"/>
    <s v="vhdl-based system-level design methodology for multimedia signal processing applications"/>
    <x v="12"/>
    <x v="160"/>
    <x v="0"/>
    <s v="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
    <x v="2"/>
    <x v="0"/>
    <m/>
    <s v="Evaluation Research, Solution Proposal"/>
    <x v="0"/>
    <m/>
  </r>
  <r>
    <n v="2350"/>
    <s v="distributing computationally expensive matching of requirements to Capability Models"/>
    <x v="8"/>
    <x v="165"/>
    <x v="0"/>
    <s v="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
    <x v="2"/>
    <x v="0"/>
    <m/>
    <s v="Solution Proposal"/>
    <x v="0"/>
    <m/>
  </r>
  <r>
    <n v="2351"/>
    <s v="error detection support in a cellular modeling end-user programming environment"/>
    <x v="4"/>
    <x v="383"/>
    <x v="0"/>
    <s v="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
    <x v="2"/>
    <x v="0"/>
    <m/>
    <s v="Solution Proposal"/>
    <x v="0"/>
    <m/>
  </r>
  <r>
    <n v="2353"/>
    <s v="separate compilation and execution of imperative synchronous modules"/>
    <x v="6"/>
    <x v="45"/>
    <x v="0"/>
    <s v="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
    <x v="2"/>
    <x v="0"/>
    <m/>
    <s v="Solution Proposal"/>
    <x v="0"/>
    <m/>
  </r>
  <r>
    <n v="2354"/>
    <s v="tool support for the uml automation profile - for domain-specific Software Development in Manufacturing"/>
    <x v="5"/>
    <x v="362"/>
    <x v="0"/>
    <s v="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
    <x v="2"/>
    <x v="1"/>
    <s v="DSML, uml profile, automation"/>
    <s v="Solution Proposal"/>
    <x v="0"/>
    <m/>
  </r>
  <r>
    <n v="2355"/>
    <s v="unraveiliny crossoutting concerns in web services middleware"/>
    <x v="2"/>
    <x v="7"/>
    <x v="12"/>
    <s v="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
    <x v="2"/>
    <x v="0"/>
    <m/>
    <s v="Solution Proposal"/>
    <x v="1"/>
    <m/>
  </r>
  <r>
    <n v="2356"/>
    <s v="panel: software practices for verification/testbench management"/>
    <x v="5"/>
    <x v="559"/>
    <x v="0"/>
    <s v="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
    <x v="2"/>
    <x v="0"/>
    <m/>
    <s v="Opinion paper"/>
    <x v="0"/>
    <m/>
  </r>
  <r>
    <n v="2357"/>
    <s v="software language evolution"/>
    <x v="5"/>
    <x v="312"/>
    <x v="0"/>
    <s v="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
    <x v="2"/>
    <x v="0"/>
    <m/>
    <s v="Validation Research"/>
    <x v="0"/>
    <m/>
  </r>
  <r>
    <n v="2358"/>
    <s v="techniques for high-performance computational steering"/>
    <x v="11"/>
    <x v="7"/>
    <x v="130"/>
    <s v="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
    <x v="2"/>
    <x v="0"/>
    <m/>
    <s v="Solution Proposal"/>
    <x v="1"/>
    <m/>
  </r>
  <r>
    <n v="2360"/>
    <s v="typing textual entities and m2t/t2m transformations in a model management Environment"/>
    <x v="6"/>
    <x v="150"/>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x v="2"/>
    <x v="0"/>
    <m/>
    <s v="Validation Research"/>
    <x v="0"/>
    <m/>
  </r>
  <r>
    <n v="2361"/>
    <s v="gp-pro: the generative programming protocol generator for routing in mobile ad hoc networks"/>
    <x v="2"/>
    <x v="256"/>
    <x v="0"/>
    <s v="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x v="2"/>
    <x v="1"/>
    <s v="external dsl, routing, mobile networks"/>
    <s v="Solution Proposal"/>
    <x v="0"/>
    <m/>
  </r>
  <r>
    <n v="2362"/>
    <s v="lbsd4: synthesis for soc and beyond"/>
    <x v="7"/>
    <x v="439"/>
    <x v="0"/>
    <s v="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
    <x v="2"/>
    <x v="0"/>
    <s v="talk"/>
    <s v="Solution Proposal"/>
    <x v="0"/>
    <m/>
  </r>
  <r>
    <n v="2363"/>
    <s v="genetica: a computer language that supports general formal expression with evolving data structures"/>
    <x v="14"/>
    <x v="7"/>
    <x v="109"/>
    <s v="this paper presents a general problem-solving method combining the principles of artificial intelligence and evolutionary computation. The problem-solving method is based on the computer language GENETICA, which stands for &quot;Genetic Evolution of Novel Entities Through the Interpretation of Composite Abstractions.&quot;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
    <x v="2"/>
    <x v="1"/>
    <s v="external dsl, formal logic"/>
    <s v="Validation Research, Solution Proposal"/>
    <x v="1"/>
    <m/>
  </r>
  <r>
    <n v="2364"/>
    <s v="transformations for abstractions"/>
    <x v="1"/>
    <x v="365"/>
    <x v="0"/>
    <s v="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
    <x v="2"/>
    <x v="1"/>
    <s v="tools, language workbench, technique, embedded dsl creation"/>
    <s v="Validation Research"/>
    <x v="0"/>
    <m/>
  </r>
  <r>
    <n v="2365"/>
    <s v="ifs: a software tool to build end user systems"/>
    <x v="25"/>
    <x v="560"/>
    <x v="0"/>
    <s v="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
    <x v="2"/>
    <x v="0"/>
    <s v="reported elsewhere"/>
    <s v="Solution Proposal"/>
    <x v="0"/>
    <m/>
  </r>
  <r>
    <n v="2366"/>
    <s v="ifs: a tool to build application systems"/>
    <x v="25"/>
    <x v="7"/>
    <x v="12"/>
    <s v="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
    <x v="2"/>
    <x v="1"/>
    <s v="external dsl, gui, tools"/>
    <s v="Solution Proposal"/>
    <x v="1"/>
    <m/>
  </r>
  <r>
    <n v="2367"/>
    <s v="architecture as language"/>
    <x v="6"/>
    <x v="7"/>
    <x v="12"/>
    <s v="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
    <x v="2"/>
    <x v="1"/>
    <s v="technique, adl creation, textual languages"/>
    <s v="Experience paper, Evaluation Research"/>
    <x v="1"/>
    <s v="Yes"/>
  </r>
  <r>
    <n v="2369"/>
    <s v="product line engineering using domain-specific languages"/>
    <x v="8"/>
    <x v="65"/>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2"/>
    <x v="1"/>
    <s v="technique, dsl application, spl"/>
    <s v="Validation Research, Solution Proposal"/>
    <x v="0"/>
    <m/>
  </r>
  <r>
    <n v="2370"/>
    <s v="dsls for product lines: approaches, tools, experiences"/>
    <x v="8"/>
    <x v="65"/>
    <x v="0"/>
    <s v="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
    <x v="2"/>
    <x v="1"/>
    <s v="philosophical paper, dsl application, spl"/>
    <s v="Evaluation Research, Experience paper"/>
    <x v="0"/>
    <m/>
  </r>
  <r>
    <n v="2371"/>
    <s v="architecture as language"/>
    <x v="7"/>
    <x v="7"/>
    <x v="12"/>
    <s v="in this paper, software architects can develop domain specific languages that express the desired architecture during the definition process and use them to describe systems based on the architecture."/>
    <x v="2"/>
    <x v="0"/>
    <s v="reported elsewhere"/>
    <m/>
    <x v="1"/>
    <m/>
  </r>
  <r>
    <n v="2373"/>
    <s v="computer generation of general size linear transform libraries"/>
    <x v="6"/>
    <x v="226"/>
    <x v="0"/>
    <s v="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
    <x v="2"/>
    <x v="0"/>
    <m/>
    <s v="Solution Proposal"/>
    <x v="0"/>
    <m/>
  </r>
  <r>
    <n v="2374"/>
    <s v="a domain specific modeling framework for secure network applications"/>
    <x v="2"/>
    <x v="231"/>
    <x v="0"/>
    <s v="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
    <x v="2"/>
    <x v="1"/>
    <s v="technique, dsl application, network"/>
    <s v="Validation Research, Solution Proposal"/>
    <x v="0"/>
    <m/>
  </r>
  <r>
    <n v="2376"/>
    <s v="a constrained executable model of dynamic system reconfiguration"/>
    <x v="3"/>
    <x v="156"/>
    <x v="0"/>
    <s v="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
    <x v="2"/>
    <x v="0"/>
    <m/>
    <s v="Solution Proposal"/>
    <x v="0"/>
    <m/>
  </r>
  <r>
    <n v="2377"/>
    <s v="guest editors' introduction: multiparadigm programming"/>
    <x v="7"/>
    <x v="7"/>
    <x v="12"/>
    <s v="the guest editors of this special issue on multiparadigm programming explore the field's recent explosive growth and how the articles (plus email roundtable) they've selected for this issue exemplify its current status."/>
    <x v="2"/>
    <x v="0"/>
    <m/>
    <s v="Opinion paper"/>
    <x v="1"/>
    <m/>
  </r>
  <r>
    <n v="2378"/>
    <s v="multiparadigm programming in industry: a discussion with neal ford and Brian Goetz"/>
    <x v="7"/>
    <x v="7"/>
    <x v="12"/>
    <s v="using multiparadigm programming (mpp) has costs as well as benefits. Over email, guest editors Dean Wampler and Tony Clark discussed with Neal Ford and Brian Goetz the practical issues for MPP in industrial software development teams. What follows is a transcript."/>
    <x v="2"/>
    <x v="0"/>
    <m/>
    <s v="Opinion paper"/>
    <x v="1"/>
    <m/>
  </r>
  <r>
    <n v="2379"/>
    <s v="automatic technical term extraction based on term association"/>
    <x v="5"/>
    <x v="472"/>
    <x v="0"/>
    <s v="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
    <x v="2"/>
    <x v="0"/>
    <m/>
    <s v="Validation Research, Solution Proposal"/>
    <x v="0"/>
    <m/>
  </r>
  <r>
    <n v="2380"/>
    <s v="a domain-specific question answering system based on ontology and Question Templates"/>
    <x v="7"/>
    <x v="404"/>
    <x v="0"/>
    <s v="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
    <x v="2"/>
    <x v="0"/>
    <m/>
    <s v="Validation Research, Solution Proposal"/>
    <x v="0"/>
    <m/>
  </r>
  <r>
    <n v="2381"/>
    <s v="integrated quality of service (qos) management in service-oriented enterprise architectures"/>
    <x v="0"/>
    <x v="208"/>
    <x v="0"/>
    <s v="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
    <x v="2"/>
    <x v="0"/>
    <m/>
    <s v="Solution Proposal"/>
    <x v="0"/>
    <m/>
  </r>
  <r>
    <n v="2382"/>
    <s v="translating unknown cross-lingual queries in digital libraries using a Web-based approach"/>
    <x v="0"/>
    <x v="96"/>
    <x v="0"/>
    <s v="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
    <x v="2"/>
    <x v="0"/>
    <m/>
    <s v="Solution Proposal"/>
    <x v="0"/>
    <m/>
  </r>
  <r>
    <n v="2383"/>
    <s v="mbd-dsp: a model based design solution for dsp"/>
    <x v="8"/>
    <x v="561"/>
    <x v="0"/>
    <s v="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
    <x v="2"/>
    <x v="0"/>
    <m/>
    <s v="Solution Proposal"/>
    <x v="0"/>
    <m/>
  </r>
  <r>
    <n v="2384"/>
    <s v="an ontology model for manufacturing grid service by extending owl-s"/>
    <x v="8"/>
    <x v="493"/>
    <x v="0"/>
    <s v="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
    <x v="2"/>
    <x v="0"/>
    <m/>
    <s v="Solution Proposal"/>
    <x v="0"/>
    <m/>
  </r>
  <r>
    <n v="2385"/>
    <s v="extracting a domain ontology from linguistic resource based on relatedness measurements"/>
    <x v="1"/>
    <x v="345"/>
    <x v="0"/>
    <s v="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
    <x v="2"/>
    <x v="0"/>
    <m/>
    <s v="Solution Proposal"/>
    <x v="0"/>
    <m/>
  </r>
  <r>
    <n v="2386"/>
    <s v="a hybrid statistical language model applied to the domain specific Information Retrieval"/>
    <x v="5"/>
    <x v="472"/>
    <x v="0"/>
    <s v="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
    <x v="2"/>
    <x v="0"/>
    <m/>
    <s v="Validation Research, Solution Proposal"/>
    <x v="0"/>
    <m/>
  </r>
  <r>
    <n v="2388"/>
    <s v="towards the operational semantics of user-centric communication models"/>
    <x v="6"/>
    <x v="231"/>
    <x v="0"/>
    <s v="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
    <x v="2"/>
    <x v="0"/>
    <m/>
    <s v="Validation Research, Solution Proposal"/>
    <x v="0"/>
    <m/>
  </r>
  <r>
    <n v="2390"/>
    <s v="grammar learning for spoken language understanding"/>
    <x v="13"/>
    <x v="520"/>
    <x v="0"/>
    <s v="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
    <x v="2"/>
    <x v="0"/>
    <m/>
    <s v="Validation Research, Solution Proposal"/>
    <x v="0"/>
    <m/>
  </r>
  <r>
    <n v="2392"/>
    <s v="a model driven development approach for implementing reactive systems in hardware"/>
    <x v="5"/>
    <x v="439"/>
    <x v="0"/>
    <s v="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
    <x v="2"/>
    <x v="1"/>
    <s v="DSML, embedded systems, low-level software"/>
    <s v="Validation Research, Solution Proposal"/>
    <x v="0"/>
    <m/>
  </r>
  <r>
    <n v="2395"/>
    <s v="structural domain modeling for understanding equipment failure messages"/>
    <x v="25"/>
    <x v="139"/>
    <x v="0"/>
    <s v="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
    <x v="2"/>
    <x v="0"/>
    <m/>
    <s v="Solution Proposal"/>
    <x v="0"/>
    <m/>
  </r>
  <r>
    <n v="2397"/>
    <s v="multidimensional visual analysis using cross-filtered views"/>
    <x v="5"/>
    <x v="562"/>
    <x v="0"/>
    <s v="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
    <x v="2"/>
    <x v="0"/>
    <m/>
    <s v="Solution Proposal"/>
    <x v="0"/>
    <m/>
  </r>
  <r>
    <n v="2398"/>
    <s v="fusion: a system for business users to manage program variability"/>
    <x v="1"/>
    <x v="7"/>
    <x v="47"/>
    <s v="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
    <x v="2"/>
    <x v="0"/>
    <m/>
    <s v="Solution Proposal"/>
    <x v="1"/>
    <m/>
  </r>
  <r>
    <n v="2400"/>
    <s v="epvm - an embeddable process virtual machine"/>
    <x v="3"/>
    <x v="231"/>
    <x v="0"/>
    <s v="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
    <x v="2"/>
    <x v="0"/>
    <m/>
    <s v="Solution Proposal"/>
    <x v="0"/>
    <m/>
  </r>
  <r>
    <n v="2401"/>
    <s v="a metamodel based perspective on the adaptation of a semantic business Process Modeling Language to the Financial Sector"/>
    <x v="8"/>
    <x v="156"/>
    <x v="0"/>
    <s v="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
    <x v="2"/>
    <x v="1"/>
    <s v="DSML, business process, finance"/>
    <s v="Solution Proposal"/>
    <x v="0"/>
    <m/>
  </r>
  <r>
    <n v="2402"/>
    <s v="architecture of product lines"/>
    <x v="6"/>
    <x v="129"/>
    <x v="0"/>
    <s v="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quot;What are the attributes of a good software product line architecture?&quot; and &quot;How might a product line architecture change the economics of software development?&quot;, introducing an open market both in architecture and in software components. I will illustrate points with examples taken from Lucent Technologies and Avaya, from the Software Product Line Hall of Fame, from building architecture, and from other industries."/>
    <x v="2"/>
    <x v="0"/>
    <m/>
    <s v="Solution Proposal"/>
    <x v="0"/>
    <m/>
  </r>
  <r>
    <n v="2403"/>
    <s v="feature-based customisation of tool environments for model-driven Software Development"/>
    <x v="8"/>
    <x v="65"/>
    <x v="0"/>
    <s v="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
    <x v="2"/>
    <x v="0"/>
    <m/>
    <s v="Solution Proposal"/>
    <x v="0"/>
    <m/>
  </r>
  <r>
    <n v="2404"/>
    <s v="utilizing iec 61499 in an mda control application development approach"/>
    <x v="8"/>
    <x v="232"/>
    <x v="0"/>
    <s v="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
    <x v="2"/>
    <x v="1"/>
    <s v="external dsl, automation, visual language"/>
    <s v="Solution Proposal"/>
    <x v="0"/>
    <m/>
  </r>
  <r>
    <n v="2406"/>
    <s v="analyzing model evolution"/>
    <x v="5"/>
    <x v="15"/>
    <x v="0"/>
    <s v="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
    <x v="2"/>
    <x v="1"/>
    <s v="tools, dsl evolution"/>
    <s v="Solution Proposal"/>
    <x v="0"/>
    <m/>
  </r>
  <r>
    <n v="2407"/>
    <s v="platform-based design for clinical information systems"/>
    <x v="3"/>
    <x v="196"/>
    <x v="0"/>
    <s v="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
    <x v="2"/>
    <x v="0"/>
    <m/>
    <s v="Solution Proposal"/>
    <x v="0"/>
    <m/>
  </r>
  <r>
    <n v="2408"/>
    <s v="a pattern language for multi-agent systems"/>
    <x v="6"/>
    <x v="83"/>
    <x v="0"/>
    <s v="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
    <x v="2"/>
    <x v="1"/>
    <s v="external dsl, multi-agent systems, pattern specification"/>
    <s v="Validation Research, Solution Proposal"/>
    <x v="0"/>
    <m/>
  </r>
  <r>
    <n v="2410"/>
    <s v="automating deployment planning with an aspect weaver"/>
    <x v="6"/>
    <x v="7"/>
    <x v="14"/>
    <s v="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
    <x v="2"/>
    <x v="0"/>
    <m/>
    <s v="Solution Proposal"/>
    <x v="1"/>
    <m/>
  </r>
  <r>
    <n v="2411"/>
    <s v="the j3 process for building autonomic enterprise java bean systems"/>
    <x v="1"/>
    <x v="563"/>
    <x v="0"/>
    <s v="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
    <x v="2"/>
    <x v="0"/>
    <m/>
    <s v="Solution Proposal"/>
    <x v="0"/>
    <m/>
  </r>
  <r>
    <n v="2413"/>
    <s v="model-driven service integration testing - a case study"/>
    <x v="7"/>
    <x v="244"/>
    <x v="0"/>
    <s v="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
    <x v="2"/>
    <x v="0"/>
    <m/>
    <s v="Solution Proposal"/>
    <x v="0"/>
    <m/>
  </r>
  <r>
    <n v="2415"/>
    <s v="lessons learned from real dsl experiments"/>
    <x v="14"/>
    <x v="156"/>
    <x v="0"/>
    <s v="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quot;instruments,&quot;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
    <x v="2"/>
    <x v="0"/>
    <s v="reported elsewhere"/>
    <s v="Evaluation Research, Solution Proposal"/>
    <x v="0"/>
    <m/>
  </r>
  <r>
    <n v="2416"/>
    <s v="abstract syntax from concrete syntax"/>
    <x v="18"/>
    <x v="15"/>
    <x v="0"/>
    <s v="not available"/>
    <x v="2"/>
    <x v="0"/>
    <m/>
    <s v="Solution Proposal"/>
    <x v="0"/>
    <m/>
  </r>
  <r>
    <n v="2417"/>
    <s v="automatic programming technologies for avionics software (aptas)"/>
    <x v="25"/>
    <x v="341"/>
    <x v="0"/>
    <s v="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
    <x v="2"/>
    <x v="1"/>
    <s v="embedded dsl, ada, avionic"/>
    <s v="Solution Proposal"/>
    <x v="0"/>
    <m/>
  </r>
  <r>
    <n v="2418"/>
    <s v="an operational framework for the multi-lingual system simulation based on pi;-calculus"/>
    <x v="13"/>
    <x v="150"/>
    <x v="0"/>
    <s v="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
    <x v="2"/>
    <x v="1"/>
    <s v="external dsl, simulation"/>
    <s v="Solution Proposal"/>
    <x v="0"/>
    <m/>
  </r>
  <r>
    <n v="2419"/>
    <s v="using metamodels to improve product models and facilitate inferencing"/>
    <x v="8"/>
    <x v="165"/>
    <x v="0"/>
    <s v="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
    <x v="2"/>
    <x v="1"/>
    <s v="Philosophical paper, domain engineering"/>
    <s v="Solution Proposal"/>
    <x v="0"/>
    <m/>
  </r>
  <r>
    <n v="2420"/>
    <s v="xstream: a middleware for streaming xml contents over wireless environments"/>
    <x v="0"/>
    <x v="7"/>
    <x v="47"/>
    <s v="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
    <x v="2"/>
    <x v="0"/>
    <m/>
    <s v="Solution Proposal"/>
    <x v="1"/>
    <m/>
  </r>
  <r>
    <n v="2421"/>
    <s v="semantic-based approach to streaming xml contents using xstream"/>
    <x v="14"/>
    <x v="231"/>
    <x v="0"/>
    <s v="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
    <x v="2"/>
    <x v="0"/>
    <m/>
    <s v="Solution Proposal"/>
    <x v="0"/>
    <m/>
  </r>
  <r>
    <n v="2422"/>
    <s v="modsim iii and caci's applications"/>
    <x v="11"/>
    <x v="22"/>
    <x v="0"/>
    <s v="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
    <x v="2"/>
    <x v="0"/>
    <m/>
    <s v="Solution Proposal"/>
    <x v="0"/>
    <m/>
  </r>
  <r>
    <n v="2423"/>
    <s v="a model-driven development approach to mapping uml state diagrams to Synthesizable VHDL"/>
    <x v="5"/>
    <x v="7"/>
    <x v="40"/>
    <s v="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
    <x v="2"/>
    <x v="1"/>
    <s v="DSML, hardware description, low-level software"/>
    <s v="Solution Proposal"/>
    <x v="1"/>
    <m/>
  </r>
  <r>
    <n v="2424"/>
    <s v="xowl: an executable modeling language for domain experts"/>
    <x v="8"/>
    <x v="208"/>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
    <x v="2"/>
    <x v="0"/>
    <s v="reported elsewhere"/>
    <s v="Solution Proposal"/>
    <x v="0"/>
    <m/>
  </r>
  <r>
    <n v="2425"/>
    <s v="unsupervised text pattern learning using minimum description length"/>
    <x v="7"/>
    <x v="564"/>
    <x v="0"/>
    <s v="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
    <x v="2"/>
    <x v="0"/>
    <m/>
    <s v="Solution Proposal"/>
    <x v="0"/>
    <m/>
  </r>
  <r>
    <n v="2426"/>
    <s v="alarm correlation engine (ace)"/>
    <x v="16"/>
    <x v="190"/>
    <x v="0"/>
    <s v="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
    <x v="2"/>
    <x v="0"/>
    <m/>
    <s v="Solution Proposal"/>
    <x v="0"/>
    <m/>
  </r>
  <r>
    <n v="2428"/>
    <s v="a dsml for coordinating user-centric communication services"/>
    <x v="8"/>
    <x v="231"/>
    <x v="0"/>
    <s v="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
    <x v="2"/>
    <x v="0"/>
    <s v="reported elsewhere"/>
    <s v="Solution Proposal, Experience paper"/>
    <x v="0"/>
    <m/>
  </r>
  <r>
    <n v="2429"/>
    <s v="an ontology-based context model for building context-aware services"/>
    <x v="8"/>
    <x v="375"/>
    <x v="0"/>
    <s v="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
    <x v="2"/>
    <x v="0"/>
    <m/>
    <s v="Validation Research"/>
    <x v="0"/>
    <m/>
  </r>
  <r>
    <n v="2430"/>
    <s v="research on technologies of event graph based parallel discrete event Simulation"/>
    <x v="7"/>
    <x v="395"/>
    <x v="0"/>
    <s v="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
    <x v="2"/>
    <x v="0"/>
    <m/>
    <s v="Validation Research"/>
    <x v="0"/>
    <m/>
  </r>
  <r>
    <n v="2431"/>
    <s v="a user requirements oriented dynamic web service composition framework"/>
    <x v="6"/>
    <x v="565"/>
    <x v="0"/>
    <s v="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
    <x v="2"/>
    <x v="0"/>
    <m/>
    <s v="Solution Proposal"/>
    <x v="0"/>
    <m/>
  </r>
  <r>
    <n v="2432"/>
    <s v="keyphrase extraction based on semantic relatedness"/>
    <x v="7"/>
    <x v="441"/>
    <x v="0"/>
    <s v="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
    <x v="2"/>
    <x v="0"/>
    <m/>
    <s v="Solution Proposal"/>
    <x v="0"/>
    <m/>
  </r>
  <r>
    <n v="2433"/>
    <s v="a framework for automated creation and deployment of consolidated Charging Schemes for Service Compositions"/>
    <x v="6"/>
    <x v="566"/>
    <x v="0"/>
    <s v="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
    <x v="2"/>
    <x v="0"/>
    <m/>
    <s v="Solution Proposal"/>
    <x v="0"/>
    <m/>
  </r>
  <r>
    <n v="2435"/>
    <s v="using event-streams for fault-management in mas"/>
    <x v="0"/>
    <x v="307"/>
    <x v="0"/>
    <s v="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
    <x v="2"/>
    <x v="0"/>
    <m/>
    <s v="Solution Proposal"/>
    <x v="0"/>
    <m/>
  </r>
  <r>
    <n v="2436"/>
    <s v="applying the knowledge stored in systems models to derve validation Tools and Environments"/>
    <x v="3"/>
    <x v="441"/>
    <x v="0"/>
    <s v="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
    <x v="2"/>
    <x v="0"/>
    <m/>
    <s v="Solution Proposal"/>
    <x v="0"/>
    <m/>
  </r>
  <r>
    <n v="2437"/>
    <s v="smartc: a component-based hierarchical modeling language for automotive Electronics"/>
    <x v="2"/>
    <x v="567"/>
    <x v="0"/>
    <s v="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
    <x v="2"/>
    <x v="1"/>
    <s v="external dsl, automotive systems, component based systems"/>
    <s v="Solution Proposal"/>
    <x v="0"/>
    <m/>
  </r>
  <r>
    <n v="2438"/>
    <s v="model-based design and verification of automotive electronics compliant with OSEK/VDX"/>
    <x v="1"/>
    <x v="568"/>
    <x v="0"/>
    <s v="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
    <x v="2"/>
    <x v="0"/>
    <m/>
    <s v="Solution Proposal"/>
    <x v="0"/>
    <m/>
  </r>
  <r>
    <n v="2440"/>
    <s v="a clustering based approach for domain relevant relation extraction"/>
    <x v="5"/>
    <x v="363"/>
    <x v="0"/>
    <s v="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
    <x v="2"/>
    <x v="0"/>
    <m/>
    <s v="Evaluation Research"/>
    <x v="0"/>
    <m/>
  </r>
  <r>
    <n v="2441"/>
    <s v="using domain-specific languages to describe the development viewpoint of Software Architectures"/>
    <x v="6"/>
    <x v="114"/>
    <x v="0"/>
    <s v="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
    <x v="2"/>
    <x v="1"/>
    <s v="process, adl application, embedded dsl creation"/>
    <s v="Solution Proposal"/>
    <x v="0"/>
    <m/>
  </r>
  <r>
    <n v="2443"/>
    <s v="analysis, specification and generation of mobile computer data synchronisation"/>
    <x v="1"/>
    <x v="569"/>
    <x v="0"/>
    <s v="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
    <x v="2"/>
    <x v="1"/>
    <s v="embedded dsl, palm OS, mobile apps"/>
    <s v="Solution Proposal"/>
    <x v="0"/>
    <m/>
  </r>
  <r>
    <n v="2445"/>
    <s v="framework-based software reuse for interactive seismic processing applications"/>
    <x v="11"/>
    <x v="354"/>
    <x v="0"/>
    <s v="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
    <x v="2"/>
    <x v="0"/>
    <m/>
    <s v="Solution Proposal"/>
    <x v="0"/>
    <m/>
  </r>
  <r>
    <n v="2447"/>
    <s v="a domain-specific safety analysis for digital nuclear plant protection Systems"/>
    <x v="8"/>
    <x v="206"/>
    <x v="0"/>
    <s v="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
    <x v="2"/>
    <x v="0"/>
    <m/>
    <s v="Solution Proposal"/>
    <x v="0"/>
    <m/>
  </r>
  <r>
    <n v="2448"/>
    <s v="methodology for automatic synthesis of wargame simulator using devs"/>
    <x v="3"/>
    <x v="336"/>
    <x v="0"/>
    <s v="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quot;DEVS (discrete event systems specification)&quot; framework. For the synthesis the co-modeling methodology is employed in the specification and implementation of discrete event models."/>
    <x v="2"/>
    <x v="0"/>
    <m/>
    <s v="Validation Research"/>
    <x v="0"/>
    <m/>
  </r>
  <r>
    <n v="2449"/>
    <s v="an ontology-based approach for ranking suggested semantic web services"/>
    <x v="7"/>
    <x v="570"/>
    <x v="0"/>
    <s v="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
    <x v="2"/>
    <x v="0"/>
    <m/>
    <s v="Solution Proposal"/>
    <x v="0"/>
    <m/>
  </r>
  <r>
    <n v="2450"/>
    <s v="integrating upnp in a development environment for service-oriented applications"/>
    <x v="5"/>
    <x v="497"/>
    <x v="0"/>
    <s v="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
    <x v="2"/>
    <x v="0"/>
    <m/>
    <s v="Solution Proposal"/>
    <x v="0"/>
    <m/>
  </r>
  <r>
    <n v="2451"/>
    <s v="an evaluation framework for algebraic object-oriented query models"/>
    <x v="23"/>
    <x v="224"/>
    <x v="0"/>
    <s v="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
    <x v="2"/>
    <x v="0"/>
    <m/>
    <s v="Evaluation Research"/>
    <x v="0"/>
    <m/>
  </r>
  <r>
    <n v="2452"/>
    <s v="sketch recognition based intelligent whiteboard teaching system"/>
    <x v="5"/>
    <x v="450"/>
    <x v="0"/>
    <s v="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
    <x v="2"/>
    <x v="0"/>
    <m/>
    <s v="Evaluation Research"/>
    <x v="0"/>
    <m/>
  </r>
  <r>
    <n v="2453"/>
    <s v="toward effective medical search engines"/>
    <x v="7"/>
    <x v="571"/>
    <x v="0"/>
    <s v="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
    <x v="2"/>
    <x v="0"/>
    <m/>
    <s v="Solution Proposal"/>
    <x v="0"/>
    <m/>
  </r>
  <r>
    <n v="2454"/>
    <s v="implementing executable graph based visual language in a distributed environment"/>
    <x v="2"/>
    <x v="572"/>
    <x v="0"/>
    <s v="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
    <x v="2"/>
    <x v="1"/>
    <s v="technique, dsl creation, visual language"/>
    <s v="Solution Proposal"/>
    <x v="0"/>
    <m/>
  </r>
  <r>
    <n v="2455"/>
    <s v="single word term extraction using a bilingual semantic lexicon-based Approach"/>
    <x v="3"/>
    <x v="445"/>
    <x v="0"/>
    <s v="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
    <x v="2"/>
    <x v="0"/>
    <m/>
    <s v="Validation Research"/>
    <x v="0"/>
    <m/>
  </r>
  <r>
    <n v="2456"/>
    <s v="a framework for the multi-disciplinary design of web-based educational Systems"/>
    <x v="6"/>
    <x v="340"/>
    <x v="0"/>
    <s v="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
    <x v="2"/>
    <x v="1"/>
    <s v="technique, dsl integration, education"/>
    <s v="Solution Proposal"/>
    <x v="0"/>
    <m/>
  </r>
  <r>
    <n v="2457"/>
    <s v="generating domain specific graphical modeling editors from meta models"/>
    <x v="2"/>
    <x v="231"/>
    <x v="0"/>
    <s v="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
    <x v="2"/>
    <x v="1"/>
    <s v="method, tools creation, visual language"/>
    <s v="Solution Proposal"/>
    <x v="0"/>
    <m/>
  </r>
  <r>
    <n v="2458"/>
    <s v="classification of general data flow actors into known models of computation"/>
    <x v="5"/>
    <x v="292"/>
    <x v="0"/>
    <s v="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
    <x v="2"/>
    <x v="0"/>
    <m/>
    <s v="Validation Research"/>
    <x v="0"/>
    <m/>
  </r>
  <r>
    <n v="2459"/>
    <s v="k-mediator: towards evolving information systems"/>
    <x v="13"/>
    <x v="129"/>
    <x v="0"/>
    <s v="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
    <x v="2"/>
    <x v="0"/>
    <m/>
    <s v="Solution Proposal"/>
    <x v="0"/>
    <m/>
  </r>
  <r>
    <n v="2460"/>
    <s v="modelml: a markup language for automatic model synthesis"/>
    <x v="3"/>
    <x v="140"/>
    <x v="0"/>
    <s v="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
    <x v="2"/>
    <x v="1"/>
    <s v="external dsl, modeling language"/>
    <s v="Solution Proposal"/>
    <x v="0"/>
    <m/>
  </r>
  <r>
    <n v="2462"/>
    <s v="automatic extraction of definitions"/>
    <x v="6"/>
    <x v="302"/>
    <x v="0"/>
    <s v="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
    <x v="2"/>
    <x v="0"/>
    <m/>
    <s v="Solution Proposal"/>
    <x v="0"/>
    <m/>
  </r>
  <r>
    <n v="2464"/>
    <s v="extracting hyponymy relations from domain-specific free texts"/>
    <x v="3"/>
    <x v="573"/>
    <x v="0"/>
    <s v="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
    <x v="2"/>
    <x v="0"/>
    <m/>
    <s v="Validation Research, Solution Proposal"/>
    <x v="0"/>
    <m/>
  </r>
  <r>
    <n v="2465"/>
    <s v="implementation and verification of implicit-invocation systems using source transformation"/>
    <x v="1"/>
    <x v="365"/>
    <x v="0"/>
    <s v="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x v="2"/>
    <x v="0"/>
    <s v="reported elsewhere"/>
    <s v="Validation Research, Solution Proposal"/>
    <x v="0"/>
    <m/>
  </r>
  <r>
    <n v="2466"/>
    <s v="modeling aspect-oriented programming with uml profile"/>
    <x v="6"/>
    <x v="555"/>
    <x v="0"/>
    <s v="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
    <x v="2"/>
    <x v="1"/>
    <s v="technique, aspect oriented programming, uml profile"/>
    <s v="Solution Proposal"/>
    <x v="0"/>
    <m/>
  </r>
  <r>
    <n v="2467"/>
    <s v="co-construction of ontology-based knowledge base through the web: Theory and practice"/>
    <x v="7"/>
    <x v="363"/>
    <x v="0"/>
    <s v="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
    <x v="2"/>
    <x v="0"/>
    <m/>
    <s v="Solution Proposal"/>
    <x v="0"/>
    <m/>
  </r>
  <r>
    <n v="2468"/>
    <s v="rapid software prototyping using visual language techniques"/>
    <x v="0"/>
    <x v="436"/>
    <x v="0"/>
    <s v="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
    <x v="2"/>
    <x v="1"/>
    <s v="technique, DSML application, prototyping"/>
    <s v="Solution Proposal"/>
    <x v="0"/>
    <m/>
  </r>
  <r>
    <n v="2469"/>
    <s v="personalized domain-specific search engine"/>
    <x v="5"/>
    <x v="196"/>
    <x v="0"/>
    <s v="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
    <x v="2"/>
    <x v="0"/>
    <m/>
    <s v="Validation Research, Solution Proposal"/>
    <x v="0"/>
    <m/>
  </r>
  <r>
    <n v="2470"/>
    <s v="a semantic web-based architecture for collaborative multi-agent functional Modeling in Design"/>
    <x v="2"/>
    <x v="479"/>
    <x v="0"/>
    <s v="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
    <x v="2"/>
    <x v="0"/>
    <m/>
    <s v="Solution Proposal"/>
    <x v="0"/>
    <m/>
  </r>
  <r>
    <n v="2471"/>
    <s v="a bidirectional generation method of smartc models and codes"/>
    <x v="6"/>
    <x v="568"/>
    <x v="0"/>
    <s v="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
    <x v="2"/>
    <x v="1"/>
    <s v="method, code generation, round-trip engineering"/>
    <s v="Solution Proposal"/>
    <x v="0"/>
    <m/>
  </r>
  <r>
    <n v="2472"/>
    <s v="soma-me: a platform for the model-driven design of soa solutions"/>
    <x v="5"/>
    <x v="7"/>
    <x v="125"/>
    <s v="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
    <x v="2"/>
    <x v="0"/>
    <m/>
    <s v="Solution Proposal"/>
    <x v="1"/>
    <m/>
  </r>
  <r>
    <n v="2473"/>
    <s v="personalized question answering system based on ontology and semantic Web"/>
    <x v="2"/>
    <x v="196"/>
    <x v="0"/>
    <s v="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
    <x v="2"/>
    <x v="0"/>
    <m/>
    <s v="Solution Proposal"/>
    <x v="0"/>
    <m/>
  </r>
  <r>
    <n v="2474"/>
    <s v="measuring termhood in automatic terminology extraction"/>
    <x v="3"/>
    <x v="363"/>
    <x v="0"/>
    <s v="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
    <x v="2"/>
    <x v="0"/>
    <m/>
    <s v="Validation Research"/>
    <x v="0"/>
    <m/>
  </r>
  <r>
    <n v="2475"/>
    <s v="design of a suite of visual languages for supply chain specification"/>
    <x v="7"/>
    <x v="126"/>
    <x v="0"/>
    <s v="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
    <x v="2"/>
    <x v="1"/>
    <s v="technique, DSML application, visual language"/>
    <s v="Solution Proposal"/>
    <x v="0"/>
    <m/>
  </r>
  <r>
    <n v="2476"/>
    <s v="a mde based approach for bridging formal models"/>
    <x v="5"/>
    <x v="431"/>
    <x v="0"/>
    <s v="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
    <x v="2"/>
    <x v="0"/>
    <m/>
    <s v="Solution Proposal"/>
    <x v="0"/>
    <m/>
  </r>
  <r>
    <n v="2477"/>
    <s v="design of a multiple modeling language supported workflow architecture in educational information system"/>
    <x v="8"/>
    <x v="574"/>
    <x v="0"/>
    <s v="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
    <x v="2"/>
    <x v="1"/>
    <s v="DSML, business process"/>
    <s v="Solution Proposal"/>
    <x v="0"/>
    <m/>
  </r>
  <r>
    <n v="2478"/>
    <s v="a conceptual network based modeling framework for semantic representation of Chinese News"/>
    <x v="5"/>
    <x v="445"/>
    <x v="0"/>
    <s v="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
    <x v="2"/>
    <x v="0"/>
    <m/>
    <s v="Solution Proposal"/>
    <x v="0"/>
    <m/>
  </r>
  <r>
    <n v="2479"/>
    <s v="new approach for embedded computer numeric control development"/>
    <x v="5"/>
    <x v="575"/>
    <x v="0"/>
    <s v="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
    <x v="2"/>
    <x v="0"/>
    <m/>
    <s v="Solution Proposal"/>
    <x v="0"/>
    <m/>
  </r>
  <r>
    <n v="2480"/>
    <s v="novel architecture description language based on high-level petri nets"/>
    <x v="0"/>
    <x v="261"/>
    <x v="0"/>
    <s v="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
    <x v="2"/>
    <x v="1"/>
    <s v="external dsl, adl, petri nets"/>
    <s v="Solution Proposal"/>
    <x v="0"/>
    <m/>
  </r>
  <r>
    <n v="2481"/>
    <s v="itsum: one agent-based system for automated text summarizing"/>
    <x v="13"/>
    <x v="576"/>
    <x v="0"/>
    <s v="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
    <x v="2"/>
    <x v="0"/>
    <m/>
    <s v="Evaluation Research"/>
    <x v="0"/>
    <m/>
  </r>
  <r>
    <n v="2482"/>
    <s v="xmml: a visual metamodeling language for domain-specific modeling and its Application in Distributed Systems"/>
    <x v="5"/>
    <x v="269"/>
    <x v="0"/>
    <s v="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
    <x v="2"/>
    <x v="1"/>
    <s v="DSML, Distributed Systems"/>
    <s v="Solution Proposal"/>
    <x v="0"/>
    <m/>
  </r>
  <r>
    <n v="2483"/>
    <s v="openj: an extensible system level design language"/>
    <x v="11"/>
    <x v="45"/>
    <x v="0"/>
    <s v="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
    <x v="2"/>
    <x v="1"/>
    <s v="external dsl, embedded systems"/>
    <s v="Validation Research"/>
    <x v="0"/>
    <m/>
  </r>
  <r>
    <n v="2486"/>
    <s v="multi-language ontology-based search engine"/>
    <x v="7"/>
    <x v="577"/>
    <x v="0"/>
    <s v="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
    <x v="2"/>
    <x v="1"/>
    <s v="external dsl, search engine, ontology"/>
    <s v="Evaluation Research"/>
    <x v="0"/>
    <m/>
  </r>
  <r>
    <n v="2487"/>
    <s v="bilingual speech recognition of slovenian and croatian weather forecasts"/>
    <x v="14"/>
    <x v="578"/>
    <x v="0"/>
    <s v="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
    <x v="2"/>
    <x v="0"/>
    <m/>
    <s v="Solution Proposal"/>
    <x v="0"/>
    <m/>
  </r>
  <r>
    <n v="2488"/>
    <s v="algorithm design and parallel program development through formal specifications"/>
    <x v="25"/>
    <x v="156"/>
    <x v="0"/>
    <s v="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
    <x v="2"/>
    <x v="0"/>
    <m/>
    <s v="Solution Proposal"/>
    <x v="0"/>
    <m/>
  </r>
  <r>
    <n v="2489"/>
    <s v="combining pattern languages and reusable architectural decision models into a Comprehensive and Comprehensible Design Method"/>
    <x v="5"/>
    <x v="368"/>
    <x v="0"/>
    <s v="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
    <x v="2"/>
    <x v="1"/>
    <s v="technique, adl, modeling language"/>
    <s v="Evaluation Research"/>
    <x v="0"/>
    <m/>
  </r>
  <r>
    <n v="2510"/>
    <s v="a tour of language customization concepts"/>
    <x v="3"/>
    <x v="7"/>
    <x v="131"/>
    <s v="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
    <x v="3"/>
    <x v="0"/>
    <m/>
    <s v="Opinion paper"/>
    <x v="1"/>
    <m/>
  </r>
  <r>
    <n v="2511"/>
    <s v="typed transformations of typed grammars: the left corner transform"/>
    <x v="7"/>
    <x v="7"/>
    <x v="18"/>
    <s v="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
    <x v="3"/>
    <x v="1"/>
    <s v="technique, dsl creation, grammar engineering, haskell"/>
    <s v="Solution Proposal"/>
    <x v="1"/>
    <m/>
  </r>
  <r>
    <n v="2513"/>
    <s v="a platform-independent component modeling language for distributed Real-time and Embedded Systems"/>
    <x v="3"/>
    <x v="7"/>
    <x v="132"/>
    <s v="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
    <x v="3"/>
    <x v="1"/>
    <s v="technique, dsml creation, dsml application, real time systems,  embedded systems"/>
    <s v="Solution Proposal"/>
    <x v="1"/>
    <m/>
  </r>
  <r>
    <n v="2515"/>
    <s v="modeling the vagus nerve system with the unified modeling language"/>
    <x v="7"/>
    <x v="7"/>
    <x v="133"/>
    <s v="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
    <x v="3"/>
    <x v="1"/>
    <s v="external dsl, healthcare, uml profile"/>
    <s v="Solution Proposal"/>
    <x v="1"/>
    <m/>
  </r>
  <r>
    <n v="2516"/>
    <s v="traitrecordj: a programming language with traits and records"/>
    <x v="8"/>
    <x v="7"/>
    <x v="27"/>
    <s v="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
    <x v="3"/>
    <x v="1"/>
    <s v="embedded dsl, java, programming paradigms"/>
    <s v="Validation Research, Solution Proposal"/>
    <x v="1"/>
    <m/>
  </r>
  <r>
    <n v="2517"/>
    <s v="chapter seven - the eugene language for synthetic biology"/>
    <x v="8"/>
    <x v="7"/>
    <x v="134"/>
    <s v="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
    <x v="3"/>
    <x v="1"/>
    <s v="external dsl, biology"/>
    <s v="Solution Proposal"/>
    <x v="1"/>
    <m/>
  </r>
  <r>
    <n v="2519"/>
    <s v="the metafront system: safe and extensible parsing and transformation"/>
    <x v="3"/>
    <x v="7"/>
    <x v="27"/>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1"/>
    <s v="tools, dsl creation, grammar engineering"/>
    <s v="Solution Proposal"/>
    <x v="1"/>
    <m/>
  </r>
  <r>
    <n v="2520"/>
    <s v="the metafront system: extensible parsing and transformation"/>
    <x v="14"/>
    <x v="7"/>
    <x v="18"/>
    <s v="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
    <x v="3"/>
    <x v="0"/>
    <s v="reported elsewhere"/>
    <s v="Solution Proposal"/>
    <x v="1"/>
    <m/>
  </r>
  <r>
    <n v="2521"/>
    <s v="towards a rewriting semantics for a software architecture description Language"/>
    <x v="0"/>
    <x v="7"/>
    <x v="18"/>
    <s v="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
    <x v="3"/>
    <x v="1"/>
    <s v="technique, adl semantics definition"/>
    <s v="Solution Proposal"/>
    <x v="1"/>
    <m/>
  </r>
  <r>
    <n v="2522"/>
    <s v="tide: a generic debugging framework — tool demonstration —"/>
    <x v="1"/>
    <x v="7"/>
    <x v="18"/>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x v="3"/>
    <x v="0"/>
    <s v="reported elsewhere"/>
    <s v="Solution Proposal"/>
    <x v="1"/>
    <m/>
  </r>
  <r>
    <n v="2523"/>
    <s v="preface: volume 65, issue 3"/>
    <x v="4"/>
    <x v="7"/>
    <x v="18"/>
    <s v="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
    <x v="3"/>
    <x v="0"/>
    <m/>
    <m/>
    <x v="1"/>
    <m/>
  </r>
  <r>
    <n v="2528"/>
    <s v="domain-specific languages: what, why, how"/>
    <x v="4"/>
    <x v="7"/>
    <x v="18"/>
    <s v="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
    <x v="3"/>
    <x v="0"/>
    <m/>
    <m/>
    <x v="1"/>
    <m/>
  </r>
  <r>
    <n v="2529"/>
    <s v="a model-driven approach to building modern semantic web-based user Interfaces"/>
    <x v="6"/>
    <x v="7"/>
    <x v="135"/>
    <s v="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
    <x v="3"/>
    <x v="1"/>
    <s v="DSML, GUI, semantic web"/>
    <s v="Solution Proposal"/>
    <x v="1"/>
    <m/>
  </r>
  <r>
    <n v="2530"/>
    <s v="formalizing homogeneous language embeddings"/>
    <x v="7"/>
    <x v="7"/>
    <x v="18"/>
    <s v="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
    <x v="3"/>
    <x v="1"/>
    <s v="technique, dsl creation, dsl semantics analysis"/>
    <s v="Solution Proposal"/>
    <x v="1"/>
    <m/>
  </r>
  <r>
    <n v="2531"/>
    <s v="preface: volume 14, isuue 1"/>
    <x v="16"/>
    <x v="7"/>
    <x v="18"/>
    <s v="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
    <x v="3"/>
    <x v="0"/>
    <m/>
    <m/>
    <x v="1"/>
    <m/>
  </r>
  <r>
    <n v="2535"/>
    <s v="lessons learned from real dsl experiments"/>
    <x v="0"/>
    <x v="7"/>
    <x v="27"/>
    <s v="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
    <x v="3"/>
    <x v="1"/>
    <s v="industrial report, dsl application, lessons learned"/>
    <s v="Evaluation Research, Experience paper"/>
    <x v="1"/>
    <s v="Yes"/>
  </r>
  <r>
    <n v="2537"/>
    <s v="semantics driven disambiguation: a comparison of different approaches"/>
    <x v="6"/>
    <x v="7"/>
    <x v="18"/>
    <s v="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
    <x v="3"/>
    <x v="1"/>
    <s v="technique, dsl creation, dsl semantics analysis"/>
    <s v="Validation Research"/>
    <x v="1"/>
    <m/>
  </r>
  <r>
    <n v="2538"/>
    <s v="notable design patterns for domain-specific languages"/>
    <x v="13"/>
    <x v="7"/>
    <x v="45"/>
    <s v="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
    <x v="3"/>
    <x v="1"/>
    <s v="technique, dsl creation"/>
    <s v="Solution Proposal"/>
    <x v="1"/>
    <m/>
  </r>
  <r>
    <n v="2539"/>
    <s v="the prototype of an expert system for the selection of high-speed steels for cutting tools"/>
    <x v="10"/>
    <x v="7"/>
    <x v="79"/>
    <s v="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
    <x v="3"/>
    <x v="0"/>
    <m/>
    <s v="Solution Proposal"/>
    <x v="1"/>
    <m/>
  </r>
  <r>
    <n v="2540"/>
    <s v="an extensible approach to visually editing adaptive learning activities and designs based on services"/>
    <x v="7"/>
    <x v="7"/>
    <x v="136"/>
    <s v="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
    <x v="3"/>
    <x v="0"/>
    <m/>
    <s v="Solution Proposal"/>
    <x v="1"/>
    <m/>
  </r>
  <r>
    <n v="2542"/>
    <s v="kala: kernel aspect language for advanced transactions"/>
    <x v="5"/>
    <x v="7"/>
    <x v="27"/>
    <s v="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
    <x v="3"/>
    <x v="1"/>
    <s v="dsal, transaction management"/>
    <s v="Solution Proposal"/>
    <x v="1"/>
    <m/>
  </r>
  <r>
    <n v="2543"/>
    <s v="a domain-specific language for models of landscape dynamics"/>
    <x v="13"/>
    <x v="7"/>
    <x v="88"/>
    <s v="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
    <x v="3"/>
    <x v="1"/>
    <s v="external dsl, landscape"/>
    <s v="Solution Proposal"/>
    <x v="1"/>
    <m/>
  </r>
  <r>
    <n v="2544"/>
    <s v="using viewpoints to derive object-oriented frameworks: a case study in the web-based education domain"/>
    <x v="12"/>
    <x v="7"/>
    <x v="45"/>
    <s v="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
    <x v="3"/>
    <x v="0"/>
    <m/>
    <s v="Validation Research"/>
    <x v="1"/>
    <m/>
  </r>
  <r>
    <n v="2547"/>
    <s v="simple and safe sql queries with c++ templates"/>
    <x v="7"/>
    <x v="7"/>
    <x v="27"/>
    <s v="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
    <x v="3"/>
    <x v="1"/>
    <s v="external dsl, query language, template languages"/>
    <s v="Solution Proposal"/>
    <x v="1"/>
    <m/>
  </r>
  <r>
    <n v="2548"/>
    <s v="a multi-agents architecture to enhance end-user individual-based modelling"/>
    <x v="4"/>
    <x v="7"/>
    <x v="88"/>
    <s v="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
    <x v="3"/>
    <x v="0"/>
    <m/>
    <s v="Solution Proposal"/>
    <x v="1"/>
    <m/>
  </r>
  <r>
    <n v="2550"/>
    <s v="posaml: a visual modeling language for middleware provisioning"/>
    <x v="3"/>
    <x v="7"/>
    <x v="136"/>
    <s v="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
    <x v="3"/>
    <x v="0"/>
    <m/>
    <s v="Solution Proposal"/>
    <x v="1"/>
    <m/>
  </r>
  <r>
    <n v="2551"/>
    <s v="hybrid domain-specific kits"/>
    <x v="9"/>
    <x v="7"/>
    <x v="45"/>
    <s v="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
    <x v="3"/>
    <x v="0"/>
    <m/>
    <s v="Solution Proposal"/>
    <x v="1"/>
    <m/>
  </r>
  <r>
    <n v="2552"/>
    <s v="webcal - a domain specific language for web caching"/>
    <x v="13"/>
    <x v="7"/>
    <x v="90"/>
    <s v="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
    <x v="3"/>
    <x v="0"/>
    <s v="reported elsewhere"/>
    <s v="Solution Proposal"/>
    <x v="1"/>
    <m/>
  </r>
  <r>
    <n v="2553"/>
    <s v="rbfeatures: feature-oriented programming with ruby"/>
    <x v="8"/>
    <x v="7"/>
    <x v="27"/>
    <s v="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
    <x v="3"/>
    <x v="1"/>
    <s v="embedded dsl, ruby, feature oriented programming, spl"/>
    <s v="Validation Research, Solution Proposal"/>
    <x v="1"/>
    <m/>
  </r>
  <r>
    <n v="2554"/>
    <s v="case-based learning: a new paradigm for automated knowledge acquisition"/>
    <x v="24"/>
    <x v="7"/>
    <x v="137"/>
    <s v="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
    <x v="3"/>
    <x v="0"/>
    <m/>
    <s v="Validation Research"/>
    <x v="1"/>
    <m/>
  </r>
  <r>
    <n v="2556"/>
    <s v="towards translating embedded curry to c"/>
    <x v="14"/>
    <x v="7"/>
    <x v="18"/>
    <s v="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
    <x v="3"/>
    <x v="1"/>
    <s v="embedded dsl, curry, embedded systems"/>
    <s v="Solution Proposal"/>
    <x v="1"/>
    <m/>
  </r>
  <r>
    <n v="2557"/>
    <s v="vmql: a visual language for ad-hoc model querying"/>
    <x v="8"/>
    <x v="7"/>
    <x v="136"/>
    <s v="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
    <x v="3"/>
    <x v="1"/>
    <s v="external dsl, modeling language usage, query language"/>
    <s v="Solution Proposal"/>
    <x v="1"/>
    <m/>
  </r>
  <r>
    <n v="2559"/>
    <s v="static consistency checking of web applications with webdsl"/>
    <x v="8"/>
    <x v="7"/>
    <x v="138"/>
    <s v="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
    <x v="3"/>
    <x v="1"/>
    <s v="technique, dsl creation, web"/>
    <s v="Validation Research"/>
    <x v="1"/>
    <m/>
  </r>
  <r>
    <n v="2563"/>
    <s v="statically safe program generation with safegen"/>
    <x v="8"/>
    <x v="7"/>
    <x v="27"/>
    <s v="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
    <x v="3"/>
    <x v="0"/>
    <m/>
    <s v="Validation Research"/>
    <x v="1"/>
    <m/>
  </r>
  <r>
    <n v="2564"/>
    <s v="api2mol: automating the building of bridges between apis and model-driven Engineering"/>
    <x v="8"/>
    <x v="7"/>
    <x v="42"/>
    <s v="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
    <x v="3"/>
    <x v="0"/>
    <m/>
    <s v="Solution Proposal"/>
    <x v="1"/>
    <m/>
  </r>
  <r>
    <n v="2566"/>
    <s v="dependent vector types for data structuring in multirate faust"/>
    <x v="8"/>
    <x v="7"/>
    <x v="54"/>
    <s v="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
    <x v="3"/>
    <x v="1"/>
    <s v="external dsl, multimedia"/>
    <s v="Solution Proposal"/>
    <x v="1"/>
    <m/>
  </r>
  <r>
    <n v="2568"/>
    <s v="the language evolver lever — tool demonstration —"/>
    <x v="2"/>
    <x v="7"/>
    <x v="18"/>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x v="3"/>
    <x v="1"/>
    <s v="tools, dsl creation"/>
    <s v="Solution Proposal"/>
    <x v="1"/>
    <m/>
  </r>
  <r>
    <n v="2571"/>
    <s v="on the role of metadata in visual language reuse and reverse engineering – An Industrial Case"/>
    <x v="1"/>
    <x v="7"/>
    <x v="18"/>
    <s v="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x v="3"/>
    <x v="0"/>
    <m/>
    <s v="Solution Proposal"/>
    <x v="1"/>
    <m/>
  </r>
  <r>
    <n v="2572"/>
    <s v="visual patterns associated to abstract trees"/>
    <x v="2"/>
    <x v="7"/>
    <x v="18"/>
    <s v="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
    <x v="3"/>
    <x v="0"/>
    <m/>
    <s v="Solution Proposal"/>
    <x v="1"/>
    <m/>
  </r>
  <r>
    <n v="2574"/>
    <s v="language parametric module management for ides"/>
    <x v="5"/>
    <x v="7"/>
    <x v="18"/>
    <s v="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
    <x v="3"/>
    <x v="1"/>
    <s v="technique, tools creation"/>
    <s v="Solution Proposal"/>
    <x v="1"/>
    <m/>
  </r>
  <r>
    <n v="2575"/>
    <s v="a systematic approach to construct compositional behaviour models for Network-structured Safety-critical Systems"/>
    <x v="7"/>
    <x v="7"/>
    <x v="18"/>
    <s v="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
    <x v="3"/>
    <x v="1"/>
    <s v="technique, dsl application, network"/>
    <s v="Solution Proposal"/>
    <x v="1"/>
    <m/>
  </r>
  <r>
    <n v="2576"/>
    <s v="development of data acquisition systems by using a domain-specific modeling language"/>
    <x v="8"/>
    <x v="7"/>
    <x v="102"/>
    <s v="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
    <x v="3"/>
    <x v="1"/>
    <s v="dsml, data acquisitions"/>
    <s v="Evaluation Research"/>
    <x v="1"/>
    <m/>
  </r>
  <r>
    <n v="2580"/>
    <s v="multi-objective optimization of generalized reliability design problems using feature models—A concept for early design stages"/>
    <x v="5"/>
    <x v="7"/>
    <x v="139"/>
    <s v="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
    <x v="3"/>
    <x v="0"/>
    <m/>
    <s v="Validation Research"/>
    <x v="1"/>
    <m/>
  </r>
  <r>
    <n v="2581"/>
    <s v="an aspect-oriented, model-driven approach to functional hardware verification"/>
    <x v="8"/>
    <x v="7"/>
    <x v="98"/>
    <s v="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
    <x v="3"/>
    <x v="1"/>
    <s v="DSML,  hardware verification, automotive systems"/>
    <s v="Evaluation Research, Solution Proposal"/>
    <x v="1"/>
    <m/>
  </r>
  <r>
    <n v="2583"/>
    <s v="mode-automata: a new domain-specific construct for the development of safe critical systems"/>
    <x v="14"/>
    <x v="7"/>
    <x v="27"/>
    <s v="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
    <x v="3"/>
    <x v="1"/>
    <s v="external dsl, safety-critical systems"/>
    <s v="Solution Proposal"/>
    <x v="1"/>
    <m/>
  </r>
  <r>
    <n v="2585"/>
    <s v="language engineering techniques for the development of e-learning applications"/>
    <x v="6"/>
    <x v="7"/>
    <x v="140"/>
    <s v="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
    <x v="3"/>
    <x v="1"/>
    <s v="method, dsl creation, education"/>
    <s v="Validation Research"/>
    <x v="1"/>
    <m/>
  </r>
  <r>
    <n v="2586"/>
    <s v="database design for ecologists: composing core entities with observations"/>
    <x v="3"/>
    <x v="7"/>
    <x v="141"/>
    <s v="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
    <x v="3"/>
    <x v="1"/>
    <s v="external dsl, ecology, database, visual language"/>
    <s v="Solution Proposal"/>
    <x v="1"/>
    <m/>
  </r>
  <r>
    <n v="2587"/>
    <s v="a framework for evolution of modelling languages"/>
    <x v="8"/>
    <x v="7"/>
    <x v="27"/>
    <s v="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
    <x v="3"/>
    <x v="1"/>
    <s v="method, dsml evolution"/>
    <s v="Solution Proposal"/>
    <x v="1"/>
    <m/>
  </r>
  <r>
    <n v="2589"/>
    <s v="an approach to formal specification and verification of map-centered applications"/>
    <x v="13"/>
    <x v="7"/>
    <x v="142"/>
    <s v="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
    <x v="3"/>
    <x v="1"/>
    <s v="external dsl, Geographical Information Systems"/>
    <s v="Solution Proposal"/>
    <x v="1"/>
    <m/>
  </r>
  <r>
    <n v="2590"/>
    <s v="formal semantics and analysis of control flow in ws-bpel"/>
    <x v="3"/>
    <x v="7"/>
    <x v="27"/>
    <s v="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
    <x v="3"/>
    <x v="1"/>
    <s v="technique, services composition"/>
    <s v="Solution Proposal"/>
    <x v="1"/>
    <m/>
  </r>
  <r>
    <n v="2593"/>
    <s v="aspect and xml-oriented semantic framework generator: smarttools"/>
    <x v="4"/>
    <x v="7"/>
    <x v="18"/>
    <s v="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
    <x v="3"/>
    <x v="0"/>
    <s v="reported elsewhere"/>
    <s v="Solution Proposal"/>
    <x v="1"/>
    <m/>
  </r>
  <r>
    <n v="2594"/>
    <s v="verified safety and information flow of a block device"/>
    <x v="5"/>
    <x v="7"/>
    <x v="18"/>
    <s v="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
    <x v="3"/>
    <x v="0"/>
    <m/>
    <s v="Experience paper"/>
    <x v="1"/>
    <m/>
  </r>
  <r>
    <n v="2596"/>
    <s v="composition of xml dialects: a modelicaxml case study"/>
    <x v="1"/>
    <x v="7"/>
    <x v="18"/>
    <s v="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
    <x v="3"/>
    <x v="1"/>
    <s v="external dsl, physical systems, simulation, system integration"/>
    <s v="Evaluation research"/>
    <x v="1"/>
    <m/>
  </r>
  <r>
    <n v="2597"/>
    <s v="google’s mapreduce programming model — revisited"/>
    <x v="5"/>
    <x v="7"/>
    <x v="27"/>
    <s v="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x v="3"/>
    <x v="1"/>
    <s v="external dsl, high performance computing, parallel computing"/>
    <s v="Evaluation Research"/>
    <x v="1"/>
    <m/>
  </r>
  <r>
    <n v="2598"/>
    <s v="network generation and analysis of complex biomass conversion systems"/>
    <x v="8"/>
    <x v="579"/>
    <x v="0"/>
    <s v="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
    <x v="3"/>
    <x v="1"/>
    <s v="external dsl, code generators, tools"/>
    <s v="Validation Research"/>
    <x v="0"/>
    <m/>
  </r>
  <r>
    <n v="2600"/>
    <s v="sneg – mathematica package for symbolic calculations with second-quantization-operator expressions"/>
    <x v="8"/>
    <x v="7"/>
    <x v="143"/>
    <s v="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
    <x v="3"/>
    <x v="0"/>
    <m/>
    <s v="Solution Proposal"/>
    <x v="1"/>
    <m/>
  </r>
  <r>
    <n v="2602"/>
    <s v="revealing component properties through architectural styles"/>
    <x v="14"/>
    <x v="7"/>
    <x v="45"/>
    <s v="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
    <x v="3"/>
    <x v="0"/>
    <m/>
    <s v="Solution Proposal"/>
    <x v="1"/>
    <m/>
  </r>
  <r>
    <n v="2606"/>
    <s v="a pure object-oriented embedding of attribute grammars"/>
    <x v="7"/>
    <x v="7"/>
    <x v="18"/>
    <s v="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
    <x v="3"/>
    <x v="1"/>
    <s v="technique, embedded dsl creation, scala"/>
    <s v="Evaluation Research, Solution Proposal"/>
    <x v="1"/>
    <m/>
  </r>
  <r>
    <n v="2607"/>
    <s v="using rule overriding to improve reusability and understandability of Dynamic Meta Modeling specifications"/>
    <x v="8"/>
    <x v="7"/>
    <x v="136"/>
    <s v="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
    <x v="3"/>
    <x v="0"/>
    <m/>
    <s v="Solution Proposal"/>
    <x v="1"/>
    <m/>
  </r>
  <r>
    <n v="2608"/>
    <s v="a domain-specific visual language for domain model evolution"/>
    <x v="0"/>
    <x v="7"/>
    <x v="136"/>
    <s v="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
    <x v="3"/>
    <x v="1"/>
    <s v="DSML, model evolution"/>
    <s v="Solution Proposal"/>
    <x v="1"/>
    <m/>
  </r>
  <r>
    <n v="2612"/>
    <s v="a dsl toolkit for deferring architectural decisions in dsl-based software design"/>
    <x v="7"/>
    <x v="7"/>
    <x v="42"/>
    <s v="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
    <x v="3"/>
    <x v="1"/>
    <s v="tools, dsl application, adl"/>
    <s v="Solution Proposal"/>
    <x v="1"/>
    <m/>
  </r>
  <r>
    <n v="2614"/>
    <s v="comparative study of dsl tools"/>
    <x v="8"/>
    <x v="7"/>
    <x v="18"/>
    <s v="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
    <x v="3"/>
    <x v="1"/>
    <s v="tools, dsl creation, survey"/>
    <s v="Evaluation Research"/>
    <x v="1"/>
    <s v="Yes"/>
  </r>
  <r>
    <n v="2615"/>
    <s v="bro: a system for detecting network intruders in real-time"/>
    <x v="11"/>
    <x v="7"/>
    <x v="144"/>
    <s v="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
    <x v="3"/>
    <x v="1"/>
    <s v="external dsl, intrusion detection systems, security"/>
    <s v="Solution Proposal"/>
    <x v="1"/>
    <m/>
  </r>
  <r>
    <n v="2618"/>
    <s v="formal methods in practice"/>
    <x v="4"/>
    <x v="7"/>
    <x v="27"/>
    <s v="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1"/>
    <s v="industrial report, dsl application"/>
    <s v="Solution Proposal"/>
    <x v="1"/>
    <m/>
  </r>
  <r>
    <n v="2619"/>
    <s v="formal methods in practice"/>
    <x v="11"/>
    <x v="7"/>
    <x v="18"/>
    <s v="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
    <x v="3"/>
    <x v="0"/>
    <s v="reported elsewhere"/>
    <s v="Solution Proposal"/>
    <x v="1"/>
    <m/>
  </r>
  <r>
    <n v="2620"/>
    <s v="component-based lr parsing"/>
    <x v="7"/>
    <x v="7"/>
    <x v="54"/>
    <s v="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
    <x v="3"/>
    <x v="1"/>
    <s v="technique, dsl creation"/>
    <s v="Evaluation Research, Solution Proposal"/>
    <x v="1"/>
    <m/>
  </r>
  <r>
    <n v="2621"/>
    <s v="silver: an extensible attribute grammar system"/>
    <x v="7"/>
    <x v="7"/>
    <x v="27"/>
    <s v="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1"/>
    <s v="external dsl, attribute grammar, tools"/>
    <s v="Solution Proposal"/>
    <x v="1"/>
    <m/>
  </r>
  <r>
    <n v="2622"/>
    <s v="silver: an extensible attribute grammar system"/>
    <x v="5"/>
    <x v="7"/>
    <x v="18"/>
    <s v="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
    <x v="3"/>
    <x v="0"/>
    <m/>
    <s v="Solution Proposal"/>
    <x v="1"/>
    <m/>
  </r>
  <r>
    <n v="2624"/>
    <s v="analysis of the latin square task with linear logistic test models"/>
    <x v="8"/>
    <x v="7"/>
    <x v="145"/>
    <s v="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
    <x v="3"/>
    <x v="0"/>
    <m/>
    <s v="Solution Proposal"/>
    <x v="1"/>
    <m/>
  </r>
  <r>
    <n v="2626"/>
    <s v="pounamu: a meta-tool for exploratory domain-specific visual language tool development"/>
    <x v="3"/>
    <x v="7"/>
    <x v="45"/>
    <s v="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
    <x v="3"/>
    <x v="1"/>
    <s v="tools, visual language, meta-modeling framework"/>
    <s v="Solution Proposal"/>
    <x v="1"/>
    <m/>
  </r>
  <r>
    <n v="2629"/>
    <s v="an open source domain-specific tools framework to support model driven development of OSS"/>
    <x v="3"/>
    <x v="119"/>
    <x v="0"/>
    <s v="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
    <x v="4"/>
    <x v="1"/>
    <s v="tools, meta-modeling framework"/>
    <s v="Solution Proposal"/>
    <x v="0"/>
    <m/>
  </r>
  <r>
    <n v="2632"/>
    <s v="formal model and dsl for separation of concerns based on views"/>
    <x v="7"/>
    <x v="7"/>
    <x v="146"/>
    <s v="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
    <x v="4"/>
    <x v="0"/>
    <m/>
    <s v="Solution Proposal"/>
    <x v="1"/>
    <m/>
  </r>
  <r>
    <n v="2634"/>
    <s v="the design of a language for model transformations"/>
    <x v="2"/>
    <x v="7"/>
    <x v="61"/>
    <s v="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
    <x v="4"/>
    <x v="1"/>
    <s v="tools, DSML creation, model transformations"/>
    <s v="Solution Proposal"/>
    <x v="1"/>
    <m/>
  </r>
  <r>
    <n v="2639"/>
    <s v="interaction scenarios in the 'social' experience factory: assembling collaborative artefacts through component reuse and social interaction"/>
    <x v="5"/>
    <x v="331"/>
    <x v="0"/>
    <s v="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
    <x v="4"/>
    <x v="1"/>
    <s v="technique, dsl creation, visual language, tourism"/>
    <s v="Experience paper"/>
    <x v="0"/>
    <m/>
  </r>
  <r>
    <n v="2642"/>
    <s v="on domain-specific languages reengineering"/>
    <x v="1"/>
    <x v="21"/>
    <x v="0"/>
    <s v="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
    <x v="4"/>
    <x v="1"/>
    <s v="tools, dsl creation, dsl maintenance"/>
    <s v="Solution Proposal"/>
    <x v="0"/>
    <m/>
  </r>
  <r>
    <n v="2643"/>
    <s v="consistency analysis in bloom: a calm and collected approach"/>
    <x v="8"/>
    <x v="580"/>
    <x v="0"/>
    <s v="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
    <x v="4"/>
    <x v="1"/>
    <s v="embedded dsl, ruby, e-commerce"/>
    <s v="Evaluation Research, Solution Proposal"/>
    <x v="0"/>
    <m/>
  </r>
  <r>
    <n v="2644"/>
    <s v="implementation of an embedded hardware description language using Haskell"/>
    <x v="14"/>
    <x v="7"/>
    <x v="147"/>
    <s v="this paper describes an ongoing implementation of an embedded hardware description language (HDL) using Haskell as a host language. Traditionally, &quot;functional&quot;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
    <x v="4"/>
    <x v="1"/>
    <s v="embedded dsl, haskell, hardware description"/>
    <s v="Solution Proposal"/>
    <x v="1"/>
    <m/>
  </r>
  <r>
    <n v="2654"/>
    <s v="design for proof: an approach to the design of domain-specific languages"/>
    <x v="16"/>
    <x v="7"/>
    <x v="41"/>
    <s v="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
    <x v="4"/>
    <x v="1"/>
    <s v="method, dsl creation"/>
    <s v="Evaluation Research"/>
    <x v="1"/>
    <m/>
  </r>
  <r>
    <n v="2656"/>
    <s v="textual syntax mapping can enable syntactic merging"/>
    <x v="7"/>
    <x v="159"/>
    <x v="0"/>
    <s v="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
    <x v="4"/>
    <x v="1"/>
    <s v="technique, dsl application, textual dsl"/>
    <s v="Solution Proposal"/>
    <x v="0"/>
    <m/>
  </r>
  <r>
    <n v="2659"/>
    <s v="round-trip engineering using framework-specific modeling languages"/>
    <x v="3"/>
    <x v="5"/>
    <x v="0"/>
    <s v="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
    <x v="4"/>
    <x v="1"/>
    <s v="dsml, fsml, round-trip engineering"/>
    <s v="Solution Proposal"/>
    <x v="0"/>
    <m/>
  </r>
  <r>
    <n v="2660"/>
    <s v="framework-specific modeling languages with round-trip engineering"/>
    <x v="2"/>
    <x v="75"/>
    <x v="0"/>
    <s v="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
    <x v="4"/>
    <x v="1"/>
    <s v="dsml, fsml, round-trip engineering"/>
    <s v="Solution Proposal, Experience Paper"/>
    <x v="0"/>
    <m/>
  </r>
  <r>
    <n v="2663"/>
    <s v="toward debugging programs written in multiple domain specific aspect languages"/>
    <x v="8"/>
    <x v="24"/>
    <x v="0"/>
    <s v="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
    <x v="4"/>
    <x v="0"/>
    <m/>
    <s v="Solution Proposal"/>
    <x v="0"/>
    <m/>
  </r>
  <r>
    <n v="2664"/>
    <s v="transformation templates: adding flexibility to model-driven engineering of user interfaces"/>
    <x v="7"/>
    <x v="9"/>
    <x v="0"/>
    <s v="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quot;Transformation Templates&quot;,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
    <x v="4"/>
    <x v="1"/>
    <s v="technique, DSML, template languages, model transformations"/>
    <s v="Solution Proposal"/>
    <x v="0"/>
    <m/>
  </r>
  <r>
    <n v="2674"/>
    <s v="rule pattern language 2001: a pattern language for adaptive manners and scalable business rule design and construction"/>
    <x v="13"/>
    <x v="354"/>
    <x v="0"/>
    <s v="business rules, constraints, policies and workflow and in general, the &quot;manners&quot;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
    <x v="4"/>
    <x v="1"/>
    <s v="external dsl, pattern specification"/>
    <s v="Solution Proposal"/>
    <x v="0"/>
    <m/>
  </r>
  <r>
    <n v="2675"/>
    <s v="a modeling language's evolution driven by tight interaction between academia and industry"/>
    <x v="7"/>
    <x v="15"/>
    <x v="0"/>
    <s v="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
    <x v="4"/>
    <x v="1"/>
    <s v="DSML application, industrial report"/>
    <s v="Solution Proposal, Experience paper"/>
    <x v="0"/>
    <m/>
  </r>
  <r>
    <n v="2677"/>
    <s v="unembedding domain-specific languages"/>
    <x v="6"/>
    <x v="3"/>
    <x v="0"/>
    <s v="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
    <x v="4"/>
    <x v="1"/>
    <s v="technique, dsl creation"/>
    <s v="Solution Proposal"/>
    <x v="0"/>
    <m/>
  </r>
  <r>
    <n v="2679"/>
    <s v="orthographic software modeling: a practical approach to view-based development"/>
    <x v="7"/>
    <x v="7"/>
    <x v="44"/>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
    <x v="4"/>
    <x v="0"/>
    <m/>
    <s v="Solution Proposal"/>
    <x v="1"/>
    <m/>
  </r>
  <r>
    <n v="2680"/>
    <s v="supporting view-based development through orthographic software modeling"/>
    <x v="6"/>
    <x v="233"/>
    <x v="0"/>
    <s v="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x v="4"/>
    <x v="0"/>
    <m/>
    <s v="Solution Proposal"/>
    <x v="0"/>
    <m/>
  </r>
  <r>
    <n v="2686"/>
    <s v="using software product lines to manage model families in model-driven engineering"/>
    <x v="3"/>
    <x v="9"/>
    <x v="0"/>
    <s v="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
    <x v="4"/>
    <x v="0"/>
    <m/>
    <s v="Solution Proposal"/>
    <x v="0"/>
    <m/>
  </r>
  <r>
    <n v="2688"/>
    <s v="the design and implementation of feldspar: an embedded language for digital signal processing"/>
    <x v="8"/>
    <x v="87"/>
    <x v="0"/>
    <s v="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
    <x v="4"/>
    <x v="0"/>
    <s v="reported elsewhere"/>
    <s v="Solution Proposal"/>
    <x v="0"/>
    <m/>
  </r>
  <r>
    <n v="2689"/>
    <s v="schrödinger's token"/>
    <x v="13"/>
    <x v="7"/>
    <x v="16"/>
    <s v="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
    <x v="4"/>
    <x v="0"/>
    <m/>
    <s v="Solution Proposal"/>
    <x v="1"/>
    <m/>
  </r>
  <r>
    <n v="2691"/>
    <s v="typed transformations of typed abstract syntax"/>
    <x v="6"/>
    <x v="319"/>
    <x v="0"/>
    <s v="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quot;compilation&quot;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
    <x v="4"/>
    <x v="1"/>
    <s v="technique, dsl creation, haskell"/>
    <s v="Solution Proposal"/>
    <x v="0"/>
    <m/>
  </r>
  <r>
    <n v="2693"/>
    <s v="a conceptual graph approach to feature modeling"/>
    <x v="3"/>
    <x v="153"/>
    <x v="0"/>
    <s v="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
    <x v="4"/>
    <x v="0"/>
    <m/>
    <s v="Solution Proposal"/>
    <x v="0"/>
    <m/>
  </r>
  <r>
    <n v="2697"/>
    <s v="yet another language extension scheme"/>
    <x v="7"/>
    <x v="151"/>
    <x v="0"/>
    <s v="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
    <x v="4"/>
    <x v="0"/>
    <m/>
    <s v="Solution Proposal"/>
    <x v="0"/>
    <m/>
  </r>
  <r>
    <n v="2705"/>
    <s v="logic-based model-level software development with f-oml"/>
    <x v="8"/>
    <x v="75"/>
    <x v="0"/>
    <s v="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
    <x v="4"/>
    <x v="1"/>
    <s v="external dsl, modeling language, model transformations"/>
    <s v="Solution Proposal"/>
    <x v="0"/>
    <m/>
  </r>
  <r>
    <n v="2712"/>
    <s v="formal islands"/>
    <x v="2"/>
    <x v="122"/>
    <x v="0"/>
    <s v="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
    <x v="4"/>
    <x v="1"/>
    <s v="method, dsl creation "/>
    <s v="Solution Proposal, Evaluation Research"/>
    <x v="0"/>
    <m/>
  </r>
  <r>
    <n v="2718"/>
    <s v="integrating meta-modelling aspects with graph transformation for efficient visual language definition and model manipulation"/>
    <x v="0"/>
    <x v="193"/>
    <x v="0"/>
    <s v="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
    <x v="4"/>
    <x v="1"/>
    <s v="technique, dsl creation, visual language"/>
    <s v="Solution Proposal"/>
    <x v="0"/>
    <m/>
  </r>
  <r>
    <n v="2723"/>
    <s v="tracecontract: a scala dsl for trace analysis"/>
    <x v="8"/>
    <x v="581"/>
    <x v="0"/>
    <s v="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
    <x v="4"/>
    <x v="1"/>
    <s v="embedded dsl, scala, traceability"/>
    <s v="Solution Proposal"/>
    <x v="0"/>
    <m/>
  </r>
  <r>
    <n v="2726"/>
    <s v="feature modularity in software product lines"/>
    <x v="2"/>
    <x v="65"/>
    <x v="0"/>
    <s v="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
    <x v="4"/>
    <x v="0"/>
    <m/>
    <s v="Solution Proposal"/>
    <x v="0"/>
    <m/>
  </r>
  <r>
    <n v="2730"/>
    <s v="achieving extensibility through product-lines and domain-specific languages: A case study"/>
    <x v="4"/>
    <x v="7"/>
    <x v="5"/>
    <s v="this is a case study in the use of product-line architectures (plas) and domain-specific languages (DSLs) to design an extensible command-and-control simulator for Army fire support. The reusable components of our PLA are layers or &quot;aspects&quot;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4"/>
    <x v="0"/>
    <m/>
    <s v="Validation Research"/>
    <x v="1"/>
    <m/>
  </r>
  <r>
    <n v="2733"/>
    <s v="trust in mde components: the domino experiment"/>
    <x v="7"/>
    <x v="236"/>
    <x v="0"/>
    <s v="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
    <x v="4"/>
    <x v="0"/>
    <m/>
    <s v="Solution Proposal"/>
    <x v="0"/>
    <m/>
  </r>
  <r>
    <n v="2735"/>
    <s v="adjustable autonomy for cross-domain entitlement decisions"/>
    <x v="7"/>
    <x v="33"/>
    <x v="0"/>
    <s v="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
    <x v="4"/>
    <x v="0"/>
    <m/>
    <s v="Solution Proposal"/>
    <x v="0"/>
    <m/>
  </r>
  <r>
    <n v="2740"/>
    <s v="models, reflective mechanisms and family-based systems to support dynamic configuration"/>
    <x v="2"/>
    <x v="236"/>
    <x v="0"/>
    <s v="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
    <x v="4"/>
    <x v="0"/>
    <m/>
    <s v="Solution Proposal"/>
    <x v="0"/>
    <m/>
  </r>
  <r>
    <n v="2743"/>
    <s v="domain-specific profiling"/>
    <x v="8"/>
    <x v="293"/>
    <x v="0"/>
    <s v="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
    <x v="4"/>
    <x v="1"/>
    <s v="technique, dsl creation, domain-specific profiling"/>
    <s v="Validation Research"/>
    <x v="0"/>
    <m/>
  </r>
  <r>
    <n v="2745"/>
    <s v="incremental pattern matching in the viatra model transformation system"/>
    <x v="5"/>
    <x v="15"/>
    <x v="0"/>
    <s v="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
    <x v="4"/>
    <x v="0"/>
    <m/>
    <s v="Solution Proposal"/>
    <x v="0"/>
    <m/>
  </r>
  <r>
    <n v="2746"/>
    <s v="composing μsic: a lightweight service model for wireless sensor networks"/>
    <x v="3"/>
    <x v="108"/>
    <x v="0"/>
    <s v="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
    <x v="4"/>
    <x v="1"/>
    <s v="external dsl, sensor networks, resource-constrained devices"/>
    <s v="Solution Proposal"/>
    <x v="0"/>
    <m/>
  </r>
  <r>
    <n v="2747"/>
    <s v="ocl-based validation of a railway domain profile"/>
    <x v="3"/>
    <x v="75"/>
    <x v="0"/>
    <s v="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
    <x v="4"/>
    <x v="1"/>
    <s v="technique, uml profile, control systems"/>
    <s v="Solution Proposal"/>
    <x v="0"/>
    <m/>
  </r>
  <r>
    <n v="2751"/>
    <s v="time conscious objects™"/>
    <x v="14"/>
    <x v="5"/>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2"/>
    <s v="time conscious objects™: a domain-specific framework and generator"/>
    <x v="14"/>
    <x v="5"/>
    <x v="0"/>
    <s v="in most business software systems the time dimension of business objects plays a significant role. Time is a crosscutting concern that is hard to separate from other business logic. We have developed a toolkit that allows existing business application systems to be extended with &quot;time- conscious&quot;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
    <x v="4"/>
    <x v="0"/>
    <m/>
    <s v="Solution Proposal"/>
    <x v="0"/>
    <m/>
  </r>
  <r>
    <n v="2753"/>
    <s v="knowledge industry survival strategy (kiss): fundamental principles and interoperability requirements for domain specific modeling languages"/>
    <x v="6"/>
    <x v="5"/>
    <x v="0"/>
    <s v="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
    <x v="4"/>
    <x v="1"/>
    <s v="technique, DSML integration"/>
    <s v="Solution Proposal"/>
    <x v="0"/>
    <m/>
  </r>
  <r>
    <n v="2754"/>
    <s v="generative model transformer"/>
    <x v="14"/>
    <x v="5"/>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5"/>
    <s v="generative model transformer : an open source mda tool initiative"/>
    <x v="14"/>
    <x v="5"/>
    <x v="0"/>
    <s v="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quot;first-class model citizens&quot;. The implementation of model transformations is envisaged to be in conformance with the future OMG modeling standard for Queries, Views, and Transformations (QVT)."/>
    <x v="4"/>
    <x v="0"/>
    <m/>
    <s v="Solution Proposal"/>
    <x v="0"/>
    <m/>
  </r>
  <r>
    <n v="2756"/>
    <s v="a prototypical java-like language with records and traits"/>
    <x v="7"/>
    <x v="30"/>
    <x v="0"/>
    <s v="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
    <x v="4"/>
    <x v="1"/>
    <s v="embedded dsl, java, component reuse"/>
    <s v="Solution Proposal"/>
    <x v="0"/>
    <m/>
  </r>
  <r>
    <n v="2760"/>
    <s v="towards a domain-specific aspect language for dynamic program analysis"/>
    <x v="8"/>
    <x v="24"/>
    <x v="0"/>
    <s v="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
    <x v="4"/>
    <x v="1"/>
    <s v="DSAL, dynamic systems"/>
    <s v="Solution Proposal"/>
    <x v="0"/>
    <m/>
  </r>
  <r>
    <n v="2761"/>
    <s v="an integrated solution for runtime compliance governance in soa"/>
    <x v="7"/>
    <x v="222"/>
    <x v="0"/>
    <s v="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
    <x v="4"/>
    <x v="0"/>
    <m/>
    <s v="Evaluation Research, Solution Proposal"/>
    <x v="0"/>
    <m/>
  </r>
  <r>
    <n v="2763"/>
    <s v="modeling model slicers"/>
    <x v="8"/>
    <x v="75"/>
    <x v="0"/>
    <s v="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
    <x v="4"/>
    <x v="1"/>
    <s v="DSML, model slicers"/>
    <s v="Validation Research"/>
    <x v="0"/>
    <m/>
  </r>
  <r>
    <n v="2765"/>
    <s v="formal methods meet domain specific languages"/>
    <x v="1"/>
    <x v="582"/>
    <x v="0"/>
    <s v="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
    <x v="4"/>
    <x v="0"/>
    <m/>
    <s v="Solution Proposal"/>
    <x v="0"/>
    <m/>
  </r>
  <r>
    <n v="2769"/>
    <s v="rewriting logic semantics and verification of model transformations"/>
    <x v="6"/>
    <x v="193"/>
    <x v="0"/>
    <s v="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
    <x v="4"/>
    <x v="0"/>
    <m/>
    <s v="Solution Proposal"/>
    <x v="0"/>
    <m/>
  </r>
  <r>
    <n v="2770"/>
    <s v="the first international workshop on non-functional system properties in domain specific modeling languages (NFPinDSML2008)"/>
    <x v="6"/>
    <x v="583"/>
    <x v="0"/>
    <s v="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
    <x v="4"/>
    <x v="0"/>
    <m/>
    <m/>
    <x v="0"/>
    <m/>
  </r>
  <r>
    <n v="2771"/>
    <s v="development of fault tolerant grid applications using distributed B"/>
    <x v="1"/>
    <x v="582"/>
    <x v="0"/>
    <s v="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
    <x v="4"/>
    <x v="0"/>
    <m/>
    <s v="Solution Proposal"/>
    <x v="0"/>
    <m/>
  </r>
  <r>
    <n v="2772"/>
    <s v="using higher-order transformations to derive variability mechanism for embedded systems"/>
    <x v="7"/>
    <x v="123"/>
    <x v="0"/>
    <s v="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
    <x v="4"/>
    <x v="1"/>
    <s v="technique, dsl application, embedded systems"/>
    <s v="Solution Proposal"/>
    <x v="0"/>
    <m/>
  </r>
  <r>
    <n v="2778"/>
    <s v="the 2nd international workshop on non-functional system properties in domain specific modeling languages (NFPinDSML2009)"/>
    <x v="7"/>
    <x v="583"/>
    <x v="0"/>
    <s v="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
    <x v="4"/>
    <x v="0"/>
    <m/>
    <m/>
    <x v="0"/>
    <m/>
  </r>
  <r>
    <n v="2779"/>
    <s v="the 3rd international workshop on non-functional system properties in domain specific modeling languages (NFPinDSML2010)"/>
    <x v="8"/>
    <x v="583"/>
    <x v="0"/>
    <s v="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
    <x v="4"/>
    <x v="0"/>
    <m/>
    <m/>
    <x v="0"/>
    <m/>
  </r>
  <r>
    <n v="2789"/>
    <s v="business process modeling: defining domain specific modeling languages by use of UML profiles"/>
    <x v="2"/>
    <x v="119"/>
    <x v="0"/>
    <s v="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
    <x v="4"/>
    <x v="1"/>
    <s v="DSML, business process, tools"/>
    <s v="Solution Proposal"/>
    <x v="0"/>
    <m/>
  </r>
  <r>
    <n v="2790"/>
    <s v="a pattern-based approach to business process modeling and implementation in web services"/>
    <x v="3"/>
    <x v="222"/>
    <x v="0"/>
    <s v="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
    <x v="4"/>
    <x v="1"/>
    <s v="DSML, business process, web services, ws-bpel"/>
    <s v="Solution Proposal"/>
    <x v="0"/>
    <m/>
  </r>
  <r>
    <n v="2791"/>
    <s v="a transformation framework to bridge domain specific languages to MDA"/>
    <x v="6"/>
    <x v="123"/>
    <x v="0"/>
    <s v="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
    <x v="4"/>
    <x v="1"/>
    <s v="technique, model engineering, dsl integration"/>
    <s v="Validation Research, Solution Proposal"/>
    <x v="0"/>
    <m/>
  </r>
  <r>
    <n v="2799"/>
    <s v="automated software development with xml and the java* language"/>
    <x v="12"/>
    <x v="7"/>
    <x v="148"/>
    <s v="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
    <x v="4"/>
    <x v="1"/>
    <s v="embedded dsl, xml, database"/>
    <s v="Solution Proposal"/>
    <x v="1"/>
    <m/>
  </r>
  <r>
    <n v="2801"/>
    <s v="domain-specific software engineering"/>
    <x v="7"/>
    <x v="584"/>
    <x v="0"/>
    <s v="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
    <x v="4"/>
    <x v="0"/>
    <m/>
    <s v="Opinion paper"/>
    <x v="0"/>
    <m/>
  </r>
  <r>
    <n v="2803"/>
    <s v="model-level integration of the ocl standard library using a pivot model with generics support"/>
    <x v="5"/>
    <x v="75"/>
    <x v="0"/>
    <s v="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
    <x v="4"/>
    <x v="0"/>
    <m/>
    <s v="Validation Research, Solution Proposal"/>
    <x v="0"/>
    <m/>
  </r>
  <r>
    <n v="2804"/>
    <s v="an ontology for software models and its practical implications for semantic web reasoning"/>
    <x v="5"/>
    <x v="585"/>
    <x v="0"/>
    <s v="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
    <x v="4"/>
    <x v="1"/>
    <s v="DSML, semantic web, DSML integration"/>
    <s v="Validation Research, Solution Proposal"/>
    <x v="0"/>
    <m/>
  </r>
  <r>
    <n v="2816"/>
    <s v="on the unification power of models"/>
    <x v="1"/>
    <x v="7"/>
    <x v="61"/>
    <s v="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quot;Everything is an object&quot;) was most helpful in driving the technology in the direction of simplicity, generality and power of integration. Similarly in MDE, the basic principle that &quot;Everything is a model&quot;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
    <x v="4"/>
    <x v="1"/>
    <s v="philosophical paper, model engineering"/>
    <s v="Philosophical paper"/>
    <x v="1"/>
    <m/>
  </r>
  <r>
    <n v="2818"/>
    <s v="data model driven implementation of web cooperation systems with Tricia"/>
    <x v="7"/>
    <x v="586"/>
    <x v="0"/>
    <s v="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
    <x v="4"/>
    <x v="1"/>
    <s v="DSML, social networks, web"/>
    <s v="Solution Proposal"/>
    <x v="0"/>
    <m/>
  </r>
  <r>
    <n v="2819"/>
    <s v="ninth international workshop on the pragmatics of ocl and other textual specification languages"/>
    <x v="7"/>
    <x v="75"/>
    <x v="0"/>
    <s v="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
    <x v="4"/>
    <x v="0"/>
    <m/>
    <m/>
    <x v="0"/>
    <m/>
  </r>
  <r>
    <n v="2820"/>
    <s v="implementing multi-stage languages using asts, gensym, and reflection"/>
    <x v="14"/>
    <x v="21"/>
    <x v="0"/>
    <s v="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
    <x v="4"/>
    <x v="1"/>
    <s v="technique, dsl creation"/>
    <s v="Solution Proposal"/>
    <x v="0"/>
    <m/>
  </r>
  <r>
    <n v="2825"/>
    <s v="an optimizing compiler for parallel chemistry simulations"/>
    <x v="6"/>
    <x v="7"/>
    <x v="149"/>
    <s v="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
    <x v="4"/>
    <x v="1"/>
    <s v="external dsl, simulation, chemistry, parallel computing"/>
    <s v="Solution Proposal"/>
    <x v="1"/>
    <m/>
  </r>
  <r>
    <n v="2834"/>
    <s v="a simple connectionist approach to language understanding in a dialogue system"/>
    <x v="4"/>
    <x v="587"/>
    <x v="0"/>
    <s v="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
    <x v="4"/>
    <x v="0"/>
    <m/>
    <s v="Solution Proposal"/>
    <x v="0"/>
    <m/>
  </r>
  <r>
    <n v="2836"/>
    <s v="a generative approach to framework instantiation"/>
    <x v="14"/>
    <x v="21"/>
    <x v="0"/>
    <s v="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
    <x v="4"/>
    <x v="0"/>
    <m/>
    <s v="Solution Proposal"/>
    <x v="0"/>
    <m/>
  </r>
  <r>
    <n v="2837"/>
    <s v="declaring and enforcing dependencies between.net custom attributes"/>
    <x v="0"/>
    <x v="21"/>
    <x v="0"/>
    <s v="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
    <x v="4"/>
    <x v="0"/>
    <m/>
    <s v="Solution Proposal"/>
    <x v="0"/>
    <m/>
  </r>
  <r>
    <n v="2839"/>
    <s v="a domain-specific approach to heterogeneous parallelism"/>
    <x v="8"/>
    <x v="7"/>
    <x v="1"/>
    <s v="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
    <x v="4"/>
    <x v="1"/>
    <s v="technique, dsl application, parallel computing"/>
    <s v="Validation Research, Solution Proposal"/>
    <x v="1"/>
    <m/>
  </r>
  <r>
    <n v="2840"/>
    <s v="language virtualization for heterogeneous parallel computing"/>
    <x v="7"/>
    <x v="5"/>
    <x v="0"/>
    <s v="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
    <x v="4"/>
    <x v="0"/>
    <m/>
    <s v="Validation Research, Solution Proposal"/>
    <x v="0"/>
    <m/>
  </r>
  <r>
    <n v="2842"/>
    <s v="designing a domain-specific contract language: a metamodelling approach"/>
    <x v="1"/>
    <x v="119"/>
    <x v="0"/>
    <s v="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
    <x v="4"/>
    <x v="1"/>
    <s v="technique, dsml application, visual language"/>
    <s v="Solution Proposal"/>
    <x v="0"/>
    <m/>
  </r>
  <r>
    <n v="2846"/>
    <s v="validating system properties exhibited in execution traces"/>
    <x v="3"/>
    <x v="4"/>
    <x v="0"/>
    <s v="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
    <x v="4"/>
    <x v="0"/>
    <m/>
    <s v="Solution Proposal"/>
    <x v="0"/>
    <m/>
  </r>
  <r>
    <n v="2848"/>
    <s v="imp: a meta-tooling platform for creating language-specific ides in eclipse"/>
    <x v="3"/>
    <x v="4"/>
    <x v="0"/>
    <s v="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
    <x v="4"/>
    <x v="1"/>
    <s v="method, tools creation, language workbench"/>
    <s v="Solution Proposal"/>
    <x v="0"/>
    <m/>
  </r>
  <r>
    <n v="2852"/>
    <s v="semantic anchoring with model transformations"/>
    <x v="1"/>
    <x v="119"/>
    <x v="0"/>
    <s v="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
    <x v="4"/>
    <x v="1"/>
    <s v="technique, dsml, model transformations"/>
    <s v="Solution Proposal"/>
    <x v="0"/>
    <m/>
  </r>
  <r>
    <n v="2853"/>
    <s v="a template-based mhp authoring tool"/>
    <x v="2"/>
    <x v="535"/>
    <x v="0"/>
    <s v="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quot;real programs generators&quot; for the modules used inside the MHP application being authored. The real program generator for a module is generated by a &quot;meta program generator&quot;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
    <x v="4"/>
    <x v="0"/>
    <m/>
    <s v="Evaluation Research, Solution Proposal"/>
    <x v="0"/>
    <m/>
  </r>
  <r>
    <n v="2856"/>
    <s v="ocl for (meta-)models in multiple application domains"/>
    <x v="3"/>
    <x v="75"/>
    <x v="0"/>
    <s v="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
    <x v="4"/>
    <x v="0"/>
    <m/>
    <m/>
    <x v="0"/>
    <m/>
  </r>
  <r>
    <n v="2857"/>
    <s v="telecommunications service creation: towards extensions for enterprise Architecture modeling languages"/>
    <x v="8"/>
    <x v="159"/>
    <x v="0"/>
    <s v="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
    <x v="4"/>
    <x v="1"/>
    <s v="adl, telecommunication"/>
    <s v="Opinion paper"/>
    <x v="0"/>
    <m/>
  </r>
  <r>
    <n v="2858"/>
    <s v="creating domain-specific modeling languages using a by-demonstration technique"/>
    <x v="8"/>
    <x v="588"/>
    <x v="0"/>
    <s v="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
    <x v="4"/>
    <x v="0"/>
    <s v="short paper"/>
    <m/>
    <x v="0"/>
    <m/>
  </r>
  <r>
    <n v="2859"/>
    <s v="a demonstration-based approach for designing domain-specific modeling languages"/>
    <x v="8"/>
    <x v="588"/>
    <x v="0"/>
    <s v="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
    <x v="4"/>
    <x v="0"/>
    <m/>
    <m/>
    <x v="0"/>
    <m/>
  </r>
  <r>
    <n v="2862"/>
    <s v="a product derivation tool based on model-driven techniques and annotations"/>
    <x v="5"/>
    <x v="7"/>
    <x v="147"/>
    <s v="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
    <x v="4"/>
    <x v="0"/>
    <m/>
    <s v="Validation Research, Solution Proposal"/>
    <x v="1"/>
    <m/>
  </r>
  <r>
    <n v="2865"/>
    <s v="language factories"/>
    <x v="6"/>
    <x v="5"/>
    <x v="0"/>
    <s v="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
    <x v="4"/>
    <x v="1"/>
    <s v="process, dsl creation"/>
    <s v="Philosophical paper"/>
    <x v="0"/>
    <s v="Yes"/>
  </r>
  <r>
    <n v="2866"/>
    <s v="automated software defined radio deployment using domain specific modeling languages"/>
    <x v="6"/>
    <x v="589"/>
    <x v="0"/>
    <s v="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
    <x v="4"/>
    <x v="1"/>
    <s v="process, dsml application, code generator"/>
    <s v="Solution Proposal"/>
    <x v="0"/>
    <m/>
  </r>
  <r>
    <n v="2867"/>
    <s v="component-based dsl development"/>
    <x v="14"/>
    <x v="21"/>
    <x v="0"/>
    <s v="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
    <x v="4"/>
    <x v="1"/>
    <s v="technique, dsl creation, software components"/>
    <s v="Solution Proposal"/>
    <x v="0"/>
    <m/>
  </r>
  <r>
    <n v="2869"/>
    <s v="disentangling the implementation of local-to-global transformations in a rewrite rule transformation system"/>
    <x v="1"/>
    <x v="9"/>
    <x v="0"/>
    <s v="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
    <x v="4"/>
    <x v="0"/>
    <m/>
    <s v="Validation Research"/>
    <x v="0"/>
    <m/>
  </r>
  <r>
    <n v="2870"/>
    <s v="separation of concerns in translational semantics for dsls in model engineering"/>
    <x v="3"/>
    <x v="9"/>
    <x v="0"/>
    <s v="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
    <x v="4"/>
    <x v="1"/>
    <s v="technique, dsl maintenance, model engineering"/>
    <s v="Solution Proposal"/>
    <x v="0"/>
    <m/>
  </r>
  <r>
    <n v="2878"/>
    <s v="a generic tool for tracing executions back to a dsml's operational semantics"/>
    <x v="8"/>
    <x v="67"/>
    <x v="0"/>
    <s v="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
    <x v="4"/>
    <x v="1"/>
    <s v="tools, dsml semantics"/>
    <s v="Solution Proposal"/>
    <x v="0"/>
    <m/>
  </r>
  <r>
    <n v="2879"/>
    <s v="towards a formal verification of process model's properties : simple PDL and TOCL case study"/>
    <x v="3"/>
    <x v="124"/>
    <x v="0"/>
    <s v="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
    <x v="4"/>
    <x v="0"/>
    <m/>
    <s v="Solution Proposal"/>
    <x v="0"/>
    <m/>
  </r>
  <r>
    <n v="2886"/>
    <s v="separating concerns with domain specific languages"/>
    <x v="2"/>
    <x v="590"/>
    <x v="0"/>
    <s v="i'll talk about the separation of concerns in the development of large distributed enterprise systems, how to manage it using domain specific languages, and how to build these languages. This brief note outlines some of the topics I'll cover. © Springer-Verlag Berlin Heidelberg 2006."/>
    <x v="4"/>
    <x v="0"/>
    <m/>
    <m/>
    <x v="0"/>
    <m/>
  </r>
  <r>
    <n v="2896"/>
    <s v="generative technologies for model animation in the topcased platform"/>
    <x v="7"/>
    <x v="67"/>
    <x v="0"/>
    <s v="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
    <x v="4"/>
    <x v="1"/>
    <s v="tools, dsml creation"/>
    <s v="Solution Proposal"/>
    <x v="0"/>
    <m/>
  </r>
  <r>
    <n v="2900"/>
    <s v="fortifying macros"/>
    <x v="7"/>
    <x v="14"/>
    <x v="0"/>
    <s v="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
    <x v="4"/>
    <x v="1"/>
    <s v="external dsl, macros"/>
    <s v="Solution Proposal"/>
    <x v="0"/>
    <m/>
  </r>
  <r>
    <n v="2902"/>
    <s v="armada: creating a reflective fellowship (options for interoperability)"/>
    <x v="0"/>
    <x v="236"/>
    <x v="0"/>
    <s v="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
    <x v="4"/>
    <x v="0"/>
    <m/>
    <s v="Solution Proposal"/>
    <x v="0"/>
    <m/>
  </r>
  <r>
    <n v="2904"/>
    <s v="software reuse and evolution with generative techniques"/>
    <x v="3"/>
    <x v="4"/>
    <x v="0"/>
    <s v="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
    <x v="4"/>
    <x v="0"/>
    <m/>
    <m/>
    <x v="0"/>
    <m/>
  </r>
  <r>
    <n v="2906"/>
    <s v="overview of generative software development"/>
    <x v="1"/>
    <x v="258"/>
    <x v="0"/>
    <s v="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
    <x v="4"/>
    <x v="1"/>
    <s v="philosophical paper, programming languages"/>
    <s v="Opinion paper"/>
    <x v="0"/>
    <m/>
  </r>
  <r>
    <n v="2911"/>
    <s v="filet-o-fish: practical and dependable domain-specific languages for OS development"/>
    <x v="6"/>
    <x v="64"/>
    <x v="0"/>
    <s v="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
    <x v="4"/>
    <x v="0"/>
    <m/>
    <s v="Solution Proposal"/>
    <x v="0"/>
    <m/>
  </r>
  <r>
    <n v="2912"/>
    <s v="opis: reliable distributed systems in ocaml"/>
    <x v="6"/>
    <x v="319"/>
    <x v="0"/>
    <s v="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
    <x v="4"/>
    <x v="0"/>
    <m/>
    <s v="Solution Proposal"/>
    <x v="0"/>
    <m/>
  </r>
  <r>
    <n v="2916"/>
    <s v="metrics for evaluation of metaprogram complexity"/>
    <x v="7"/>
    <x v="7"/>
    <x v="150"/>
    <s v="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
    <x v="4"/>
    <x v="0"/>
    <m/>
    <s v="Solution Proposal"/>
    <x v="1"/>
    <m/>
  </r>
  <r>
    <n v="2926"/>
    <s v="metaj: an extensible environment for metaprogramming in java"/>
    <x v="0"/>
    <x v="7"/>
    <x v="147"/>
    <s v="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
    <x v="4"/>
    <x v="1"/>
    <s v="tools, dsml creation, modeling language"/>
    <s v="Solution Proposal"/>
    <x v="1"/>
    <m/>
  </r>
  <r>
    <n v="2928"/>
    <s v="jquery: a generic code browser with a declarative configuration language"/>
    <x v="1"/>
    <x v="142"/>
    <x v="0"/>
    <s v="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
    <x v="4"/>
    <x v="0"/>
    <m/>
    <s v="Solution Proposal"/>
    <x v="0"/>
    <m/>
  </r>
  <r>
    <n v="2929"/>
    <s v="ficticious: microlanguages for interactive fiction"/>
    <x v="7"/>
    <x v="5"/>
    <x v="0"/>
    <s v="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
    <x v="4"/>
    <x v="1"/>
    <s v="external dsl, games, game design"/>
    <s v="Experience paper"/>
    <x v="0"/>
    <m/>
  </r>
  <r>
    <n v="2930"/>
    <s v="a domain-specific language for defining static structure of database applications"/>
    <x v="7"/>
    <x v="7"/>
    <x v="150"/>
    <s v="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
    <x v="4"/>
    <x v="1"/>
    <s v="external dsl, data structures, database"/>
    <s v="Solution Proposal"/>
    <x v="1"/>
    <m/>
  </r>
  <r>
    <n v="2932"/>
    <s v="a domain-specific language for multitask systems, applying discrete controller synthesis"/>
    <x v="3"/>
    <x v="7"/>
    <x v="151"/>
    <s v="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
    <x v="4"/>
    <x v="1"/>
    <s v="external dsl, multitask systems"/>
    <s v="Solution Proposal"/>
    <x v="1"/>
    <m/>
  </r>
  <r>
    <n v="2936"/>
    <s v="semantic framework for dsls"/>
    <x v="6"/>
    <x v="5"/>
    <x v="0"/>
    <s v="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
    <x v="4"/>
    <x v="1"/>
    <s v="tools, dsl frameworks, dsl semantics analysis"/>
    <s v="Solution Proposal"/>
    <x v="0"/>
    <m/>
  </r>
  <r>
    <n v="2938"/>
    <s v="software language engineering of architectural viewpoints"/>
    <x v="8"/>
    <x v="83"/>
    <x v="0"/>
    <s v="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
    <x v="4"/>
    <x v="1"/>
    <s v="technique, adl creation, adl application"/>
    <s v="Validation Research, Solution Proposal"/>
    <x v="0"/>
    <m/>
  </r>
  <r>
    <n v="2941"/>
    <s v="naomi - an experimental platform for multi-modeling"/>
    <x v="5"/>
    <x v="75"/>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
    <x v="4"/>
    <x v="1"/>
    <s v="tools, DSML creation"/>
    <s v="Solution Proposal"/>
    <x v="0"/>
    <m/>
  </r>
  <r>
    <n v="2942"/>
    <s v="s3ql: a distributed domain specific language for controlled semantic integration of life sciences data"/>
    <x v="8"/>
    <x v="7"/>
    <x v="152"/>
    <s v="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
    <x v="4"/>
    <x v="1"/>
    <s v="external dsl, healthcare, shared data"/>
    <s v="Evaluation Research, Solution Proposal"/>
    <x v="1"/>
    <m/>
  </r>
  <r>
    <n v="2949"/>
    <s v="versatile language semantics with reflective embedding"/>
    <x v="6"/>
    <x v="5"/>
    <x v="0"/>
    <s v="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
    <x v="4"/>
    <x v="0"/>
    <m/>
    <s v="Validation Research"/>
    <x v="0"/>
    <m/>
  </r>
  <r>
    <n v="2950"/>
    <s v="incremental concrete syntax for embedded languages"/>
    <x v="8"/>
    <x v="9"/>
    <x v="0"/>
    <s v="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
    <x v="4"/>
    <x v="1"/>
    <s v="technique, embedded dsl creation"/>
    <s v="Solution Proposal"/>
    <x v="0"/>
    <m/>
  </r>
  <r>
    <n v="2951"/>
    <s v="an architecture for composing embedded domain-specific languages"/>
    <x v="7"/>
    <x v="46"/>
    <x v="0"/>
    <s v="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
    <x v="4"/>
    <x v="1"/>
    <s v="technique, dsl creation, embedded dsl creation, adl"/>
    <s v="Solution Proposal"/>
    <x v="0"/>
    <m/>
  </r>
  <r>
    <n v="2952"/>
    <s v="dynamically linked domain-specific extensions for advice languages"/>
    <x v="5"/>
    <x v="24"/>
    <x v="0"/>
    <s v="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
    <x v="4"/>
    <x v="1"/>
    <s v="technique, dsal creation"/>
    <s v="Solution Proposal"/>
    <x v="0"/>
    <m/>
  </r>
  <r>
    <n v="2953"/>
    <s v="untangling crosscutting concerns in domain-specific languages with domain-specific join points"/>
    <x v="6"/>
    <x v="24"/>
    <x v="0"/>
    <s v="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
    <x v="4"/>
    <x v="1"/>
    <s v="process, dsl application, aspect languages"/>
    <s v="Solution Proposal"/>
    <x v="0"/>
    <m/>
  </r>
  <r>
    <n v="2955"/>
    <s v="modeling ontologies as executable domain specific languages"/>
    <x v="7"/>
    <x v="591"/>
    <x v="0"/>
    <s v="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
    <x v="4"/>
    <x v="1"/>
    <s v="DSML, ontology"/>
    <s v="Solution Proposal"/>
    <x v="0"/>
    <m/>
  </r>
  <r>
    <n v="2961"/>
    <s v="generative programming for c#"/>
    <x v="1"/>
    <x v="7"/>
    <x v="1"/>
    <s v="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
    <x v="4"/>
    <x v="0"/>
    <m/>
    <s v="Solution Proposal"/>
    <x v="1"/>
    <m/>
  </r>
  <r>
    <n v="2963"/>
    <s v="using smalltalk as a reflective executable meta-language"/>
    <x v="2"/>
    <x v="75"/>
    <x v="0"/>
    <s v="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
    <x v="4"/>
    <x v="0"/>
    <m/>
    <s v="Validation Research, Solution Proposal"/>
    <x v="0"/>
    <m/>
  </r>
  <r>
    <n v="2964"/>
    <s v="compatibility of xml language versions"/>
    <x v="14"/>
    <x v="15"/>
    <x v="0"/>
    <s v="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
    <x v="4"/>
    <x v="0"/>
    <m/>
    <s v="Evaluation Research, Solution Proposal"/>
    <x v="0"/>
    <m/>
  </r>
  <r>
    <n v="2965"/>
    <s v="huge data but small programs: visualization design via multiple embedded DSLs"/>
    <x v="6"/>
    <x v="142"/>
    <x v="0"/>
    <s v="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
    <x v="4"/>
    <x v="1"/>
    <s v="embedded dsl, haskell, data visualization"/>
    <s v="Solution Proposal"/>
    <x v="0"/>
    <m/>
  </r>
  <r>
    <n v="2967"/>
    <s v="towards a community for information system design validation"/>
    <x v="7"/>
    <x v="124"/>
    <x v="0"/>
    <s v="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
    <x v="4"/>
    <x v="0"/>
    <m/>
    <s v="Solution Proposal"/>
    <x v="0"/>
    <m/>
  </r>
  <r>
    <n v="2969"/>
    <s v="a meta-modeling based approach for the multi-disciplinary design of web educational systems"/>
    <x v="6"/>
    <x v="7"/>
    <x v="147"/>
    <s v="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
    <x v="4"/>
    <x v="1"/>
    <s v="method, dsl integration, web, education"/>
    <s v="Solution Proposal"/>
    <x v="1"/>
    <m/>
  </r>
  <r>
    <n v="2970"/>
    <s v="a reference model of cad system generation from various object model-based specification description languages specific to individual domains"/>
    <x v="12"/>
    <x v="7"/>
    <x v="35"/>
    <s v="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
    <x v="4"/>
    <x v="0"/>
    <m/>
    <s v="Solution Proposal"/>
    <x v="1"/>
    <m/>
  </r>
  <r>
    <n v="2973"/>
    <s v="consistent product line configuration across file type and product line boundaries"/>
    <x v="7"/>
    <x v="65"/>
    <x v="0"/>
    <s v="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
    <x v="4"/>
    <x v="0"/>
    <m/>
    <s v="Validation Research, Solution Proposal"/>
    <x v="0"/>
    <m/>
  </r>
  <r>
    <n v="2975"/>
    <s v="decoupling configuration and deployment procedures by aspect-oriented policies"/>
    <x v="6"/>
    <x v="159"/>
    <x v="0"/>
    <s v="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
    <x v="4"/>
    <x v="1"/>
    <s v="external dsl, system integration, dynamic systems"/>
    <s v="Solution Proposal"/>
    <x v="0"/>
    <m/>
  </r>
  <r>
    <n v="2977"/>
    <s v="mapping visual notations to mof compliant models with qvt relations"/>
    <x v="3"/>
    <x v="9"/>
    <x v="0"/>
    <s v="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
    <x v="4"/>
    <x v="0"/>
    <m/>
    <s v="Solution Proposal"/>
    <x v="0"/>
    <m/>
  </r>
  <r>
    <n v="2978"/>
    <s v="sugarj: library-based syntactic language extensibility"/>
    <x v="8"/>
    <x v="5"/>
    <x v="0"/>
    <s v="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
    <x v="4"/>
    <x v="1"/>
    <s v="embedded dsl, java, dsl semantics definition"/>
    <s v="Solution Proposal"/>
    <x v="0"/>
    <m/>
  </r>
  <r>
    <n v="2979"/>
    <s v="growing a language environment with editor libraries"/>
    <x v="8"/>
    <x v="21"/>
    <x v="0"/>
    <s v="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
    <x v="4"/>
    <x v="1"/>
    <s v="method, tools creation, language composition"/>
    <s v="Solution Proposal"/>
    <x v="0"/>
    <m/>
  </r>
  <r>
    <n v="2985"/>
    <s v="a modeling language for activity-oriented composition of service-oriented Software Systems"/>
    <x v="6"/>
    <x v="75"/>
    <x v="0"/>
    <s v="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
    <x v="4"/>
    <x v="1"/>
    <s v="DSML, service oriented systems, qos"/>
    <s v="Validation Research, Solution Proposal"/>
    <x v="0"/>
    <m/>
  </r>
  <r>
    <n v="2986"/>
    <s v="metamodel syntactic sheets: an approach for defining textual concrete syntaxes"/>
    <x v="5"/>
    <x v="119"/>
    <x v="0"/>
    <s v="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
    <x v="4"/>
    <x v="0"/>
    <m/>
    <s v="Solution Proposal"/>
    <x v="0"/>
    <m/>
  </r>
  <r>
    <n v="2987"/>
    <s v="programmable messaging for electronic government - building a foundation"/>
    <x v="3"/>
    <x v="217"/>
    <x v="0"/>
    <s v="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
    <x v="4"/>
    <x v="1"/>
    <s v="external dsl, government services"/>
    <s v="Solution Proposal"/>
    <x v="0"/>
    <m/>
  </r>
  <r>
    <n v="2988"/>
    <s v="evolution control in mde projects: controlling model and code co-evolution"/>
    <x v="7"/>
    <x v="592"/>
    <x v="0"/>
    <s v="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
    <x v="4"/>
    <x v="0"/>
    <m/>
    <s v="Solution Proposal"/>
    <x v="0"/>
    <m/>
  </r>
  <r>
    <n v="2989"/>
    <s v="composing domain-specific languages for wide-scope software engineering applications"/>
    <x v="1"/>
    <x v="75"/>
    <x v="0"/>
    <s v="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quot;programs&quot; written in different DSLs, which will enable the use of the DSL approach to build applications spanning different domains. The paper presents the Mélusine environment, where such a composition technology has been developed and experimented. © Springer-Verlag Berlin Heidelberg 2005."/>
    <x v="4"/>
    <x v="1"/>
    <s v="tools, dsl creation"/>
    <s v="Solution Proposal"/>
    <x v="0"/>
    <m/>
  </r>
  <r>
    <n v="2993"/>
    <s v="aspect-oriented domain specific languages for advanced transaction management"/>
    <x v="1"/>
    <x v="124"/>
    <x v="0"/>
    <s v="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
    <x v="4"/>
    <x v="1"/>
    <s v="technique, dsal application"/>
    <s v="Solution Proposal"/>
    <x v="0"/>
    <m/>
  </r>
  <r>
    <n v="2994"/>
    <s v="kala: kernel aspect language for advanced transactions"/>
    <x v="2"/>
    <x v="9"/>
    <x v="0"/>
    <s v="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
    <x v="4"/>
    <x v="0"/>
    <m/>
    <s v="Solution Proposal"/>
    <x v="0"/>
    <m/>
  </r>
  <r>
    <n v="2996"/>
    <s v="gel: a generic extensible language"/>
    <x v="6"/>
    <x v="89"/>
    <x v="0"/>
    <s v="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
    <x v="4"/>
    <x v="0"/>
    <m/>
    <s v="Solution Proposal"/>
    <x v="0"/>
    <m/>
  </r>
  <r>
    <n v="2998"/>
    <s v="a web-based collaborative metamodeling environment with secure remote model access"/>
    <x v="7"/>
    <x v="18"/>
    <x v="0"/>
    <s v="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
    <x v="4"/>
    <x v="1"/>
    <s v="tools, dsl creation, web"/>
    <s v="Solution Proposal"/>
    <x v="0"/>
    <m/>
  </r>
  <r>
    <n v="3002"/>
    <s v="a generic programming toolkit for pads/ml: first-class upgrades for third-party developers"/>
    <x v="3"/>
    <x v="276"/>
    <x v="0"/>
    <s v="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
    <x v="4"/>
    <x v="1"/>
    <s v="external dsl, data description, database"/>
    <s v="Evaluation Research, Solution Proposal"/>
    <x v="0"/>
    <m/>
  </r>
  <r>
    <n v="3006"/>
    <s v="intml: a case study on virtual reality development"/>
    <x v="6"/>
    <x v="5"/>
    <x v="0"/>
    <s v="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
    <x v="4"/>
    <x v="1"/>
    <s v="external dsl, virtual reality"/>
    <s v="Solution Proposal"/>
    <x v="0"/>
    <m/>
  </r>
  <r>
    <n v="3008"/>
    <s v="static analysis for syntax objects"/>
    <x v="2"/>
    <x v="14"/>
    <x v="0"/>
    <s v="we describe an s-expression based syntax-extension framework much like Scheme macros, with a key additional facility: the ability to define static semantics, such as type systems or program analysis, for the new, user-defined forms or embedded languages, thus allowing us to construct &quot;towers&quot;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
    <x v="4"/>
    <x v="1"/>
    <s v="technique, embedded dsl creation"/>
    <s v="Solution Proposal"/>
    <x v="0"/>
    <m/>
  </r>
  <r>
    <n v="3010"/>
    <s v="typing ad hoc data"/>
    <x v="3"/>
    <x v="319"/>
    <x v="0"/>
    <s v="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
    <x v="4"/>
    <x v="0"/>
    <m/>
    <m/>
    <x v="0"/>
    <m/>
  </r>
  <r>
    <n v="3015"/>
    <s v="the next 700 data description languages"/>
    <x v="7"/>
    <x v="7"/>
    <x v="153"/>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
    <x v="4"/>
    <x v="1"/>
    <s v="external dsl, data description"/>
    <s v="Validation Research"/>
    <x v="1"/>
    <m/>
  </r>
  <r>
    <n v="3016"/>
    <s v="the next 700 data description languages"/>
    <x v="2"/>
    <x v="49"/>
    <x v="0"/>
    <s v="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quot;error-correct,&quot; accurately reporting the number of physical and semantic errors that occur in the returned data. We use the calculus to describe the features of various data description languages, and we discuss how we have used the calculus to improve PADS. Copyright © 2006 ACM."/>
    <x v="4"/>
    <x v="0"/>
    <s v="reported elsewhere"/>
    <s v="Validation Research"/>
    <x v="0"/>
    <m/>
  </r>
  <r>
    <n v="3018"/>
    <s v="the pads project: an overview"/>
    <x v="8"/>
    <x v="236"/>
    <x v="0"/>
    <s v="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
    <x v="4"/>
    <x v="1"/>
    <s v="external dsl, data description"/>
    <s v="Experience paper"/>
    <x v="0"/>
    <m/>
  </r>
  <r>
    <n v="3019"/>
    <s v="implementing domain-specific languages as the foundation of an honors intro CS course"/>
    <x v="5"/>
    <x v="7"/>
    <x v="1"/>
    <s v="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
    <x v="4"/>
    <x v="1"/>
    <s v="method, dsl creation, education, compiler construction"/>
    <s v="Opinion paper"/>
    <x v="1"/>
    <m/>
  </r>
  <r>
    <n v="3025"/>
    <s v="making metamodels aware of concrete syntax"/>
    <x v="1"/>
    <x v="119"/>
    <x v="0"/>
    <s v="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
    <x v="4"/>
    <x v="0"/>
    <m/>
    <s v="Solution Proposal"/>
    <x v="0"/>
    <m/>
  </r>
  <r>
    <n v="3030"/>
    <s v="uml extensions for service-oriented systems"/>
    <x v="8"/>
    <x v="7"/>
    <x v="154"/>
    <s v="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
    <x v="4"/>
    <x v="1"/>
    <s v="DSML, uml profile, soa"/>
    <s v="Solution Proposal"/>
    <x v="1"/>
    <m/>
  </r>
  <r>
    <n v="3031"/>
    <s v="frenetic: a network programming language"/>
    <x v="8"/>
    <x v="14"/>
    <x v="0"/>
    <s v="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
    <x v="4"/>
    <x v="1"/>
    <s v="external dsl, network"/>
    <s v="Validation Research, Solution Proposal"/>
    <x v="0"/>
    <m/>
  </r>
  <r>
    <n v="3036"/>
    <s v="commercial uses: going functional on exotic trades"/>
    <x v="6"/>
    <x v="7"/>
    <x v="155"/>
    <s v="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
    <x v="4"/>
    <x v="1"/>
    <s v="embedded dsl, haskell, finance"/>
    <s v="Experience paper"/>
    <x v="1"/>
    <m/>
  </r>
  <r>
    <n v="3038"/>
    <s v="a domain-specific language to design enterprise application integration solutions"/>
    <x v="8"/>
    <x v="7"/>
    <x v="156"/>
    <s v="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
    <x v="4"/>
    <x v="1"/>
    <s v="external dsl,  enterprise application"/>
    <s v="Solution Proposal"/>
    <x v="1"/>
    <m/>
  </r>
  <r>
    <n v="3042"/>
    <s v="using dsls for developing enterprise systems"/>
    <x v="7"/>
    <x v="72"/>
    <x v="0"/>
    <s v="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
    <x v="4"/>
    <x v="1"/>
    <s v="tools, dsl creation, industrial report"/>
    <s v="Evaluation Research"/>
    <x v="0"/>
    <s v="Yes"/>
  </r>
  <r>
    <n v="3044"/>
    <s v="four mechanisms for adaptable systems: a meta-level approach to building a software product line"/>
    <x v="1"/>
    <x v="7"/>
    <x v="157"/>
    <s v="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
    <x v="4"/>
    <x v="0"/>
    <m/>
    <s v="Solution Proposal"/>
    <x v="1"/>
    <m/>
  </r>
  <r>
    <n v="3046"/>
    <s v="systematic usage of embedded modelling languages in automated model transformation chains"/>
    <x v="6"/>
    <x v="151"/>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4"/>
    <x v="1"/>
    <s v="method, DSML creation, embedded dsml creation"/>
    <s v="Evaluation Research, Solution Proposal"/>
    <x v="0"/>
    <m/>
  </r>
  <r>
    <n v="3047"/>
    <s v="using uml for information modeling in industrial systems with multiple hierarchies"/>
    <x v="4"/>
    <x v="593"/>
    <x v="0"/>
    <s v="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
    <x v="4"/>
    <x v="0"/>
    <m/>
    <s v="Solution Proposal"/>
    <x v="0"/>
    <m/>
  </r>
  <r>
    <n v="3048"/>
    <s v="model based test specifications developing of test specifications in a semi automatic model based way"/>
    <x v="8"/>
    <x v="184"/>
    <x v="0"/>
    <s v="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
    <x v="4"/>
    <x v="1"/>
    <s v="technique, dsl application, metamodel specification"/>
    <s v="Solution Proposal"/>
    <x v="0"/>
    <m/>
  </r>
  <r>
    <n v="3054"/>
    <s v="synchronous modeling and analysis of data intensive applications"/>
    <x v="5"/>
    <x v="7"/>
    <x v="151"/>
    <s v="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
    <x v="4"/>
    <x v="1"/>
    <s v="external dsl, parallel computing"/>
    <s v="Solution Proposal"/>
    <x v="1"/>
    <m/>
  </r>
  <r>
    <n v="3060"/>
    <s v="domain-specific methods and tools for the design of advanced interactive techniques"/>
    <x v="5"/>
    <x v="123"/>
    <x v="0"/>
    <s v="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
    <x v="4"/>
    <x v="1"/>
    <s v="technique, dsml application, model transformations"/>
    <s v="Solution Proposal"/>
    <x v="0"/>
    <m/>
  </r>
  <r>
    <n v="3062"/>
    <s v="eliminating dead-code from xquery programs"/>
    <x v="7"/>
    <x v="15"/>
    <x v="0"/>
    <s v="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
    <x v="4"/>
    <x v="0"/>
    <m/>
    <s v="Solution Proposal"/>
    <x v="0"/>
    <m/>
  </r>
  <r>
    <n v="3065"/>
    <s v="dsl for the uninitiated"/>
    <x v="8"/>
    <x v="7"/>
    <x v="10"/>
    <s v="domain-specific languages bridge the semantic gap in programming. © 2011 ACM."/>
    <x v="4"/>
    <x v="1"/>
    <s v="dsl concepts"/>
    <s v="Philosophical paper"/>
    <x v="1"/>
    <m/>
  </r>
  <r>
    <n v="3066"/>
    <s v="linking uml and mdd through uml profiles: a practical approach based on the UML association"/>
    <x v="7"/>
    <x v="7"/>
    <x v="147"/>
    <s v="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
    <x v="4"/>
    <x v="1"/>
    <s v="process, dsml creation, uml profile"/>
    <s v="Validation Research, Solution Proposal"/>
    <x v="1"/>
    <m/>
  </r>
  <r>
    <n v="3069"/>
    <s v="improving automatic uml2 profile generation for mda industrial development"/>
    <x v="5"/>
    <x v="594"/>
    <x v="0"/>
    <s v="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
    <x v="4"/>
    <x v="1"/>
    <s v="dsml, uml Profile"/>
    <s v="Solution Proposal"/>
    <x v="0"/>
    <m/>
  </r>
  <r>
    <n v="3070"/>
    <s v="integration of domain-specific modeling languages and uml through uml profile extension mechanism"/>
    <x v="6"/>
    <x v="7"/>
    <x v="105"/>
    <s v="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
    <x v="4"/>
    <x v="1"/>
    <s v="technique, DSML integration"/>
    <s v="Solution Proposal"/>
    <x v="1"/>
    <m/>
  </r>
  <r>
    <n v="3075"/>
    <s v="simple and safe sql queries with c++ templates"/>
    <x v="3"/>
    <x v="21"/>
    <x v="0"/>
    <s v="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quot;expression templates&quot;)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
    <x v="4"/>
    <x v="0"/>
    <s v="reported elsewhere"/>
    <s v="Solution Proposal"/>
    <x v="0"/>
    <m/>
  </r>
  <r>
    <n v="3076"/>
    <s v="type-safe observable sharing in haskell"/>
    <x v="6"/>
    <x v="3"/>
    <x v="0"/>
    <s v="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
    <x v="4"/>
    <x v="1"/>
    <s v="embedded dsl, haskell, technique, dsl creation, "/>
    <s v="Solution Proposal"/>
    <x v="0"/>
    <m/>
  </r>
  <r>
    <n v="3080"/>
    <s v="embedding a functional hybrid modelling language in haskell"/>
    <x v="8"/>
    <x v="87"/>
    <x v="0"/>
    <s v="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
    <x v="4"/>
    <x v="1"/>
    <s v="embedded dsl, haskell, physical systems, simulation"/>
    <s v="Solution Proposal"/>
    <x v="0"/>
    <m/>
  </r>
  <r>
    <n v="3084"/>
    <s v="is there a fourth futamura projection?"/>
    <x v="6"/>
    <x v="2"/>
    <x v="0"/>
    <s v="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
    <x v="4"/>
    <x v="1"/>
    <s v="dsl concepts, compiler generators"/>
    <s v="Philosophical paper"/>
    <x v="0"/>
    <m/>
  </r>
  <r>
    <n v="3086"/>
    <s v="isi visual design editor generator"/>
    <x v="11"/>
    <x v="595"/>
    <x v="0"/>
    <s v="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
    <x v="4"/>
    <x v="1"/>
    <s v="tools, tools creation"/>
    <s v="Solution Proposal"/>
    <x v="0"/>
    <m/>
  </r>
  <r>
    <n v="3087"/>
    <s v="the lazy initialization multilayered modeling framework (nier track)"/>
    <x v="8"/>
    <x v="15"/>
    <x v="0"/>
    <s v="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
    <x v="4"/>
    <x v="0"/>
    <s v="reported elsewhere"/>
    <s v="Solution Proposal"/>
    <x v="0"/>
    <m/>
  </r>
  <r>
    <n v="3088"/>
    <s v="towards a domain-specific aspect language for leasing in mobile ad hoc networks"/>
    <x v="5"/>
    <x v="24"/>
    <x v="0"/>
    <s v="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
    <x v="4"/>
    <x v="1"/>
    <s v="DSAL, mobile networks"/>
    <s v="Solution Proposal"/>
    <x v="0"/>
    <m/>
  </r>
  <r>
    <n v="3096"/>
    <s v="towards model driven testing for mission critical software systems"/>
    <x v="5"/>
    <x v="199"/>
    <x v="0"/>
    <s v="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
    <x v="4"/>
    <x v="1"/>
    <s v="technique, DSML, testing"/>
    <s v="Solution Proposal"/>
    <x v="0"/>
    <m/>
  </r>
  <r>
    <n v="3100"/>
    <s v="software factories: assembling applications with patterns, models, frameworks and tools"/>
    <x v="14"/>
    <x v="5"/>
    <x v="0"/>
    <s v="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
    <x v="4"/>
    <x v="0"/>
    <m/>
    <s v="Solution Proposal"/>
    <x v="0"/>
    <m/>
  </r>
  <r>
    <n v="3103"/>
    <s v="higher-order attribute semantics of flat declarative languages"/>
    <x v="7"/>
    <x v="7"/>
    <x v="158"/>
    <s v="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
    <x v="4"/>
    <x v="0"/>
    <m/>
    <s v="Solution Proposal"/>
    <x v="1"/>
    <m/>
  </r>
  <r>
    <n v="3113"/>
    <s v="operational reporting using navigational sql"/>
    <x v="6"/>
    <x v="438"/>
    <x v="0"/>
    <s v="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quot;application level view&quot; of the tables. We motivate NSQL using examples from operational reporting and outline its benefits over materialized views and domain specific languages, which could also be used to address the issues with SQL described above fully or in part. © 2008 IEEE."/>
    <x v="4"/>
    <x v="1"/>
    <s v="external dsl, query language"/>
    <s v="Solution Proposal"/>
    <x v="0"/>
    <m/>
  </r>
  <r>
    <n v="3114"/>
    <s v="monti core: a framework for the development of textual domain specific languages"/>
    <x v="5"/>
    <x v="15"/>
    <x v="0"/>
    <s v="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
    <x v="4"/>
    <x v="1"/>
    <s v="tools, dsl frameworks, textual dsl, dsl creation"/>
    <s v="Solution Proposal"/>
    <x v="0"/>
    <m/>
  </r>
  <r>
    <n v="3119"/>
    <s v="an annotation language for optimizing software libraries"/>
    <x v="12"/>
    <x v="7"/>
    <x v="1"/>
    <s v="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
    <x v="4"/>
    <x v="1"/>
    <s v="method, dsl application"/>
    <s v="Solution Proposal"/>
    <x v="1"/>
    <m/>
  </r>
  <r>
    <n v="3125"/>
    <s v="dynamically adaptable software product lines using ruby metaprogramming"/>
    <x v="7"/>
    <x v="596"/>
    <x v="0"/>
    <s v="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
    <x v="4"/>
    <x v="0"/>
    <s v="reported elsewhere"/>
    <s v="Validation Research, Solution Proposal"/>
    <x v="0"/>
    <m/>
  </r>
  <r>
    <n v="3126"/>
    <s v="feature-oriented programming with ruby"/>
    <x v="6"/>
    <x v="236"/>
    <x v="0"/>
    <s v="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
    <x v="4"/>
    <x v="0"/>
    <s v="reported elsewhere"/>
    <s v="Validation Research"/>
    <x v="0"/>
    <m/>
  </r>
  <r>
    <n v="3144"/>
    <s v="a pronominal approach to binding and computation"/>
    <x v="6"/>
    <x v="597"/>
    <x v="0"/>
    <s v="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
    <x v="4"/>
    <x v="0"/>
    <m/>
    <s v="Solution Proposal"/>
    <x v="0"/>
    <m/>
  </r>
  <r>
    <n v="3148"/>
    <s v="a network programming language based on concurrent processes and regular expressions"/>
    <x v="3"/>
    <x v="15"/>
    <x v="0"/>
    <s v="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
    <x v="4"/>
    <x v="1"/>
    <s v="external dsl, communication protocols, network"/>
    <s v="Solution Proposal"/>
    <x v="0"/>
    <m/>
  </r>
  <r>
    <n v="3150"/>
    <s v="the technical foundation of the genesez mdsd approach"/>
    <x v="6"/>
    <x v="598"/>
    <x v="0"/>
    <s v="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
    <x v="4"/>
    <x v="1"/>
    <s v="technique, DSML, modeling language usage "/>
    <s v="Solution Proposal"/>
    <x v="0"/>
    <m/>
  </r>
  <r>
    <n v="3151"/>
    <s v="information intelligence: metadata for information discovery, access, and integration"/>
    <x v="1"/>
    <x v="0"/>
    <x v="0"/>
    <s v="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
    <x v="4"/>
    <x v="1"/>
    <s v="dsml, data integration"/>
    <s v="Solution Proposal"/>
    <x v="0"/>
    <m/>
  </r>
  <r>
    <n v="3154"/>
    <s v="case study on algebraic software methodologies for scientific computing"/>
    <x v="13"/>
    <x v="7"/>
    <x v="159"/>
    <s v="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
    <x v="4"/>
    <x v="1"/>
    <s v="external dsl, scientific computing, parallel computing"/>
    <s v="Validation Research"/>
    <x v="1"/>
    <m/>
  </r>
  <r>
    <n v="3159"/>
    <s v="a dsl for specifying autonomic security management strategies"/>
    <x v="8"/>
    <x v="599"/>
    <x v="0"/>
    <s v="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
    <x v="4"/>
    <x v="1"/>
    <s v="external dsl, autonomic systems"/>
    <s v="Solution Proposal"/>
    <x v="0"/>
    <m/>
  </r>
  <r>
    <n v="3162"/>
    <s v="extending languages by leveraging compilers: from modelica to optimica"/>
    <x v="8"/>
    <x v="7"/>
    <x v="12"/>
    <s v="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
    <x v="4"/>
    <x v="1"/>
    <s v="technique, compiler construction, physical systems"/>
    <s v="Validation Research, Solution Proposal"/>
    <x v="1"/>
    <m/>
  </r>
  <r>
    <n v="3164"/>
    <s v="domain-specific languages as key tools for ulssis engineering"/>
    <x v="5"/>
    <x v="600"/>
    <x v="0"/>
    <s v="we briefly discuss the potential of domain-specific languages and domain-specific modeling languages for ULSSIS engineering, some of the scaling challenges involved, and the possibilities for raising expressiveness beyond current levels. Copyright 2008 ACM."/>
    <x v="4"/>
    <x v="1"/>
    <s v="philosophical paper, dsl application"/>
    <s v="Experience paper"/>
    <x v="0"/>
    <m/>
  </r>
  <r>
    <n v="3171"/>
    <s v="pil: a platform independent language for retargetable dsls"/>
    <x v="7"/>
    <x v="151"/>
    <x v="0"/>
    <s v="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
    <x v="4"/>
    <x v="1"/>
    <s v="technique, dsl application, programming abstraction"/>
    <s v="Solution Proposal"/>
    <x v="0"/>
    <m/>
  </r>
  <r>
    <n v="3176"/>
    <s v="modeltalk: a dsl workbench in action"/>
    <x v="6"/>
    <x v="5"/>
    <x v="0"/>
    <s v="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
    <x v="4"/>
    <x v="1"/>
    <s v="tools, language workbench, embedded dsl creation"/>
    <s v="Solution Proposal"/>
    <x v="0"/>
    <m/>
  </r>
  <r>
    <n v="3178"/>
    <s v="sustainable visualization solutions in industrial automation with Movisa A case study"/>
    <x v="8"/>
    <x v="196"/>
    <x v="0"/>
    <s v="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
    <x v="4"/>
    <x v="1"/>
    <s v="external dsl, automation, visual language"/>
    <s v="Evaluation Research, Solution Proposal"/>
    <x v="0"/>
    <m/>
  </r>
  <r>
    <n v="3182"/>
    <s v="reuseware - adding modularity to your language of choice"/>
    <x v="3"/>
    <x v="7"/>
    <x v="146"/>
    <s v="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
    <x v="4"/>
    <x v="0"/>
    <m/>
    <s v="Solution Proposal"/>
    <x v="1"/>
    <m/>
  </r>
  <r>
    <n v="3186"/>
    <s v="pirol: a case study for multidimensional separation of concerns in software engineering environments"/>
    <x v="12"/>
    <x v="5"/>
    <x v="0"/>
    <s v="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
    <x v="4"/>
    <x v="0"/>
    <m/>
    <s v="Experience paper"/>
    <x v="0"/>
    <m/>
  </r>
  <r>
    <n v="3190"/>
    <s v="guided development with multiple domain-specific languages"/>
    <x v="3"/>
    <x v="75"/>
    <x v="0"/>
    <s v="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
    <x v="4"/>
    <x v="1"/>
    <s v="tools, dsl creation, dsl frameworks, language workbench"/>
    <s v="Evaluation Research"/>
    <x v="0"/>
    <m/>
  </r>
  <r>
    <n v="3201"/>
    <s v="polymorphic embedding of dsls"/>
    <x v="5"/>
    <x v="21"/>
    <x v="0"/>
    <s v="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
    <x v="4"/>
    <x v="1"/>
    <s v="technique, embedded dsl creation"/>
    <s v="Solution Proposal"/>
    <x v="0"/>
    <m/>
  </r>
  <r>
    <n v="3204"/>
    <s v="symmetric lenses"/>
    <x v="8"/>
    <x v="7"/>
    <x v="1"/>
    <s v="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1"/>
    <s v="technique, dsl creation"/>
    <s v="Solution Proposal"/>
    <x v="1"/>
    <s v="Yes"/>
  </r>
  <r>
    <n v="3205"/>
    <s v="symmetric lenses"/>
    <x v="7"/>
    <x v="49"/>
    <x v="0"/>
    <s v="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
    <x v="4"/>
    <x v="0"/>
    <s v="reported elsewhere"/>
    <s v="Solution Proposal"/>
    <x v="0"/>
    <m/>
  </r>
  <r>
    <n v="3206"/>
    <s v="a little language for modularizing numerical pde solvers"/>
    <x v="0"/>
    <x v="7"/>
    <x v="16"/>
    <s v="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
    <x v="4"/>
    <x v="1"/>
    <s v="external dsl, numerical"/>
    <s v="Solution Proposal"/>
    <x v="1"/>
    <m/>
  </r>
  <r>
    <n v="3208"/>
    <s v="tool support for crosscutting concerns of api documentation"/>
    <x v="7"/>
    <x v="46"/>
    <x v="0"/>
    <s v="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
    <x v="4"/>
    <x v="0"/>
    <m/>
    <s v="Validation Research"/>
    <x v="0"/>
    <m/>
  </r>
  <r>
    <n v="3219"/>
    <s v="arrows, robots, and functional reactive programming"/>
    <x v="0"/>
    <x v="601"/>
    <x v="0"/>
    <s v="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
    <x v="4"/>
    <x v="1"/>
    <s v="embedded dsl, haskell, robotics, functional reactive programming"/>
    <s v="Solution Proposal"/>
    <x v="0"/>
    <m/>
  </r>
  <r>
    <n v="3234"/>
    <s v="formalizing the structural semantics of domain-specific modeling languages"/>
    <x v="6"/>
    <x v="7"/>
    <x v="61"/>
    <s v="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
    <x v="4"/>
    <x v="1"/>
    <s v="technique, dsml creation, dsl semantics definition"/>
    <s v="Solution Proposal"/>
    <x v="1"/>
    <m/>
  </r>
  <r>
    <n v="3236"/>
    <s v="reusing model transformations while preserving properties"/>
    <x v="7"/>
    <x v="193"/>
    <x v="0"/>
    <s v="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
    <x v="4"/>
    <x v="1"/>
    <s v="technique, dsl creation, model transformations"/>
    <s v="Solution Proposal"/>
    <x v="0"/>
    <m/>
  </r>
  <r>
    <n v="3239"/>
    <s v="cherry picking in database languages"/>
    <x v="7"/>
    <x v="236"/>
    <x v="0"/>
    <s v="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
    <x v="4"/>
    <x v="1"/>
    <s v="external dsl, database"/>
    <s v="Solution Proposal"/>
    <x v="0"/>
    <m/>
  </r>
  <r>
    <n v="3241"/>
    <s v="embedding a web-based workflow management system in a functional language"/>
    <x v="7"/>
    <x v="72"/>
    <x v="0"/>
    <s v="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
    <x v="4"/>
    <x v="1"/>
    <s v="embedded dsl, Clean, workflow"/>
    <s v="Experience paper"/>
    <x v="0"/>
    <m/>
  </r>
  <r>
    <n v="3242"/>
    <s v="genmadem: a methodology for generative multi-agent domain engineering"/>
    <x v="2"/>
    <x v="168"/>
    <x v="0"/>
    <s v="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
    <x v="4"/>
    <x v="1"/>
    <s v="external dsl, multi-agent systems"/>
    <s v="Solution Proposal"/>
    <x v="0"/>
    <m/>
  </r>
  <r>
    <n v="3245"/>
    <s v="flexible generators for software reuse and evolution (nier track)"/>
    <x v="8"/>
    <x v="15"/>
    <x v="0"/>
    <s v="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
    <x v="4"/>
    <x v="0"/>
    <s v="reported elsewhere"/>
    <s v="Solution Proposal"/>
    <x v="0"/>
    <m/>
  </r>
  <r>
    <n v="3247"/>
    <s v="cost-effective engineering of web applications pragmatic reuse: building web application product lines"/>
    <x v="2"/>
    <x v="15"/>
    <x v="0"/>
    <s v="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
    <x v="4"/>
    <x v="0"/>
    <m/>
    <s v="Solution Proposal"/>
    <x v="0"/>
    <m/>
  </r>
  <r>
    <n v="3255"/>
    <s v="dynamic languages as modeling notations in model driven engineering"/>
    <x v="8"/>
    <x v="159"/>
    <x v="0"/>
    <s v="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
    <x v="4"/>
    <x v="0"/>
    <m/>
    <s v="Solution Proposal"/>
    <x v="0"/>
    <m/>
  </r>
  <r>
    <n v="3259"/>
    <s v="warm fusion in stratego: a case study in generation of program transformation systems"/>
    <x v="12"/>
    <x v="7"/>
    <x v="160"/>
    <s v="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
    <x v="4"/>
    <x v="1"/>
    <s v="embedded dsl, haskell, program transformation, stratego, technique, embedded dsl creation"/>
    <s v="Solution Proposal"/>
    <x v="1"/>
    <m/>
  </r>
  <r>
    <n v="3260"/>
    <s v="abstracting complex languages through transformation and composition"/>
    <x v="6"/>
    <x v="75"/>
    <x v="0"/>
    <s v="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
    <x v="4"/>
    <x v="1"/>
    <s v="technique, dsl application, programming abstraction"/>
    <s v="Solution Proposal"/>
    <x v="0"/>
    <m/>
  </r>
  <r>
    <n v="3262"/>
    <s v="context-sensitive domain-independent algorithm composition and selection"/>
    <x v="2"/>
    <x v="319"/>
    <x v="0"/>
    <s v="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
    <x v="4"/>
    <x v="1"/>
    <s v="embedded dsl, Perl, bioinformatics, technique, dsl composition"/>
    <s v="Evaluation Research"/>
    <x v="0"/>
    <m/>
  </r>
  <r>
    <n v="3264"/>
    <s v="an agile approach to language modelling and development"/>
    <x v="7"/>
    <x v="7"/>
    <x v="19"/>
    <s v="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
    <x v="4"/>
    <x v="1"/>
    <s v="process, dsl creation, agile software development"/>
    <s v="Solution Proposal"/>
    <x v="1"/>
    <m/>
  </r>
  <r>
    <n v="3268"/>
    <s v="tcs: a dsl for the specification of textual concrete syntaxes in model engineering"/>
    <x v="2"/>
    <x v="21"/>
    <x v="0"/>
    <s v="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
    <x v="4"/>
    <x v="1"/>
    <s v="external dsl, model engineering"/>
    <s v="Validation Research, Solution Proposal"/>
    <x v="0"/>
    <m/>
  </r>
  <r>
    <n v="3269"/>
    <s v="inter-dsl coordination support by combining megamodeling and model weaving"/>
    <x v="7"/>
    <x v="9"/>
    <x v="0"/>
    <s v="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
    <x v="4"/>
    <x v="1"/>
    <s v="technique, dsl integration"/>
    <s v="Solution Proposal"/>
    <x v="0"/>
    <m/>
  </r>
  <r>
    <n v="3271"/>
    <s v="the language evolver lever - tool demonstration -"/>
    <x v="2"/>
    <x v="7"/>
    <x v="18"/>
    <s v="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
    <x v="4"/>
    <x v="0"/>
    <m/>
    <s v="Solution Proposal"/>
    <x v="1"/>
    <m/>
  </r>
  <r>
    <n v="3276"/>
    <s v="model driven language engineering with kermeta"/>
    <x v="8"/>
    <x v="263"/>
    <x v="0"/>
    <s v="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
    <x v="4"/>
    <x v="0"/>
    <m/>
    <s v="Solution Proposal"/>
    <x v="0"/>
    <m/>
  </r>
  <r>
    <n v="3278"/>
    <s v="embedded typesafe domain specific languages for java"/>
    <x v="5"/>
    <x v="30"/>
    <x v="0"/>
    <s v="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
    <x v="4"/>
    <x v="1"/>
    <s v="embedded dsl, Java, database, technique, embedded dsl creation"/>
    <s v="Solution Proposal"/>
    <x v="0"/>
    <m/>
  </r>
  <r>
    <n v="3280"/>
    <s v="an isabelle/hol-based model of stratego-like traversal strategies"/>
    <x v="6"/>
    <x v="58"/>
    <x v="0"/>
    <s v="traversal strategies are at the heart of transformational programming with rewriting-based frameworks such as Stratego/XT or Tom and specific approaches for generic functional programming such as Strafunski or &quot;Scrap your boilerplate&quot;.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
    <x v="4"/>
    <x v="0"/>
    <m/>
    <s v="Solution Proposal"/>
    <x v="0"/>
    <m/>
  </r>
  <r>
    <n v="3281"/>
    <s v="specifying the plan network programming langauge"/>
    <x v="11"/>
    <x v="7"/>
    <x v="18"/>
    <s v="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
    <x v="4"/>
    <x v="1"/>
    <s v="external dsl, network management"/>
    <s v="Solution Proposal"/>
    <x v="1"/>
    <m/>
  </r>
  <r>
    <n v="3283"/>
    <s v="dsl tool development with transformations and static mappings"/>
    <x v="6"/>
    <x v="123"/>
    <x v="0"/>
    <s v="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
    <x v="4"/>
    <x v="1"/>
    <s v="tools, visual language"/>
    <s v="Solution Proposal"/>
    <x v="0"/>
    <m/>
  </r>
  <r>
    <n v="3284"/>
    <s v="research on domain-specific embedded languages and program generators"/>
    <x v="16"/>
    <x v="7"/>
    <x v="18"/>
    <s v="embedding is the process of implementing a language by defining functions in an existing &quot;host&quo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
    <x v="4"/>
    <x v="1"/>
    <s v="philosophical paper, embedded dsl application"/>
    <s v="Experience paper"/>
    <x v="1"/>
    <m/>
  </r>
  <r>
    <n v="3286"/>
    <s v="maintenance and analysis of visual programs - an industrial case"/>
    <x v="1"/>
    <x v="387"/>
    <x v="0"/>
    <s v="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
    <x v="4"/>
    <x v="1"/>
    <s v="external dsl, automation"/>
    <s v="Evaluation Research"/>
    <x v="0"/>
    <m/>
  </r>
  <r>
    <n v="3288"/>
    <s v="j%: integrating domain specific languages with java"/>
    <x v="6"/>
    <x v="473"/>
    <x v="0"/>
    <s v="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
    <x v="4"/>
    <x v="1"/>
    <s v="technique, dsl integration"/>
    <s v="Solution Proposal"/>
    <x v="0"/>
    <m/>
  </r>
  <r>
    <n v="3294"/>
    <s v="graph transformationsin omg's model-driven architecture (invited Talk)"/>
    <x v="0"/>
    <x v="241"/>
    <x v="0"/>
    <s v="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
    <x v="4"/>
    <x v="0"/>
    <m/>
    <s v="Solution Proposal"/>
    <x v="0"/>
    <m/>
  </r>
  <r>
    <n v="3295"/>
    <s v="on the use of graph transformation in the formal specification of model interpreters"/>
    <x v="14"/>
    <x v="7"/>
    <x v="147"/>
    <s v="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
    <x v="4"/>
    <x v="0"/>
    <m/>
    <s v="Solution Proposal"/>
    <x v="1"/>
    <m/>
  </r>
  <r>
    <n v="3296"/>
    <s v="design patterns for open tool integration"/>
    <x v="1"/>
    <x v="7"/>
    <x v="61"/>
    <s v="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
    <x v="4"/>
    <x v="0"/>
    <m/>
    <s v="Solution Proposal"/>
    <x v="1"/>
    <m/>
  </r>
  <r>
    <n v="3298"/>
    <s v="the spoofax language workbench: rules for declarative specification of languages and IDEs"/>
    <x v="7"/>
    <x v="5"/>
    <x v="0"/>
    <s v="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
    <x v="4"/>
    <x v="1"/>
    <s v="tools, language workbench, spoofax"/>
    <s v="Solution Proposal"/>
    <x v="0"/>
    <m/>
  </r>
  <r>
    <n v="3299"/>
    <s v="the spoofax language workbench"/>
    <x v="7"/>
    <x v="5"/>
    <x v="0"/>
    <s v="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
    <x v="4"/>
    <x v="0"/>
    <s v="reported elsewhere"/>
    <s v="Solution Proposal"/>
    <x v="0"/>
    <m/>
  </r>
  <r>
    <n v="3301"/>
    <s v="mixing source and bytecode a case for compilation by normalization"/>
    <x v="5"/>
    <x v="5"/>
    <x v="0"/>
    <s v="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
    <x v="4"/>
    <x v="1"/>
    <s v="technique, dsl application, programming abstraction"/>
    <s v="Solution Proposal"/>
    <x v="0"/>
    <m/>
  </r>
  <r>
    <n v="3304"/>
    <s v="integrated language definition testing: enabling test-driven language Development"/>
    <x v="8"/>
    <x v="5"/>
    <x v="0"/>
    <s v="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
    <x v="4"/>
    <x v="1"/>
    <s v="external dsl, language testing"/>
    <s v="Solution Proposal"/>
    <x v="0"/>
    <m/>
  </r>
  <r>
    <n v="3305"/>
    <s v="testing domain-specific languages"/>
    <x v="8"/>
    <x v="588"/>
    <x v="0"/>
    <s v="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
    <x v="4"/>
    <x v="1"/>
    <s v="technique, dsl application, testing"/>
    <s v="Solution Proposal"/>
    <x v="0"/>
    <m/>
  </r>
  <r>
    <n v="3309"/>
    <s v="automating renormalization of quantum field theories"/>
    <x v="3"/>
    <x v="602"/>
    <x v="0"/>
    <s v="we give an overview of state-of-the-art multi-loop feynman diagram computations, and explain how we use symbolic manipulation to generate renormalized integrals that are then evaluated numerically. We explain how we automate BPHZ renormalization using &quot;henges&quot; and &quot;sectors&quot;,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
    <x v="4"/>
    <x v="0"/>
    <m/>
    <s v="Solution Proposal"/>
    <x v="0"/>
    <m/>
  </r>
  <r>
    <n v="3310"/>
    <s v="model driven language engineering"/>
    <x v="14"/>
    <x v="7"/>
    <x v="18"/>
    <s v="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
    <x v="4"/>
    <x v="1"/>
    <s v="Philosophical paper, model engineering"/>
    <s v="Solution Proposal"/>
    <x v="1"/>
    <m/>
  </r>
  <r>
    <n v="3311"/>
    <s v="using domain specific languages to capture design synthesis knowledge for model-based systems engineering"/>
    <x v="7"/>
    <x v="118"/>
    <x v="0"/>
    <s v="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
    <x v="4"/>
    <x v="1"/>
    <s v="technique, DSML, sysML"/>
    <s v="Solution Proposal"/>
    <x v="0"/>
    <m/>
  </r>
  <r>
    <n v="3313"/>
    <s v="terrorism response training in scheme"/>
    <x v="3"/>
    <x v="62"/>
    <x v="0"/>
    <s v="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quot;Lisp-Like Learning Lab Language&quot;.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quot;goal system&quot;,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
    <x v="4"/>
    <x v="0"/>
    <m/>
    <m/>
    <x v="0"/>
    <m/>
  </r>
  <r>
    <n v="3315"/>
    <s v="mace: language support for building distributed systems"/>
    <x v="3"/>
    <x v="7"/>
    <x v="1"/>
    <s v="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
    <x v="4"/>
    <x v="1"/>
    <s v="embedded dsl, C++, distributed systems"/>
    <s v="Solution Proposal"/>
    <x v="1"/>
    <m/>
  </r>
  <r>
    <n v="3320"/>
    <s v="towards the generation of a text-based ide from a language metamodel"/>
    <x v="3"/>
    <x v="119"/>
    <x v="0"/>
    <s v="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
    <x v="4"/>
    <x v="1"/>
    <s v="technique, DSML creation, grammar engineering"/>
    <s v="Solution Proposal"/>
    <x v="0"/>
    <m/>
  </r>
  <r>
    <n v="3321"/>
    <s v="towards general purpose, high level, software languages"/>
    <x v="1"/>
    <x v="151"/>
    <x v="0"/>
    <s v="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
    <x v="4"/>
    <x v="0"/>
    <m/>
    <s v="Solution Proposal"/>
    <x v="0"/>
    <m/>
  </r>
  <r>
    <n v="3323"/>
    <s v="easy meta-programming with rascal"/>
    <x v="8"/>
    <x v="263"/>
    <x v="0"/>
    <s v="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
    <x v="4"/>
    <x v="1"/>
    <s v="technique, dsl creation"/>
    <s v="Solution Proposal"/>
    <x v="0"/>
    <m/>
  </r>
  <r>
    <n v="3324"/>
    <s v="on the impact of dsl tools on the maintainability of language implementations"/>
    <x v="7"/>
    <x v="72"/>
    <x v="0"/>
    <s v="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quot;M&quot;). Our evaluation indicates that the maintainability of language implementations is indeed higher when constructed using DSL tools. © ACM 2010."/>
    <x v="4"/>
    <x v="1"/>
    <s v="philosophical paper, dsl maintenance"/>
    <s v="Evaluation Research"/>
    <x v="0"/>
    <m/>
  </r>
  <r>
    <n v="3327"/>
    <s v="essential programming paradigm"/>
    <x v="5"/>
    <x v="5"/>
    <x v="0"/>
    <s v="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
    <x v="4"/>
    <x v="0"/>
    <m/>
    <s v="Solution Proposal"/>
    <x v="0"/>
    <m/>
  </r>
  <r>
    <n v="3328"/>
    <s v="π: a pattern language"/>
    <x v="6"/>
    <x v="5"/>
    <x v="0"/>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
    <x v="4"/>
    <x v="0"/>
    <s v="reported elsewhere"/>
    <s v="Validation Research, Solution Proposal"/>
    <x v="0"/>
    <m/>
  </r>
  <r>
    <n v="3329"/>
    <s v="π-a pattern language"/>
    <x v="6"/>
    <x v="7"/>
    <x v="1"/>
    <s v="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
    <x v="4"/>
    <x v="1"/>
    <s v="technique, dsl creation"/>
    <s v="Validation Research, Solution Proposal"/>
    <x v="1"/>
    <s v="Yes"/>
  </r>
  <r>
    <n v="3334"/>
    <s v="language resources in ontology-driven information systems"/>
    <x v="7"/>
    <x v="603"/>
    <x v="0"/>
    <s v="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
    <x v="4"/>
    <x v="0"/>
    <m/>
    <s v="Solution Proposal"/>
    <x v="0"/>
    <m/>
  </r>
  <r>
    <n v="3335"/>
    <s v="from dcom interfaces to domain-specific modeling language: a case study on the sequencer"/>
    <x v="8"/>
    <x v="7"/>
    <x v="150"/>
    <s v="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
    <x v="4"/>
    <x v="0"/>
    <m/>
    <s v="Solution Proposal"/>
    <x v="1"/>
    <m/>
  </r>
  <r>
    <n v="3340"/>
    <s v="comparing general-purpose and domain-specific languages: an empirical study"/>
    <x v="7"/>
    <x v="7"/>
    <x v="150"/>
    <s v="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
    <x v="4"/>
    <x v="1"/>
    <s v="survey, dsl versus gpl"/>
    <s v="Evaluation Research"/>
    <x v="1"/>
    <s v="Yes"/>
  </r>
  <r>
    <n v="3342"/>
    <s v="mt-flow - an environment for workflow-supported model transformations in MDA"/>
    <x v="0"/>
    <x v="13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
    <x v="4"/>
    <x v="1"/>
    <s v="technique, model transformations"/>
    <s v="Validation Research, Solution Proposal"/>
    <x v="0"/>
    <m/>
  </r>
  <r>
    <n v="3343"/>
    <s v="dsl-dia - an environment for domain-specific languages for database-intensive applications"/>
    <x v="14"/>
    <x v="60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
    <x v="4"/>
    <x v="1"/>
    <s v="external dsl, database"/>
    <s v="Solution Proposal"/>
    <x v="0"/>
    <m/>
  </r>
  <r>
    <n v="3344"/>
    <s v="metaprogramming for relational databases"/>
    <x v="0"/>
    <x v="594"/>
    <x v="0"/>
    <s v="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
    <x v="4"/>
    <x v="1"/>
    <s v="external dsl, database, modeling language"/>
    <s v="Validation Research, Solution Proposal"/>
    <x v="0"/>
    <m/>
  </r>
  <r>
    <n v="3346"/>
    <s v="monticore: a framework for compositional development of domain specific languages"/>
    <x v="7"/>
    <x v="7"/>
    <x v="91"/>
    <s v="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
    <x v="4"/>
    <x v="1"/>
    <s v="tools, dsl frameworks, dsl composition, dsl creation"/>
    <s v="Validation Research, Solution Proposal"/>
    <x v="1"/>
    <m/>
  </r>
  <r>
    <n v="3347"/>
    <s v="integrated definition of abstract and concrete syntax for textual languages"/>
    <x v="3"/>
    <x v="75"/>
    <x v="0"/>
    <s v="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
    <x v="4"/>
    <x v="1"/>
    <s v="technique, dsl creation"/>
    <s v="Solution Proposal"/>
    <x v="0"/>
    <m/>
  </r>
  <r>
    <n v="3352"/>
    <s v="the agent component approach, combining agents, and components"/>
    <x v="14"/>
    <x v="221"/>
    <x v="0"/>
    <s v="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
    <x v="4"/>
    <x v="0"/>
    <m/>
    <s v="Solution Proposal"/>
    <x v="0"/>
    <m/>
  </r>
  <r>
    <n v="3354"/>
    <s v="using user context for accessing it resources"/>
    <x v="6"/>
    <x v="605"/>
    <x v="0"/>
    <s v="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
    <x v="4"/>
    <x v="0"/>
    <m/>
    <s v="Solution Proposal"/>
    <x v="0"/>
    <m/>
  </r>
  <r>
    <n v="3363"/>
    <s v="mbsdi 2011 3rd international workshop on model-based software and Data Integration"/>
    <x v="8"/>
    <x v="67"/>
    <x v="0"/>
    <s v="...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
    <x v="4"/>
    <x v="0"/>
    <m/>
    <m/>
    <x v="0"/>
    <m/>
  </r>
  <r>
    <n v="3365"/>
    <s v="explicit transformation modeling"/>
    <x v="7"/>
    <x v="75"/>
    <x v="0"/>
    <s v="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
    <x v="4"/>
    <x v="0"/>
    <m/>
    <s v="Solution Proposal"/>
    <x v="0"/>
    <m/>
  </r>
  <r>
    <n v="3370"/>
    <s v="towards dynamic evolution of domain specific languages"/>
    <x v="7"/>
    <x v="151"/>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
    <x v="4"/>
    <x v="1"/>
    <s v="process, dsl creation"/>
    <s v="Solution Proposal"/>
    <x v="0"/>
    <m/>
  </r>
  <r>
    <n v="3371"/>
    <s v="towards context sensitive domain specific languages"/>
    <x v="6"/>
    <x v="236"/>
    <x v="0"/>
    <s v="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
    <x v="4"/>
    <x v="1"/>
    <s v="process, dsl creation"/>
    <s v="Solution Proposal"/>
    <x v="0"/>
    <m/>
  </r>
  <r>
    <n v="3374"/>
    <s v="depot4 - a generator for dynamically extensible translators"/>
    <x v="16"/>
    <x v="7"/>
    <x v="161"/>
    <s v="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
    <x v="4"/>
    <x v="1"/>
    <s v="method, dsl creation, dsl concepts"/>
    <s v="Solution Proposal"/>
    <x v="1"/>
    <m/>
  </r>
  <r>
    <n v="3376"/>
    <s v="separating modeling and simulation aspects in hardware/software framework-based modeling languages"/>
    <x v="3"/>
    <x v="7"/>
    <x v="162"/>
    <s v="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
    <x v="4"/>
    <x v="1"/>
    <s v="technique, dsml creation, modeling language usage"/>
    <s v="Solution Proposal"/>
    <x v="1"/>
    <m/>
  </r>
  <r>
    <n v="3378"/>
    <s v="staging telephony service creation: a language approach"/>
    <x v="3"/>
    <x v="177"/>
    <x v="0"/>
    <s v="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
    <x v="4"/>
    <x v="1"/>
    <s v="external dsl, telecommunication"/>
    <s v="Solution Proposal"/>
    <x v="0"/>
    <m/>
  </r>
  <r>
    <n v="3380"/>
    <s v="on designing a target-independent dsl for safe os process-scheduling components"/>
    <x v="0"/>
    <x v="21"/>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
    <x v="4"/>
    <x v="1"/>
    <s v="external dsl, application scheduling"/>
    <s v="Solution Proposal"/>
    <x v="0"/>
    <m/>
  </r>
  <r>
    <n v="3383"/>
    <s v="issues in holistic system design"/>
    <x v="3"/>
    <x v="606"/>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m/>
    <s v="Solution Proposal"/>
    <x v="0"/>
    <m/>
  </r>
  <r>
    <n v="3384"/>
    <s v="issues in holistic system design"/>
    <x v="2"/>
    <x v="606"/>
    <x v="0"/>
    <s v="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
    <x v="4"/>
    <x v="0"/>
    <s v="reported elsewhere"/>
    <s v="Solution Proposal"/>
    <x v="0"/>
    <m/>
  </r>
  <r>
    <n v="3392"/>
    <s v="domain specific embedded compilers"/>
    <x v="12"/>
    <x v="7"/>
    <x v="1"/>
    <s v="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
    <x v="4"/>
    <x v="1"/>
    <s v="technique, embedded dsl creation, compiler construction"/>
    <s v="Solution Proposal"/>
    <x v="1"/>
    <m/>
  </r>
  <r>
    <n v="3393"/>
    <s v="the design of a task parallel library"/>
    <x v="6"/>
    <x v="5"/>
    <x v="0"/>
    <s v="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
    <x v="4"/>
    <x v="0"/>
    <m/>
    <s v="Solution Proposal"/>
    <x v="0"/>
    <m/>
  </r>
  <r>
    <n v="3396"/>
    <s v="what 'good' looks like: understanding records ontologically in the context of the global financial crisis"/>
    <x v="8"/>
    <x v="7"/>
    <x v="163"/>
    <s v="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
    <x v="4"/>
    <x v="0"/>
    <m/>
    <s v="Solution Proposal"/>
    <x v="1"/>
    <m/>
  </r>
  <r>
    <n v="3403"/>
    <s v="tooling the dynamic behavior models of graphical dsls"/>
    <x v="6"/>
    <x v="331"/>
    <x v="0"/>
    <s v="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quot;animation&quot; ) of arbitrary graphical DSLs. This paper contributes practical techniques to simplify our message handling method, automate the integration process, and show where domain-specific model patterns can help to accelerate the simulation modeling process. © 2009 Springer Berlin Heidelberg."/>
    <x v="4"/>
    <x v="1"/>
    <s v="technique, DSML creation"/>
    <s v="Solution Proposal"/>
    <x v="0"/>
    <m/>
  </r>
  <r>
    <n v="3411"/>
    <s v="dsmdiff: a differentiation tool for domain-specific models"/>
    <x v="3"/>
    <x v="7"/>
    <x v="164"/>
    <s v="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
    <x v="4"/>
    <x v="1"/>
    <s v="technique, model diff"/>
    <s v="Solution Proposal"/>
    <x v="1"/>
    <m/>
  </r>
  <r>
    <n v="3420"/>
    <s v="feature interactions and software derivatives"/>
    <x v="1"/>
    <x v="7"/>
    <x v="146"/>
    <s v="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
    <x v="4"/>
    <x v="0"/>
    <m/>
    <s v="Solution Proposal"/>
    <x v="1"/>
    <m/>
  </r>
  <r>
    <n v="3422"/>
    <s v="can domain-specific languages be implemented by service-oriented architecture?"/>
    <x v="7"/>
    <x v="9"/>
    <x v="0"/>
    <s v="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
    <x v="4"/>
    <x v="1"/>
    <s v="technique, dsl creation, soa"/>
    <s v="Solution Proposal"/>
    <x v="0"/>
    <m/>
  </r>
  <r>
    <n v="3425"/>
    <s v="an integrated view on modeling with multiple domain-specific languages"/>
    <x v="6"/>
    <x v="15"/>
    <x v="0"/>
    <s v="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
    <x v="4"/>
    <x v="1"/>
    <s v="method, dsl creation"/>
    <s v="Solution Proposal, Validation Research"/>
    <x v="0"/>
    <m/>
  </r>
  <r>
    <n v="3426"/>
    <s v="generic advice: on the combination of aop with generative programming in AspectC++"/>
    <x v="0"/>
    <x v="21"/>
    <x v="0"/>
    <s v="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
    <x v="4"/>
    <x v="0"/>
    <m/>
    <s v="Validation Research, Solution Proposal"/>
    <x v="0"/>
    <m/>
  </r>
  <r>
    <n v="3429"/>
    <s v="software engineering of component-based systems-of-systems: a reference framework"/>
    <x v="8"/>
    <x v="238"/>
    <x v="0"/>
    <s v="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
    <x v="4"/>
    <x v="0"/>
    <m/>
    <s v="Solution Proposal"/>
    <x v="0"/>
    <m/>
  </r>
  <r>
    <n v="3431"/>
    <s v="code reuse with language oriented programming"/>
    <x v="8"/>
    <x v="168"/>
    <x v="0"/>
    <s v="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
    <x v="4"/>
    <x v="0"/>
    <s v="reported elsewhere"/>
    <s v="Validation Research, Solution Proposal"/>
    <x v="0"/>
    <m/>
  </r>
  <r>
    <n v="3432"/>
    <s v="a case study of language oriented programming with cedalion- extended abstract"/>
    <x v="8"/>
    <x v="588"/>
    <x v="0"/>
    <s v="cedalion is an lop language designed for hosting internal dsls while providing projectional editing. We present a case study where Cedalion was used to help colleagues in the field of Biology design a DNA microarray for a protein-binding assay."/>
    <x v="4"/>
    <x v="0"/>
    <s v="reported elsewhere"/>
    <s v="Evaluation Research"/>
    <x v="0"/>
    <m/>
  </r>
  <r>
    <n v="3433"/>
    <s v="cedalion 101: &quot;i want my dsl now&quot;"/>
    <x v="8"/>
    <x v="588"/>
    <x v="0"/>
    <s v="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
    <x v="4"/>
    <x v="0"/>
    <s v="tutorial"/>
    <s v="Solution Proposal"/>
    <x v="0"/>
    <m/>
  </r>
  <r>
    <n v="3434"/>
    <s v="cedalion: a language for language oriented programming"/>
    <x v="8"/>
    <x v="5"/>
    <x v="0"/>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
    <x v="4"/>
    <x v="1"/>
    <s v="method, language-oriented programming, embedded dsl creation, biology"/>
    <s v="Evaluation Research"/>
    <x v="0"/>
    <m/>
  </r>
  <r>
    <n v="3435"/>
    <s v="integrating ontological domain knowledge into a robotic dsl"/>
    <x v="8"/>
    <x v="75"/>
    <x v="0"/>
    <s v="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
    <x v="4"/>
    <x v="1"/>
    <s v="technique, dsl creation, ontology, robotics"/>
    <s v="Evaluation Research"/>
    <x v="0"/>
    <m/>
  </r>
  <r>
    <n v="3436"/>
    <s v="wireless sensor network application development: an architecture-centric MDE approach"/>
    <x v="3"/>
    <x v="83"/>
    <x v="0"/>
    <s v="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
    <x v="4"/>
    <x v="0"/>
    <m/>
    <s v="Solution Proposal"/>
    <x v="0"/>
    <m/>
  </r>
  <r>
    <n v="3442"/>
    <s v="automatic generation of model traversals from metamodel definitions"/>
    <x v="7"/>
    <x v="19"/>
    <x v="0"/>
    <s v="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
    <x v="4"/>
    <x v="1"/>
    <s v="technique, model translation"/>
    <s v="Solution Proposal"/>
    <x v="0"/>
    <m/>
  </r>
  <r>
    <n v="3443"/>
    <s v="a tool for modeling form type check constraints and complex functionalities of business applications"/>
    <x v="7"/>
    <x v="7"/>
    <x v="150"/>
    <s v="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
    <x v="4"/>
    <x v="1"/>
    <s v="DSML, database, tools, DSML creation"/>
    <s v="Solution Proposal"/>
    <x v="1"/>
    <m/>
  </r>
  <r>
    <n v="3445"/>
    <s v="a dsl for pim specifications: design and attribute grammar based implementation"/>
    <x v="8"/>
    <x v="7"/>
    <x v="150"/>
    <s v="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
    <x v="4"/>
    <x v="1"/>
    <s v="tools, DSML creation"/>
    <s v="Solution Proposal"/>
    <x v="1"/>
    <m/>
  </r>
  <r>
    <n v="3449"/>
    <s v="mod4j: a qualitative case study of model-driven software development"/>
    <x v="7"/>
    <x v="75"/>
    <x v="0"/>
    <s v="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
    <x v="4"/>
    <x v="1"/>
    <s v="tools, dsl creation, enterprise applications"/>
    <s v="Solution Proposal"/>
    <x v="0"/>
    <m/>
  </r>
  <r>
    <n v="3454"/>
    <s v="modevva 2010 workshop summary"/>
    <x v="8"/>
    <x v="607"/>
    <x v="0"/>
    <s v="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
    <x v="4"/>
    <x v="0"/>
    <m/>
    <m/>
    <x v="0"/>
    <m/>
  </r>
  <r>
    <n v="3458"/>
    <s v="domain-specific modeling of power aware distributed real-time embedded systems"/>
    <x v="2"/>
    <x v="608"/>
    <x v="0"/>
    <s v="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
    <x v="4"/>
    <x v="1"/>
    <s v="technique, dsml application, domain-specific modeling, real time systems"/>
    <s v="Solution Proposal"/>
    <x v="0"/>
    <m/>
  </r>
  <r>
    <n v="3461"/>
    <s v="experience of a ruby-syntax representation for structured data"/>
    <x v="5"/>
    <x v="199"/>
    <x v="0"/>
    <s v="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technique, embedded dsl creation, ruby"/>
    <s v="Solution Proposal, Experience Paper"/>
    <x v="0"/>
    <m/>
  </r>
  <r>
    <n v="3462"/>
    <s v="structured data representation using ruby syntax"/>
    <x v="5"/>
    <x v="7"/>
    <x v="165"/>
    <s v="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
    <x v="4"/>
    <x v="1"/>
    <s v="embedded dsl, ruby, data structures"/>
    <s v="Solution Proposal"/>
    <x v="1"/>
    <m/>
  </r>
  <r>
    <n v="3463"/>
    <s v="dynamic generation of web services for data retrieval using ontology"/>
    <x v="6"/>
    <x v="7"/>
    <x v="166"/>
    <s v="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
    <x v="4"/>
    <x v="0"/>
    <m/>
    <s v="Solution Proposal"/>
    <x v="1"/>
    <m/>
  </r>
  <r>
    <n v="3466"/>
    <s v="instrumentation of open-source software for intrusion detection"/>
    <x v="3"/>
    <x v="609"/>
    <x v="0"/>
    <s v="a significant number of cyber assaults and intrusion attempts are made against open source software written in C, C++, or Java. Detecting all flaws in a large system is still a daunting, unrealistic task. The information assurance area known as &quot;intrusion detection&quot;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
    <x v="4"/>
    <x v="0"/>
    <m/>
    <s v="Solution Proposal"/>
    <x v="0"/>
    <m/>
  </r>
  <r>
    <n v="3467"/>
    <s v="facilitating language-oriented game development by the help of language workbenches"/>
    <x v="5"/>
    <x v="610"/>
    <x v="0"/>
    <s v="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
    <x v="4"/>
    <x v="1"/>
    <s v="external dsl, games, language workbench application"/>
    <s v="Solution Proposal"/>
    <x v="0"/>
    <m/>
  </r>
  <r>
    <n v="3468"/>
    <s v="why it's nice to be quoted: quasiquoting for haskell"/>
    <x v="3"/>
    <x v="3"/>
    <x v="0"/>
    <s v="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
    <x v="4"/>
    <x v="0"/>
    <m/>
    <s v="Solution Proposal"/>
    <x v="0"/>
    <m/>
  </r>
  <r>
    <n v="3471"/>
    <s v="building extensible specifications and implementations of promela with AbleP"/>
    <x v="8"/>
    <x v="611"/>
    <x v="0"/>
    <s v="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
    <x v="4"/>
    <x v="0"/>
    <m/>
    <s v="Solution Proposal"/>
    <x v="0"/>
    <m/>
  </r>
  <r>
    <n v="3472"/>
    <s v="pads/ml: a functional data description language"/>
    <x v="3"/>
    <x v="49"/>
    <x v="0"/>
    <s v="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
    <x v="4"/>
    <x v="1"/>
    <s v="external dsl, data description"/>
    <s v="Solution Proposal"/>
    <x v="0"/>
    <m/>
  </r>
  <r>
    <n v="3480"/>
    <s v="automatic coding rule conformance checking using logic programming"/>
    <x v="3"/>
    <x v="276"/>
    <x v="0"/>
    <s v="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
    <x v="4"/>
    <x v="0"/>
    <m/>
    <s v="Solution Proposal"/>
    <x v="0"/>
    <m/>
  </r>
  <r>
    <n v="3481"/>
    <s v="transparent mobile middleware integration for java and .net development environments"/>
    <x v="5"/>
    <x v="203"/>
    <x v="0"/>
    <s v="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
    <x v="4"/>
    <x v="0"/>
    <m/>
    <s v="Solution Proposal"/>
    <x v="0"/>
    <m/>
  </r>
  <r>
    <n v="3485"/>
    <s v="language-driven, technology-enhanced instructional systems design"/>
    <x v="6"/>
    <x v="245"/>
    <x v="0"/>
    <s v="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
    <x v="4"/>
    <x v="1"/>
    <s v="external dsl, education, visual language"/>
    <s v="Solution Proposal"/>
    <x v="0"/>
    <m/>
  </r>
  <r>
    <n v="3491"/>
    <s v="an operational semantics for scheme"/>
    <x v="5"/>
    <x v="7"/>
    <x v="155"/>
    <s v="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
    <x v="4"/>
    <x v="0"/>
    <m/>
    <s v="Solution Proposal"/>
    <x v="1"/>
    <m/>
  </r>
  <r>
    <n v="3492"/>
    <s v="a visual environment for developing context-sensitive term rewriting systems"/>
    <x v="0"/>
    <x v="612"/>
    <x v="0"/>
    <s v="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
    <x v="4"/>
    <x v="1"/>
    <s v="embedded dsl, PLT Scheme, proof theory, education, tools"/>
    <s v="Solution Proposal, Experience paper"/>
    <x v="0"/>
    <m/>
  </r>
  <r>
    <n v="3494"/>
    <s v="protomol: a molecular dynamics research framework for algorithmic development"/>
    <x v="14"/>
    <x v="153"/>
    <x v="0"/>
    <s v="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
    <x v="4"/>
    <x v="0"/>
    <m/>
    <s v="Solution Proposal"/>
    <x v="0"/>
    <m/>
  </r>
  <r>
    <n v="3496"/>
    <s v="a partial solution to the semantic web services challenge problem using Swashup : The ruby on rails services mashup approach"/>
    <x v="3"/>
    <x v="124"/>
    <x v="0"/>
    <s v="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
    <x v="4"/>
    <x v="1"/>
    <s v="embedded dsl, ruby, services mashup"/>
    <s v="Validation Research"/>
    <x v="0"/>
    <m/>
  </r>
  <r>
    <n v="3503"/>
    <s v="product production"/>
    <x v="0"/>
    <x v="7"/>
    <x v="146"/>
    <s v="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
    <x v="4"/>
    <x v="0"/>
    <m/>
    <s v="Solution Proposal"/>
    <x v="1"/>
    <m/>
  </r>
  <r>
    <n v="3505"/>
    <s v="managing component variability within embedded software product lines via transformational code generation"/>
    <x v="0"/>
    <x v="613"/>
    <x v="0"/>
    <s v="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
    <x v="4"/>
    <x v="1"/>
    <s v="technique, code generators, embedded systems"/>
    <s v="Solution Proposal"/>
    <x v="0"/>
    <m/>
  </r>
  <r>
    <n v="3513"/>
    <s v="a domain-specific approach to architecturing error handling in pervasive computing"/>
    <x v="7"/>
    <x v="5"/>
    <x v="0"/>
    <s v="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
    <x v="4"/>
    <x v="1"/>
    <s v="technique, adl, pervarsive computing"/>
    <s v="Solution Proposal"/>
    <x v="0"/>
    <m/>
  </r>
  <r>
    <n v="3516"/>
    <s v="textual modeling tools: overview and comparison of language workbenches"/>
    <x v="7"/>
    <x v="5"/>
    <x v="0"/>
    <s v="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quot;usual&quot;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
    <x v="4"/>
    <x v="1"/>
    <s v="tools, language workbench, philosophical paper"/>
    <s v="Solution Proposal"/>
    <x v="0"/>
    <m/>
  </r>
  <r>
    <n v="3522"/>
    <s v="a comparison of program generation with aspect-oriented programming"/>
    <x v="1"/>
    <x v="258"/>
    <x v="0"/>
    <s v="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
    <x v="4"/>
    <x v="1"/>
    <s v="Philosophical paper, dsl concepts, gereneration techniques"/>
    <s v="Philosophical paper"/>
    <x v="0"/>
    <m/>
  </r>
  <r>
    <n v="3523"/>
    <s v="rule-based programming for integrative biological modeling : aaapplication to the modeling of thλe phage genetic switch"/>
    <x v="6"/>
    <x v="7"/>
    <x v="167"/>
    <s v="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
    <x v="4"/>
    <x v="0"/>
    <m/>
    <s v="Solution Proposal"/>
    <x v="1"/>
    <m/>
  </r>
  <r>
    <n v="3526"/>
    <s v="combining ontologies with domain specific languages: a case study from network configuration software"/>
    <x v="7"/>
    <x v="614"/>
    <x v="0"/>
    <s v="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quot;two-dimensional metamodelling&quot;.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
    <x v="4"/>
    <x v="1"/>
    <s v="technique, dsl application, ontology"/>
    <s v="Evaluation Research"/>
    <x v="0"/>
    <m/>
  </r>
  <r>
    <n v="3534"/>
    <s v="troll, a language for specifying dice-rolls"/>
    <x v="6"/>
    <x v="9"/>
    <x v="0"/>
    <s v="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quot;Troll&quot;, combining the initial of the Danish word for dice (&quot;terninger&quot;) with the English word &quot;roll&quot;. It is a development of the language Roll described in an earlier paper. The present paper describes the most important features of Troll and its implementation. Copyright 2009 ACM."/>
    <x v="4"/>
    <x v="1"/>
    <s v="external dsl, games"/>
    <s v="Solution Proposal"/>
    <x v="0"/>
    <m/>
  </r>
  <r>
    <n v="3535"/>
    <s v="decor: a tool for the detection of design defects"/>
    <x v="3"/>
    <x v="4"/>
    <x v="0"/>
    <s v="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
    <x v="4"/>
    <x v="0"/>
    <s v="reported elsewhere"/>
    <s v="Solution Proposal"/>
    <x v="0"/>
    <m/>
  </r>
  <r>
    <n v="3539"/>
    <s v="evaluating domain-specific modelling solutions"/>
    <x v="7"/>
    <x v="594"/>
    <x v="0"/>
    <s v="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
    <x v="4"/>
    <x v="0"/>
    <m/>
    <s v="Solution Proposal"/>
    <x v="0"/>
    <m/>
  </r>
  <r>
    <n v="3540"/>
    <s v="generating knowledge-based system generators: a software engineering approach"/>
    <x v="7"/>
    <x v="7"/>
    <x v="59"/>
    <s v="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
    <x v="4"/>
    <x v="0"/>
    <m/>
    <s v="Solution Proposal"/>
    <x v="1"/>
    <m/>
  </r>
  <r>
    <n v="3544"/>
    <s v="graphical versus textual software measurement modelling: an empirical study"/>
    <x v="8"/>
    <x v="7"/>
    <x v="168"/>
    <s v="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quot;Software Measurement Modelling Language&quot;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
    <x v="4"/>
    <x v="1"/>
    <s v="external dsl, Software Measurement,  visual language"/>
    <s v="Solution Proposal"/>
    <x v="1"/>
    <m/>
  </r>
  <r>
    <n v="3549"/>
    <s v="language-driven development of videogames: the 〈e-game〉 experience"/>
    <x v="2"/>
    <x v="192"/>
    <x v="0"/>
    <s v="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
    <x v="4"/>
    <x v="0"/>
    <s v="reported elsewhere"/>
    <s v="Solution Proposal"/>
    <x v="0"/>
    <m/>
  </r>
  <r>
    <n v="3559"/>
    <s v="weaving executability into object-oriented meta-languages"/>
    <x v="1"/>
    <x v="75"/>
    <x v="0"/>
    <s v="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
    <x v="4"/>
    <x v="0"/>
    <m/>
    <s v="Solution Proposal"/>
    <x v="0"/>
    <m/>
  </r>
  <r>
    <n v="3563"/>
    <s v="mature: a model driven based tool to automatically generate a language that supports CMMI process areas specification"/>
    <x v="7"/>
    <x v="7"/>
    <x v="44"/>
    <s v="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
    <x v="4"/>
    <x v="1"/>
    <s v="tools, code generators, modeling language"/>
    <s v="Solution Proposal"/>
    <x v="1"/>
    <m/>
  </r>
  <r>
    <n v="3566"/>
    <s v="smasim: a cycle-accurate scalable multi-core architecture simulator"/>
    <x v="7"/>
    <x v="615"/>
    <x v="0"/>
    <s v="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quot;computational volume&quot;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
    <x v="4"/>
    <x v="0"/>
    <m/>
    <s v="Solution Proposal"/>
    <x v="0"/>
    <m/>
  </r>
  <r>
    <n v="3567"/>
    <s v="dealing with hardware in embedded software: a general framework based on the devil language"/>
    <x v="13"/>
    <x v="7"/>
    <x v="1"/>
    <s v="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
    <x v="4"/>
    <x v="1"/>
    <s v="external dsl, embedded systems, low-level software"/>
    <s v="Solution Proposal"/>
    <x v="1"/>
    <m/>
  </r>
  <r>
    <n v="3568"/>
    <s v="a flexible, declarative presentation framework for domain-specific Modeling"/>
    <x v="5"/>
    <x v="97"/>
    <x v="0"/>
    <s v="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
    <x v="4"/>
    <x v="1"/>
    <s v="technique, dsml creation, domain-specific modeling"/>
    <s v="Solution Proposal"/>
    <x v="0"/>
    <m/>
  </r>
  <r>
    <n v="3569"/>
    <s v="the design space of type checkers for xml transformation languages"/>
    <x v="1"/>
    <x v="176"/>
    <x v="0"/>
    <s v="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
    <x v="4"/>
    <x v="1"/>
    <s v="technique, dsl application, program transformation"/>
    <s v="Solution Proposal"/>
    <x v="0"/>
    <m/>
  </r>
  <r>
    <n v="3572"/>
    <s v="garment: a mechanism for abstraction and encapsulation of languages"/>
    <x v="18"/>
    <x v="7"/>
    <x v="1"/>
    <s v="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
    <x v="4"/>
    <x v="1"/>
    <s v="tools, dsl creation, language workbench"/>
    <s v="Solution Proposal, Validation Research"/>
    <x v="1"/>
    <m/>
  </r>
  <r>
    <n v="3580"/>
    <s v="using protocols and domain specific languages to achieve compliance of administrative processes with legislation"/>
    <x v="8"/>
    <x v="616"/>
    <x v="0"/>
    <s v="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
    <x v="4"/>
    <x v="1"/>
    <s v="DSML, business process, finance"/>
    <s v="Solution Proposal"/>
    <x v="0"/>
    <m/>
  </r>
  <r>
    <n v="3584"/>
    <s v="vectorization for java"/>
    <x v="7"/>
    <x v="617"/>
    <x v="0"/>
    <s v="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
    <x v="4"/>
    <x v="0"/>
    <m/>
    <s v="Validation Research"/>
    <x v="0"/>
    <m/>
  </r>
  <r>
    <n v="3586"/>
    <s v="practical scope recovery using bridge parsing"/>
    <x v="6"/>
    <x v="151"/>
    <x v="0"/>
    <s v="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
    <x v="4"/>
    <x v="0"/>
    <m/>
    <s v="Solution Proposal"/>
    <x v="0"/>
    <m/>
  </r>
  <r>
    <n v="3587"/>
    <s v="misfits in abstractions: towards user-centered design in domain-specific languages for end-user programming"/>
    <x v="8"/>
    <x v="588"/>
    <x v="0"/>
    <s v="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
    <x v="4"/>
    <x v="1"/>
    <s v="technique, dsl application, programming abstraction"/>
    <s v="Solution Proposal"/>
    <x v="0"/>
    <m/>
  </r>
  <r>
    <n v="3593"/>
    <s v="consistent modeling using multiple uml profiles"/>
    <x v="7"/>
    <x v="75"/>
    <x v="0"/>
    <s v="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
    <x v="4"/>
    <x v="1"/>
    <s v="technique, model checking, DSML composition"/>
    <s v="Solution Proposal"/>
    <x v="0"/>
    <m/>
  </r>
  <r>
    <n v="3595"/>
    <s v="rapid prototyping of web applications combining domain specific languages and model driven design"/>
    <x v="2"/>
    <x v="38"/>
    <x v="0"/>
    <s v="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
    <x v="4"/>
    <x v="1"/>
    <s v="technique, DSML application, web"/>
    <s v="Solution Proposal"/>
    <x v="0"/>
    <m/>
  </r>
  <r>
    <n v="3597"/>
    <s v="towards dsl-based web engineering"/>
    <x v="2"/>
    <x v="38"/>
    <x v="0"/>
    <s v="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
    <x v="4"/>
    <x v="1"/>
    <s v="technique, dsl application, web"/>
    <s v="Solution Proposal"/>
    <x v="0"/>
    <m/>
  </r>
  <r>
    <n v="3598"/>
    <s v="polyglot: an extensible compiler framework for java"/>
    <x v="14"/>
    <x v="175"/>
    <x v="0"/>
    <s v="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
    <x v="4"/>
    <x v="1"/>
    <s v="tools, compiler construction, java"/>
    <s v="Solution Proposal"/>
    <x v="0"/>
    <m/>
  </r>
  <r>
    <n v="3601"/>
    <s v="dynamic logic semantics for uml consistency"/>
    <x v="2"/>
    <x v="119"/>
    <x v="0"/>
    <s v="the unified modelling language (uml) is intended to describe systems, but, it is not clear what systems satisfy a given collection of UML diagrams. Stephen Mellor has described a small collection of diagrams which appear to be inconsistent, yet are &quot;cool&quot;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quot;viewpoint&quot; taken by each diagram is made explicit. This composition is achieved through formation of the dynamic logic formulae. It is therefore very flexible, and we propose it as a means for defining semantics for domain specific languages, and for specifying &quot;bridges&quot; or &quot;weaving&quot; model transformations used in aspect oriented modelling. © Springer-Verlag Berlin Heidelberg 2006."/>
    <x v="4"/>
    <x v="0"/>
    <m/>
    <s v="Solution Proposal"/>
    <x v="0"/>
    <m/>
  </r>
  <r>
    <n v="3604"/>
    <s v="dealing with variability within a family of domain-specific languages: Comparative analysis of different techniques"/>
    <x v="7"/>
    <x v="7"/>
    <x v="19"/>
    <s v="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
    <x v="4"/>
    <x v="1"/>
    <s v="technique, dsl application, variability"/>
    <s v="Solution Proposal"/>
    <x v="1"/>
    <m/>
  </r>
  <r>
    <n v="3605"/>
    <s v="fundamental aspects concerning the usability evaluation of model-driven object oriented programming approaches in machine and plant automation"/>
    <x v="8"/>
    <x v="618"/>
    <x v="0"/>
    <s v="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
    <x v="4"/>
    <x v="0"/>
    <m/>
    <s v="Solution Proposal"/>
    <x v="0"/>
    <m/>
  </r>
  <r>
    <n v="3607"/>
    <s v="domain-specific languages for service-oriented architectures: an explorative study"/>
    <x v="5"/>
    <x v="619"/>
    <x v="0"/>
    <s v="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
    <x v="4"/>
    <x v="1"/>
    <s v="external dsl, soa"/>
    <s v="Solution Proposal"/>
    <x v="0"/>
    <m/>
  </r>
  <r>
    <n v="3609"/>
    <s v="probabilistic and possibilistic language models based on the world wide web"/>
    <x v="6"/>
    <x v="620"/>
    <x v="0"/>
    <s v="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
    <x v="4"/>
    <x v="0"/>
    <m/>
    <s v="Solution Proposal"/>
    <x v="0"/>
    <m/>
  </r>
  <r>
    <n v="3613"/>
    <s v="domain-specific language for coordination patterns"/>
    <x v="8"/>
    <x v="7"/>
    <x v="150"/>
    <s v="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
    <x v="4"/>
    <x v="1"/>
    <s v="external dsl, pattern specification"/>
    <s v="Solution Proposal"/>
    <x v="1"/>
    <m/>
  </r>
  <r>
    <n v="3617"/>
    <s v="hypertextual programming for domain-specific end-user development"/>
    <x v="6"/>
    <x v="621"/>
    <x v="0"/>
    <s v="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
    <x v="4"/>
    <x v="1"/>
    <s v="technique, dsl application"/>
    <s v="Solution Proposal"/>
    <x v="0"/>
    <m/>
  </r>
  <r>
    <n v="3618"/>
    <s v="use of hypermedia tools for end-user development"/>
    <x v="7"/>
    <x v="18"/>
    <x v="0"/>
    <s v="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
    <x v="4"/>
    <x v="0"/>
    <m/>
    <s v="Solution Proposal"/>
    <x v="0"/>
    <m/>
  </r>
  <r>
    <n v="3619"/>
    <s v="opening tel systems for teachers : a domain-specific modeling \&amp; model-driven engineering approach"/>
    <x v="8"/>
    <x v="242"/>
    <x v="0"/>
    <s v="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quot;open&quot;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
    <x v="4"/>
    <x v="1"/>
    <s v="external dsl, education, domain-specific modeling"/>
    <s v="Solution Proposal"/>
    <x v="0"/>
    <m/>
  </r>
  <r>
    <n v="3620"/>
    <s v="the power of pi"/>
    <x v="5"/>
    <x v="14"/>
    <x v="0"/>
    <s v="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
    <x v="4"/>
    <x v="1"/>
    <s v="embedded dsl, galois,cryptography"/>
    <s v="Solution Proposal"/>
    <x v="0"/>
    <m/>
  </r>
  <r>
    <n v="3626"/>
    <s v="semantic patches for documenting and automating collateral evolutions in Linux device drivers"/>
    <x v="3"/>
    <x v="606"/>
    <x v="0"/>
    <m/>
    <x v="4"/>
    <x v="1"/>
    <s v="external dsl, low-level software, device drivers"/>
    <s v="Validation Research, Solution Proposal"/>
    <x v="0"/>
    <m/>
  </r>
  <r>
    <n v="3627"/>
    <s v="semantic patches for documenting and automating collateral evolutions in Linux device drivers"/>
    <x v="2"/>
    <x v="606"/>
    <x v="0"/>
    <m/>
    <x v="4"/>
    <x v="0"/>
    <s v="reported elsewhere"/>
    <s v="Validation Research, Solution Proposal"/>
    <x v="0"/>
    <m/>
  </r>
  <r>
    <n v="3632"/>
    <s v="fptc: automated safety analysis for domain-specific languages"/>
    <x v="6"/>
    <x v="123"/>
    <x v="0"/>
    <s v="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
    <x v="4"/>
    <x v="1"/>
    <s v="technique, dsl creation, code generation"/>
    <s v="Solution Proposal"/>
    <x v="0"/>
    <m/>
  </r>
  <r>
    <n v="3635"/>
    <s v="a stepwise approach to developing languages for sip telephony service creation"/>
    <x v="3"/>
    <x v="177"/>
    <x v="0"/>
    <s v="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
    <x v="4"/>
    <x v="1"/>
    <s v="external dsl, telecommunication, distributed systems"/>
    <s v="Validation Research, Solution Proposal"/>
    <x v="0"/>
    <m/>
  </r>
  <r>
    <n v="3637"/>
    <s v="construction of an agent-based framework for evolutionary biology: A progress report"/>
    <x v="1"/>
    <x v="221"/>
    <x v="0"/>
    <s v="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
    <x v="4"/>
    <x v="0"/>
    <m/>
    <s v="Experience paper"/>
    <x v="0"/>
    <m/>
  </r>
  <r>
    <n v="3644"/>
    <s v="apis à gogo: automatic generation of ontology apis"/>
    <x v="6"/>
    <x v="165"/>
    <x v="0"/>
    <s v="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
    <x v="4"/>
    <x v="1"/>
    <s v="external dsl, semantic web"/>
    <s v="Solution Proposal"/>
    <x v="0"/>
    <m/>
  </r>
  <r>
    <n v="3645"/>
    <s v="first workshop on transforming and weaving ontologies in model driven engineering (TWOMDE 2008)"/>
    <x v="6"/>
    <x v="123"/>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646"/>
    <s v="bridging software languages and ontology technologies: tutorial summary"/>
    <x v="7"/>
    <x v="5"/>
    <x v="0"/>
    <s v="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
    <x v="4"/>
    <x v="0"/>
    <s v="tutorial"/>
    <s v="Solution Proposal"/>
    <x v="0"/>
    <m/>
  </r>
  <r>
    <n v="3647"/>
    <s v="using java reflection to automate extension language parsing"/>
    <x v="12"/>
    <x v="7"/>
    <x v="1"/>
    <s v="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
    <x v="4"/>
    <x v="0"/>
    <m/>
    <s v="Solution Proposal"/>
    <x v="1"/>
    <m/>
  </r>
  <r>
    <n v="3648"/>
    <s v="a new notation for arrows"/>
    <x v="13"/>
    <x v="14"/>
    <x v="0"/>
    <s v="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quot;arrows&quot;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
    <x v="4"/>
    <x v="1"/>
    <s v="embedded dsl, haskell, denotational description"/>
    <s v="Solution Proposal"/>
    <x v="0"/>
    <m/>
  </r>
  <r>
    <n v="3656"/>
    <s v="prototyping domain specific languages with coopn"/>
    <x v="2"/>
    <x v="622"/>
    <x v="0"/>
    <s v="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
    <x v="4"/>
    <x v="1"/>
    <s v="process, dsl creation, prototyping"/>
    <s v="Solution Proposal"/>
    <x v="0"/>
    <m/>
  </r>
  <r>
    <n v="3657"/>
    <s v="modeling languages: system prototype and verification using metamodel-based transformations"/>
    <x v="3"/>
    <x v="7"/>
    <x v="123"/>
    <s v="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
    <x v="4"/>
    <x v="1"/>
    <s v="technique, dsl application, model transformations"/>
    <s v="Solution Proposal"/>
    <x v="1"/>
    <m/>
  </r>
  <r>
    <n v="3658"/>
    <s v="composing visual syntax for domain specific languages"/>
    <x v="6"/>
    <x v="331"/>
    <x v="0"/>
    <s v="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
    <x v="4"/>
    <x v="1"/>
    <s v="technique, dsml creation, visual syntax"/>
    <s v="Solution Proposal"/>
    <x v="0"/>
    <m/>
  </r>
  <r>
    <n v="3660"/>
    <s v="program comprehension for domain-specific languages"/>
    <x v="5"/>
    <x v="7"/>
    <x v="150"/>
    <s v="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
    <x v="4"/>
    <x v="1"/>
    <s v="technique, dsl program comprehension"/>
    <s v="Solution Proposal"/>
    <x v="1"/>
    <m/>
  </r>
  <r>
    <n v="3661"/>
    <s v="uml profile for specifying user interfaces of business applications"/>
    <x v="8"/>
    <x v="7"/>
    <x v="150"/>
    <s v="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
    <x v="4"/>
    <x v="1"/>
    <s v="DSML, uml profile, model transformations"/>
    <s v="Solution Proposal"/>
    <x v="1"/>
    <m/>
  </r>
  <r>
    <n v="3662"/>
    <s v="personalization by program slicing"/>
    <x v="1"/>
    <x v="7"/>
    <x v="146"/>
    <s v="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
    <x v="4"/>
    <x v="0"/>
    <m/>
    <s v="Solution Proposal"/>
    <x v="1"/>
    <m/>
  </r>
  <r>
    <n v="3664"/>
    <s v="monadic robotics"/>
    <x v="12"/>
    <x v="7"/>
    <x v="1"/>
    <s v="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
    <x v="4"/>
    <x v="1"/>
    <s v="embedded dsl, haskell, robotics, Functional Reactive Programming"/>
    <s v="Solution Proposal"/>
    <x v="1"/>
    <m/>
  </r>
  <r>
    <n v="3666"/>
    <s v="a generative framework for managed services"/>
    <x v="0"/>
    <x v="21"/>
    <x v="0"/>
    <s v="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
    <x v="4"/>
    <x v="0"/>
    <m/>
    <s v="Solution Proposal"/>
    <x v="0"/>
    <m/>
  </r>
  <r>
    <n v="3669"/>
    <s v="trade: a language and its tool support for programming in electrical engineering"/>
    <x v="7"/>
    <x v="15"/>
    <x v="0"/>
    <s v="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
    <x v="4"/>
    <x v="1"/>
    <s v="embedded dsl, c#, electrical engineering"/>
    <s v="Solution Proposal"/>
    <x v="0"/>
    <m/>
  </r>
  <r>
    <n v="3671"/>
    <s v="an aspect-based traceability mechanism for domain specific languages"/>
    <x v="7"/>
    <x v="236"/>
    <x v="0"/>
    <s v="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
    <x v="4"/>
    <x v="1"/>
    <s v="tools, dsl creation, dsl metamodel"/>
    <s v="Solution Proposal"/>
    <x v="0"/>
    <m/>
  </r>
  <r>
    <n v="3676"/>
    <s v="a jruby infrastructure for converged web and sip applications"/>
    <x v="8"/>
    <x v="7"/>
    <x v="44"/>
    <s v="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
    <x v="4"/>
    <x v="1"/>
    <s v="embedded dsl, ruby, distributed systems, web"/>
    <s v="Solution Proposal"/>
    <x v="1"/>
    <m/>
  </r>
  <r>
    <n v="3677"/>
    <s v="getting a grip on tasks that coordinate tasks"/>
    <x v="8"/>
    <x v="72"/>
    <x v="0"/>
    <s v="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
    <x v="4"/>
    <x v="0"/>
    <m/>
    <s v="Solution Proposal"/>
    <x v="0"/>
    <m/>
  </r>
  <r>
    <n v="3678"/>
    <s v="metamodeling made easy - metaedit+"/>
    <x v="1"/>
    <x v="21"/>
    <x v="0"/>
    <s v="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
    <x v="4"/>
    <x v="1"/>
    <s v="tools, dsml creation, modeling language"/>
    <s v="Solution Proposal"/>
    <x v="0"/>
    <m/>
  </r>
  <r>
    <n v="3692"/>
    <s v="a systematic testing approach for autonomous mobile robots using domain-specific languages"/>
    <x v="7"/>
    <x v="623"/>
    <x v="0"/>
    <s v="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
    <x v="4"/>
    <x v="1"/>
    <s v="external dsl, robotics"/>
    <s v="Evaluation Research"/>
    <x v="0"/>
    <m/>
  </r>
  <r>
    <n v="3696"/>
    <s v="dsl weaving for distributed information flow systems"/>
    <x v="1"/>
    <x v="624"/>
    <x v="0"/>
    <s v="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
    <x v="4"/>
    <x v="1"/>
    <s v="DSAL, qos, streaming"/>
    <s v="Validation Research, Solution Proposal"/>
    <x v="0"/>
    <m/>
  </r>
  <r>
    <n v="3697"/>
    <s v="infosphere project: system support for information flow applications"/>
    <x v="13"/>
    <x v="7"/>
    <x v="169"/>
    <s v="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
    <x v="4"/>
    <x v="0"/>
    <m/>
    <s v="Solution Proposal"/>
    <x v="1"/>
    <m/>
  </r>
  <r>
    <n v="3698"/>
    <s v="domain specific languages with graphical and textual views"/>
    <x v="5"/>
    <x v="241"/>
    <x v="0"/>
    <s v="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
    <x v="4"/>
    <x v="1"/>
    <s v="technique, dsl creation, visual language, textual dsl"/>
    <s v="Solution Proposal"/>
    <x v="0"/>
    <m/>
  </r>
  <r>
    <n v="3699"/>
    <s v="automatic performance programming?"/>
    <x v="8"/>
    <x v="625"/>
    <x v="0"/>
    <s v="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
    <x v="4"/>
    <x v="1"/>
    <s v="external dsl, high performance computing"/>
    <s v="Validation Research, Solution Proposal"/>
    <x v="0"/>
    <m/>
  </r>
  <r>
    <n v="3702"/>
    <s v="constraint specification by example in a meta-case tool"/>
    <x v="6"/>
    <x v="626"/>
    <x v="0"/>
    <s v="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
    <x v="4"/>
    <x v="1"/>
    <s v="tools, constraint programming, visual language"/>
    <s v="Validation Research, Solution Proposal"/>
    <x v="0"/>
    <m/>
  </r>
  <r>
    <n v="3703"/>
    <s v="an empirical study of specification by example in a software engineering tool"/>
    <x v="7"/>
    <x v="627"/>
    <x v="0"/>
    <s v="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
    <x v="4"/>
    <x v="0"/>
    <m/>
    <s v="Solution Proposal"/>
    <x v="0"/>
    <m/>
  </r>
  <r>
    <n v="3704"/>
    <s v="source code generator based on dynamic frames"/>
    <x v="8"/>
    <x v="7"/>
    <x v="170"/>
    <s v="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
    <x v="4"/>
    <x v="1"/>
    <s v="technique, dsml creation, code generators"/>
    <s v="Solution Proposal"/>
    <x v="1"/>
    <m/>
  </r>
  <r>
    <n v="3706"/>
    <s v="web-based and combined language models: a case study on noun compound identification"/>
    <x v="7"/>
    <x v="628"/>
    <x v="0"/>
    <s v="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
    <x v="4"/>
    <x v="0"/>
    <m/>
    <s v="Solution Proposal"/>
    <x v="0"/>
    <m/>
  </r>
  <r>
    <n v="3707"/>
    <s v="an embedded language approach to router specification in curry"/>
    <x v="14"/>
    <x v="629"/>
    <x v="0"/>
    <s v="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
    <x v="4"/>
    <x v="1"/>
    <s v="embedded dsl, curry, routing, router specification"/>
    <s v="Solution Proposal"/>
    <x v="0"/>
    <m/>
  </r>
  <r>
    <n v="3713"/>
    <s v="third workshop on domain engineering (de@er 2010)"/>
    <x v="7"/>
    <x v="630"/>
    <x v="0"/>
    <s v="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
    <x v="4"/>
    <x v="0"/>
    <m/>
    <s v="Solution Proposal"/>
    <x v="0"/>
    <m/>
  </r>
  <r>
    <n v="3714"/>
    <s v="preface to variability@er'11"/>
    <x v="8"/>
    <x v="594"/>
    <x v="0"/>
    <s v="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
    <x v="4"/>
    <x v="0"/>
    <m/>
    <s v="Solution Proposal"/>
    <x v="0"/>
    <m/>
  </r>
  <r>
    <n v="3715"/>
    <s v="a generator framework for domain-specific model transformation languages"/>
    <x v="2"/>
    <x v="124"/>
    <x v="0"/>
    <s v="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
    <x v="4"/>
    <x v="1"/>
    <s v="technique, dsml creation, model transformations"/>
    <s v="Solution Proposal"/>
    <x v="0"/>
    <m/>
  </r>
  <r>
    <n v="3716"/>
    <s v="invertible syntax descriptions: unifying parsing and pretty printing"/>
    <x v="7"/>
    <x v="14"/>
    <x v="0"/>
    <s v="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
    <x v="4"/>
    <x v="0"/>
    <m/>
    <s v="Solution Proposal"/>
    <x v="0"/>
    <m/>
  </r>
  <r>
    <n v="3717"/>
    <s v="why smalltalk wins the host languages shootout"/>
    <x v="6"/>
    <x v="631"/>
    <x v="0"/>
    <s v="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
    <x v="4"/>
    <x v="1"/>
    <s v="Philosophical paper, embedded dsl creation, smalltalk"/>
    <s v="Opinion paper"/>
    <x v="0"/>
    <m/>
  </r>
  <r>
    <n v="3718"/>
    <s v="embedding languages without breaking tools"/>
    <x v="7"/>
    <x v="117"/>
    <x v="0"/>
    <s v="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
    <x v="4"/>
    <x v="1"/>
    <s v="technique, dsl creation"/>
    <s v="Validation Research"/>
    <x v="0"/>
    <m/>
  </r>
  <r>
    <n v="3719"/>
    <s v="language boxes: bending the host language with modular language changes"/>
    <x v="7"/>
    <x v="151"/>
    <x v="0"/>
    <s v="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
    <x v="4"/>
    <x v="1"/>
    <s v="technique, embedded dsl creation"/>
    <s v="Solution Proposal"/>
    <x v="0"/>
    <m/>
  </r>
  <r>
    <n v="3720"/>
    <s v="domain-specific program checking"/>
    <x v="7"/>
    <x v="293"/>
    <x v="0"/>
    <s v="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
    <x v="4"/>
    <x v="1"/>
    <s v="technique, domain-specific modeling"/>
    <s v="Solution Proposal"/>
    <x v="0"/>
    <m/>
  </r>
  <r>
    <n v="3722"/>
    <s v="an asm-based executable formal model of service-oriented component interactions and orchestration"/>
    <x v="7"/>
    <x v="236"/>
    <x v="0"/>
    <s v="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
    <x v="4"/>
    <x v="1"/>
    <s v="DSML, services orchestration, service oriented systems"/>
    <s v="Solution Proposal"/>
    <x v="0"/>
    <m/>
  </r>
  <r>
    <n v="3724"/>
    <s v="assimilating metaborg: embedding language tools in languages"/>
    <x v="2"/>
    <x v="21"/>
    <x v="0"/>
    <s v="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quot;partially evaluates&quot; the MetaBorg pattern on the domain-specific languages used in Stratego/XT. Third, and finally, it generalizes the result of the MetaBorg partial evaluation, identifying several applications and application strategies. Copyright © 2006 ACM."/>
    <x v="4"/>
    <x v="1"/>
    <s v="method, embedded dsl creation"/>
    <s v="Experience paper"/>
    <x v="0"/>
    <m/>
  </r>
  <r>
    <n v="3728"/>
    <s v="object store based simulation interworking"/>
    <x v="8"/>
    <x v="7"/>
    <x v="85"/>
    <s v="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
    <x v="4"/>
    <x v="0"/>
    <m/>
    <s v="Solution Proposal"/>
    <x v="1"/>
    <m/>
  </r>
  <r>
    <n v="3730"/>
    <s v="formal specification and analysis of domain specific models using maude"/>
    <x v="6"/>
    <x v="7"/>
    <x v="95"/>
    <s v="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
    <x v="4"/>
    <x v="1"/>
    <s v="technique, dsml creation"/>
    <s v="Solution Proposal"/>
    <x v="1"/>
    <m/>
  </r>
  <r>
    <n v="3731"/>
    <s v="adding behavioral semantics to models"/>
    <x v="3"/>
    <x v="208"/>
    <x v="0"/>
    <s v="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
    <x v="4"/>
    <x v="1"/>
    <s v="technique, dsml creation"/>
    <s v="Solution Proposal"/>
    <x v="0"/>
    <m/>
  </r>
  <r>
    <n v="3746"/>
    <s v="mnemonics: type-safe bytecode generation at run time"/>
    <x v="7"/>
    <x v="2"/>
    <x v="0"/>
    <s v="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
    <x v="4"/>
    <x v="0"/>
    <m/>
    <s v="Solution Proposal"/>
    <x v="0"/>
    <m/>
  </r>
  <r>
    <n v="3747"/>
    <s v="agile development with domain specific languages"/>
    <x v="8"/>
    <x v="67"/>
    <x v="0"/>
    <s v="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
    <x v="4"/>
    <x v="1"/>
    <s v="process, dsl creation, agile software development"/>
    <s v="Solution Proposal"/>
    <x v="0"/>
    <s v="Yes"/>
  </r>
  <r>
    <n v="3748"/>
    <s v="generative software development"/>
    <x v="7"/>
    <x v="15"/>
    <x v="0"/>
    <s v="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
    <x v="4"/>
    <x v="1"/>
    <s v="technique, generative programming"/>
    <s v="Solution Proposal"/>
    <x v="0"/>
    <m/>
  </r>
  <r>
    <n v="3750"/>
    <s v="mathematics and scientific markup"/>
    <x v="3"/>
    <x v="632"/>
    <x v="0"/>
    <s v="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quot;datuments&quot;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quot;non-chemistry&quot;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quot;free text&quo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quot;Markush&quot;)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
    <x v="4"/>
    <x v="0"/>
    <m/>
    <m/>
    <x v="0"/>
    <m/>
  </r>
  <r>
    <n v="3754"/>
    <s v="dingo: taming device drivers"/>
    <x v="6"/>
    <x v="28"/>
    <x v="0"/>
    <s v="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
    <x v="4"/>
    <x v="1"/>
    <s v="external dsl, device drivers, low-level software"/>
    <s v="Solution Proposal"/>
    <x v="0"/>
    <m/>
  </r>
  <r>
    <n v="3755"/>
    <s v="automatic device driver synthesis with termite"/>
    <x v="6"/>
    <x v="633"/>
    <x v="0"/>
    <s v="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
    <x v="4"/>
    <x v="1"/>
    <s v="external dsl, device drivers, low-level software, tools"/>
    <s v="Solution Proposal"/>
    <x v="0"/>
    <m/>
  </r>
  <r>
    <n v="3762"/>
    <s v="modeling distributed network attacks with constraints"/>
    <x v="8"/>
    <x v="634"/>
    <x v="0"/>
    <s v="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
    <x v="4"/>
    <x v="1"/>
    <s v="external dsl, intrusion detection systems, network"/>
    <s v="Solution Proposal"/>
    <x v="0"/>
    <m/>
  </r>
  <r>
    <n v="3770"/>
    <s v="a nanopass infrastructure for compiler education"/>
    <x v="0"/>
    <x v="14"/>
    <x v="0"/>
    <s v="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quot;micropass&quot;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quot;nanopass&quot; compilers to indicate both the intended granularity of the passes and the amount of source code required to implement each pass. This paper describes the methodology and tools comprising the nanopass framework."/>
    <x v="4"/>
    <x v="1"/>
    <s v="method, compiler construction, tools"/>
    <s v="Solution Proposal"/>
    <x v="0"/>
    <m/>
  </r>
  <r>
    <n v="3772"/>
    <s v="code optimization of parallel programs: evolutionary vs. revolutionary approaches"/>
    <x v="5"/>
    <x v="226"/>
    <x v="0"/>
    <s v="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
    <x v="4"/>
    <x v="0"/>
    <m/>
    <m/>
    <x v="0"/>
    <m/>
  </r>
  <r>
    <n v="3773"/>
    <s v="rapidly implementing languages to compile as c++ without crafting a compiler"/>
    <x v="3"/>
    <x v="7"/>
    <x v="16"/>
    <s v="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
    <x v="4"/>
    <x v="0"/>
    <m/>
    <s v="Solution Proposal"/>
    <x v="1"/>
    <m/>
  </r>
  <r>
    <n v="3779"/>
    <s v="aspect oriented dsls for business process implementation"/>
    <x v="3"/>
    <x v="24"/>
    <x v="0"/>
    <s v="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
    <x v="4"/>
    <x v="1"/>
    <s v="external dsl, business process, system integration, service orchestration, aspect oriented programming"/>
    <s v="Solution Proposal"/>
    <x v="0"/>
    <m/>
  </r>
  <r>
    <n v="3781"/>
    <s v="keynote address 1: model driven development for distributed real-time and embedded systems"/>
    <x v="1"/>
    <x v="75"/>
    <x v="0"/>
    <s v="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
    <x v="4"/>
    <x v="0"/>
    <m/>
    <s v="Solution Proposal"/>
    <x v="0"/>
    <m/>
  </r>
  <r>
    <n v="3785"/>
    <s v="a unification of inheritance and automatic program specialization"/>
    <x v="0"/>
    <x v="21"/>
    <x v="0"/>
    <s v="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
    <x v="4"/>
    <x v="0"/>
    <m/>
    <s v="Solution Proposal"/>
    <x v="0"/>
    <m/>
  </r>
  <r>
    <n v="3792"/>
    <s v="safe functional reactive programming through dependent types"/>
    <x v="6"/>
    <x v="14"/>
    <x v="0"/>
    <s v="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
    <x v="4"/>
    <x v="0"/>
    <m/>
    <s v="Solution Proposal"/>
    <x v="0"/>
    <m/>
  </r>
  <r>
    <n v="3794"/>
    <s v="optimising embedded dsls using template haskell"/>
    <x v="0"/>
    <x v="21"/>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
    <x v="4"/>
    <x v="1"/>
    <s v="technique, embedded dsl creation, haskell"/>
    <s v="Solution Proposal"/>
    <x v="0"/>
    <m/>
  </r>
  <r>
    <n v="3795"/>
    <s v="an evaluation of the graphical modeling framework (gmf) based on the development of the CORAS tool"/>
    <x v="8"/>
    <x v="161"/>
    <x v="0"/>
    <s v="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
    <x v="4"/>
    <x v="0"/>
    <m/>
    <s v="Validation Research"/>
    <x v="0"/>
    <m/>
  </r>
  <r>
    <n v="3806"/>
    <s v="oo design methodology of a dsl using emf: (demonstration for the telco revenue assurance domain)"/>
    <x v="2"/>
    <x v="5"/>
    <x v="0"/>
    <s v="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
    <x v="4"/>
    <x v="1"/>
    <s v="method, dsl application, meta-modeling framework"/>
    <s v="Experience paper"/>
    <x v="0"/>
    <m/>
  </r>
  <r>
    <n v="3807"/>
    <s v="dsl implementation using staging and monads"/>
    <x v="12"/>
    <x v="7"/>
    <x v="1"/>
    <s v="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
    <x v="4"/>
    <x v="1"/>
    <s v="technique, dsl creation"/>
    <s v="Solution Proposal"/>
    <x v="1"/>
    <m/>
  </r>
  <r>
    <n v="3812"/>
    <s v="building applications with domain-specific markup languages: a systematic approach to the development of XML-based software"/>
    <x v="14"/>
    <x v="18"/>
    <x v="0"/>
    <s v="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
    <x v="4"/>
    <x v="1"/>
    <s v="method, embedded dsl creation, xml"/>
    <s v="Solution Proposal"/>
    <x v="0"/>
    <m/>
  </r>
  <r>
    <n v="3814"/>
    <s v="first workshop on transforming and weaving ontologies in model driven engineering (TWOMDE 2008)"/>
    <x v="5"/>
    <x v="0"/>
    <x v="0"/>
    <s v="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
    <x v="4"/>
    <x v="0"/>
    <s v="workshop"/>
    <s v="Solution Proposal"/>
    <x v="0"/>
    <m/>
  </r>
  <r>
    <n v="3825"/>
    <s v="using production grammars in software testing"/>
    <x v="12"/>
    <x v="7"/>
    <x v="1"/>
    <s v="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
    <x v="4"/>
    <x v="0"/>
    <s v="reported elsewhere"/>
    <s v="Evaluation Research"/>
    <x v="1"/>
    <m/>
  </r>
  <r>
    <n v="3827"/>
    <s v="lightweight language processing in kiama"/>
    <x v="8"/>
    <x v="263"/>
    <x v="0"/>
    <s v="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
    <x v="4"/>
    <x v="1"/>
    <s v="embedded dsl, scala, language processing"/>
    <s v="Solution Proposal"/>
    <x v="0"/>
    <m/>
  </r>
  <r>
    <n v="3829"/>
    <s v="program generators and the tools to make them"/>
    <x v="0"/>
    <x v="2"/>
    <x v="0"/>
    <s v="©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quot;expression&quot;, &quot;statement&quot;, &quot;identifier&quot;,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
    <x v="4"/>
    <x v="0"/>
    <m/>
    <s v="Experience paper"/>
    <x v="0"/>
    <m/>
  </r>
  <r>
    <n v="3831"/>
    <s v="comparing complexity of api designs: an exploratory experiment on DSL-based framework integration"/>
    <x v="8"/>
    <x v="21"/>
    <x v="0"/>
    <s v="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
    <x v="4"/>
    <x v="1"/>
    <s v="philosophical paper, embedded dsl creation"/>
    <s v="Solution Proposal"/>
    <x v="0"/>
    <m/>
  </r>
  <r>
    <n v="3832"/>
    <s v="evaluating java runtime reflection for implementing cross-language method invocations"/>
    <x v="7"/>
    <x v="30"/>
    <x v="0"/>
    <s v="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
    <x v="4"/>
    <x v="0"/>
    <m/>
    <s v="Solution Proposal"/>
    <x v="0"/>
    <m/>
  </r>
  <r>
    <n v="3834"/>
    <s v="feature-oriented development of software product lines: mapping feature Models to the Architecture"/>
    <x v="0"/>
    <x v="635"/>
    <x v="0"/>
    <s v="software product lines (pls) present a solid approach in large scale reuse. Due to the PLs' inherit complexity, many PL methods use the notion of &quot;features&quot;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
    <x v="4"/>
    <x v="0"/>
    <m/>
    <s v="Solution Proposal"/>
    <x v="0"/>
    <m/>
  </r>
  <r>
    <n v="3836"/>
    <s v="towards a model execution framework for eclipse"/>
    <x v="6"/>
    <x v="236"/>
    <x v="0"/>
    <s v="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
    <x v="4"/>
    <x v="1"/>
    <s v="tools, DSML creation, dsl frameworks"/>
    <s v="Solution Proposal"/>
    <x v="0"/>
    <m/>
  </r>
  <r>
    <n v="3845"/>
    <s v="a universal calculus for stream processing languages"/>
    <x v="7"/>
    <x v="636"/>
    <x v="0"/>
    <s v="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
    <x v="4"/>
    <x v="1"/>
    <s v="external dsl, stream processing, high performance computing"/>
    <s v="Solution Proposal"/>
    <x v="0"/>
    <m/>
  </r>
  <r>
    <n v="3850"/>
    <s v="method proxy-based aop in scala"/>
    <x v="6"/>
    <x v="7"/>
    <x v="146"/>
    <s v="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
    <x v="4"/>
    <x v="0"/>
    <m/>
    <s v="Solution Proposal"/>
    <x v="1"/>
    <m/>
  </r>
  <r>
    <n v="3858"/>
    <s v="bioclipse 2: a scriptable integration platform for the life sciences"/>
    <x v="6"/>
    <x v="7"/>
    <x v="152"/>
    <s v="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
    <x v="4"/>
    <x v="1"/>
    <s v="external dsl, bioinformatics"/>
    <s v="Solution Proposal"/>
    <x v="1"/>
    <m/>
  </r>
  <r>
    <n v="3862"/>
    <s v="htel: a hypertext expression language"/>
    <x v="11"/>
    <x v="7"/>
    <x v="16"/>
    <s v="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
    <x v="4"/>
    <x v="1"/>
    <s v="external dsl, gui, web, html"/>
    <s v="Solution Proposal"/>
    <x v="1"/>
    <m/>
  </r>
  <r>
    <n v="3867"/>
    <s v="an integrated domain specific language for post-processing and visualizing electrophysiological signals in Java."/>
    <x v="7"/>
    <x v="637"/>
    <x v="0"/>
    <s v="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x v="4"/>
    <x v="0"/>
    <m/>
    <s v="Solution Proposal"/>
    <x v="0"/>
    <m/>
  </r>
  <r>
    <n v="3869"/>
    <s v="an approach for the systematic development of domain-specific languages"/>
    <x v="6"/>
    <x v="7"/>
    <x v="16"/>
    <s v="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
    <x v="4"/>
    <x v="1"/>
    <s v="technique, dsl creation"/>
    <s v="Solution Proposal"/>
    <x v="1"/>
    <m/>
  </r>
  <r>
    <n v="3870"/>
    <s v="multiparadigm programming in object-oriented languages: current research: Report on the workshop MPOOL08 at ECOOP 2008"/>
    <x v="6"/>
    <x v="117"/>
    <x v="0"/>
    <s v="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
    <x v="4"/>
    <x v="0"/>
    <m/>
    <m/>
    <x v="0"/>
    <m/>
  </r>
  <r>
    <n v="3873"/>
    <s v="model-based tool-chain infrastructure for automated analysis of embedded systems"/>
    <x v="2"/>
    <x v="75"/>
    <x v="0"/>
    <s v="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
    <x v="4"/>
    <x v="1"/>
    <s v="technique, DSML creation, embedded systems"/>
    <s v="Solution Proposal"/>
    <x v="0"/>
    <m/>
  </r>
  <r>
    <n v="3878"/>
    <s v="a model engineering approach to tool interoperability"/>
    <x v="6"/>
    <x v="151"/>
    <x v="0"/>
    <s v="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
    <x v="4"/>
    <x v="0"/>
    <m/>
    <s v="Solution Proposal"/>
    <x v="0"/>
    <m/>
  </r>
  <r>
    <n v="3884"/>
    <s v="obsidian: a domain specific embedded language for parallel programming of graphics processors"/>
    <x v="8"/>
    <x v="87"/>
    <x v="0"/>
    <s v="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
    <x v="4"/>
    <x v="1"/>
    <s v="embedded dsl, haskell, parallel computing"/>
    <s v="Solution Proposal"/>
    <x v="0"/>
    <m/>
  </r>
  <r>
    <n v="3885"/>
    <s v="clearwater: extensible, flexible, modular code generation"/>
    <x v="1"/>
    <x v="4"/>
    <x v="0"/>
    <s v="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
    <x v="4"/>
    <x v="1"/>
    <s v="method, dsl creation, dsl modularization, dsl extension"/>
    <s v="Solution Proposal"/>
    <x v="0"/>
    <m/>
  </r>
  <r>
    <n v="3888"/>
    <s v="modelsec: a generative architecture for model-driven security"/>
    <x v="7"/>
    <x v="7"/>
    <x v="147"/>
    <s v="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
    <x v="4"/>
    <x v="0"/>
    <m/>
    <s v="Solution Proposal"/>
    <x v="1"/>
    <m/>
  </r>
  <r>
    <n v="3892"/>
    <s v="generating domain-specific model editors with complex editing commands"/>
    <x v="5"/>
    <x v="241"/>
    <x v="0"/>
    <s v="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
    <x v="4"/>
    <x v="1"/>
    <s v="method, tools creation, visual language"/>
    <s v="Solution Proposal"/>
    <x v="0"/>
    <m/>
  </r>
  <r>
    <n v="3893"/>
    <s v="towards a framework for management of strategic interaction"/>
    <x v="6"/>
    <x v="638"/>
    <x v="0"/>
    <s v="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
    <x v="4"/>
    <x v="0"/>
    <m/>
    <s v="Solution Proposal"/>
    <x v="0"/>
    <m/>
  </r>
  <r>
    <n v="3895"/>
    <s v="a gentle introduction to multi-stage programming, part ii"/>
    <x v="5"/>
    <x v="263"/>
    <x v="0"/>
    <s v="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
    <x v="4"/>
    <x v="1"/>
    <s v="technique, dsl creation"/>
    <s v="Solution Proposal"/>
    <x v="0"/>
    <m/>
  </r>
  <r>
    <n v="3899"/>
    <s v="parallel cellular programming for emergent computation"/>
    <x v="7"/>
    <x v="7"/>
    <x v="171"/>
    <s v="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quot;how to model a problem&quot;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
    <x v="4"/>
    <x v="0"/>
    <m/>
    <s v="Solution Proposal"/>
    <x v="1"/>
    <m/>
  </r>
  <r>
    <n v="3905"/>
    <s v="the pochoir stencil compiler"/>
    <x v="8"/>
    <x v="639"/>
    <x v="0"/>
    <s v="a stencil computation repeatedly updates each point of a d-dimensional grid as a function of itself and its near neighbors. Parallel cache-efficient stencil algorithms based on &quot;trapezoidal decompositions&quot;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quot;hyperspace&quot; cuts, which yield asymptotically more parallelism for the same cache efficiency. © 2011 ACM."/>
    <x v="4"/>
    <x v="0"/>
    <m/>
    <s v="Solution Proposal"/>
    <x v="0"/>
    <m/>
  </r>
  <r>
    <n v="3911"/>
    <s v="a high level approach for generating model's graphical editors"/>
    <x v="7"/>
    <x v="114"/>
    <x v="0"/>
    <s v="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
    <x v="4"/>
    <x v="0"/>
    <s v="reported elsewhere"/>
    <s v="Solution Proposal"/>
    <x v="0"/>
    <m/>
  </r>
  <r>
    <n v="3916"/>
    <s v="static and dynamic program compilation by interpreter specialization"/>
    <x v="12"/>
    <x v="7"/>
    <x v="172"/>
    <s v="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
    <x v="4"/>
    <x v="0"/>
    <m/>
    <s v="Solution Proposal"/>
    <x v="1"/>
    <m/>
  </r>
  <r>
    <n v="3922"/>
    <s v="a typed representation for html and xml documents in haskell"/>
    <x v="4"/>
    <x v="7"/>
    <x v="155"/>
    <s v="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
    <x v="4"/>
    <x v="1"/>
    <s v="embedded dsl, haskell, GUI, web"/>
    <s v="Solution Proposal"/>
    <x v="1"/>
    <m/>
  </r>
  <r>
    <n v="3923"/>
    <s v="combinators for program generation"/>
    <x v="11"/>
    <x v="7"/>
    <x v="155"/>
    <s v="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
    <x v="4"/>
    <x v="0"/>
    <m/>
    <s v="Solution Proposal"/>
    <x v="1"/>
    <m/>
  </r>
  <r>
    <n v="3926"/>
    <s v="the elusive search for business frameworks"/>
    <x v="0"/>
    <x v="7"/>
    <x v="146"/>
    <s v="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
    <x v="4"/>
    <x v="0"/>
    <m/>
    <s v="Solution Proposal"/>
    <x v="1"/>
    <m/>
  </r>
  <r>
    <n v="3927"/>
    <s v="model driven development - the case for domain oriented programming"/>
    <x v="14"/>
    <x v="5"/>
    <x v="0"/>
    <s v="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
    <x v="4"/>
    <x v="0"/>
    <m/>
    <s v="Solution Proposal"/>
    <x v="0"/>
    <m/>
  </r>
  <r>
    <n v="3929"/>
    <s v="programming support innovations for emerging distributed applications (PSI EtA - Ψη): A SPLASH 2010 workshop summary"/>
    <x v="7"/>
    <x v="5"/>
    <x v="0"/>
    <s v="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
    <x v="4"/>
    <x v="0"/>
    <m/>
    <s v="Solution Proposal"/>
    <x v="0"/>
    <m/>
  </r>
  <r>
    <n v="3931"/>
    <s v="languages as libraries"/>
    <x v="8"/>
    <x v="319"/>
    <x v="0"/>
    <s v="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quot;native&quot;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
    <x v="4"/>
    <x v="1"/>
    <s v="technique, embedded dsl creation"/>
    <s v="Solution Proposal"/>
    <x v="0"/>
    <m/>
  </r>
  <r>
    <n v="3933"/>
    <s v="creating domain-specific modelling languages that work: hands-on"/>
    <x v="8"/>
    <x v="67"/>
    <x v="0"/>
    <s v="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
    <x v="4"/>
    <x v="0"/>
    <s v="tutorial"/>
    <s v="Solution Proposal"/>
    <x v="0"/>
    <m/>
  </r>
  <r>
    <n v="3934"/>
    <s v="implementing domain-specific modeling languages and generators"/>
    <x v="2"/>
    <x v="168"/>
    <x v="0"/>
    <s v="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
    <x v="4"/>
    <x v="0"/>
    <s v="tutorial"/>
    <s v="Solution Proposal, Experience Paper"/>
    <x v="0"/>
    <m/>
  </r>
  <r>
    <n v="3935"/>
    <s v="metaedit+: integrated modeling and metamodeling environment for domain-specific languages"/>
    <x v="2"/>
    <x v="5"/>
    <x v="0"/>
    <s v="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
    <x v="4"/>
    <x v="1"/>
    <s v="tools, language workbench, dsml creation"/>
    <s v="Solution Proposal"/>
    <x v="0"/>
    <m/>
  </r>
  <r>
    <n v="3938"/>
    <s v="defining domain-specific modeling languages to automate product derivation: Collected experiences"/>
    <x v="1"/>
    <x v="65"/>
    <x v="0"/>
    <s v="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
    <x v="4"/>
    <x v="1"/>
    <s v="method, dsml creation"/>
    <s v="Experience paper"/>
    <x v="0"/>
    <s v="Yes"/>
  </r>
  <r>
    <n v="3939"/>
    <s v="the 9th oopsla workshop on domain-specific modeling"/>
    <x v="6"/>
    <x v="5"/>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
    <x v="4"/>
    <x v="0"/>
    <m/>
    <m/>
    <x v="0"/>
    <m/>
  </r>
  <r>
    <n v="3940"/>
    <s v="the 7th oopsla workshop on domain-specific modeling"/>
    <x v="3"/>
    <x v="5"/>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
    <x v="4"/>
    <x v="0"/>
    <m/>
    <m/>
    <x v="0"/>
    <m/>
  </r>
  <r>
    <n v="3942"/>
    <s v="the 6th oopsla workshop on domain-specific modeling"/>
    <x v="2"/>
    <x v="5"/>
    <x v="0"/>
    <s v="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
    <x v="4"/>
    <x v="0"/>
    <m/>
    <m/>
    <x v="0"/>
    <m/>
  </r>
  <r>
    <n v="3943"/>
    <s v="the 11th workshop on domain-specific modeling"/>
    <x v="8"/>
    <x v="588"/>
    <x v="0"/>
    <s v="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
    <x v="4"/>
    <x v="0"/>
    <m/>
    <m/>
    <x v="0"/>
    <m/>
  </r>
  <r>
    <n v="3944"/>
    <s v="the 10th workshop on domain-specific modeling"/>
    <x v="7"/>
    <x v="5"/>
    <x v="0"/>
    <s v="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
    <x v="4"/>
    <x v="0"/>
    <m/>
    <m/>
    <x v="0"/>
    <m/>
  </r>
  <r>
    <n v="3945"/>
    <s v="from bayesian notation to pure racket via discrete measure-theoretic probability in λZFC"/>
    <x v="8"/>
    <x v="87"/>
    <x v="0"/>
    <s v="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
    <x v="4"/>
    <x v="0"/>
    <m/>
    <s v="Solution Proposal"/>
    <x v="0"/>
    <m/>
  </r>
  <r>
    <n v="3946"/>
    <s v="an end-to-end framework for business compliance in process-driven SOAs"/>
    <x v="8"/>
    <x v="138"/>
    <x v="0"/>
    <s v="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
    <x v="4"/>
    <x v="0"/>
    <s v="reported elsewhere"/>
    <s v="Solution Proposal"/>
    <x v="0"/>
    <m/>
  </r>
  <r>
    <n v="3949"/>
    <s v="evolving a dsl implementation"/>
    <x v="5"/>
    <x v="263"/>
    <x v="0"/>
    <s v="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
    <x v="4"/>
    <x v="1"/>
    <s v="method, embedded dsl maintenance, Converge "/>
    <s v="Evaluation Research"/>
    <x v="0"/>
    <m/>
  </r>
  <r>
    <n v="3950"/>
    <s v="on the specification of non-functional properties of systems by observation"/>
    <x v="7"/>
    <x v="75"/>
    <x v="0"/>
    <s v="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
    <x v="4"/>
    <x v="0"/>
    <m/>
    <s v="Solution Proposal"/>
    <x v="0"/>
    <m/>
  </r>
  <r>
    <n v="3955"/>
    <s v="the liberty structural specification language: a high-level modeling language for component reuse"/>
    <x v="0"/>
    <x v="319"/>
    <x v="0"/>
    <s v="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
    <x v="4"/>
    <x v="1"/>
    <s v="external dsl, component reuse"/>
    <s v="Solution Proposal"/>
    <x v="0"/>
    <m/>
  </r>
  <r>
    <n v="3957"/>
    <s v="return to the language forrest: the case for dsl oriented software engineering"/>
    <x v="7"/>
    <x v="584"/>
    <x v="0"/>
    <s v="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
    <x v="4"/>
    <x v="1"/>
    <s v="process, dsl application, language oriented programming"/>
    <s v="Opinion paper"/>
    <x v="0"/>
    <m/>
  </r>
  <r>
    <n v="3960"/>
    <s v="on the combination of domain specific modeling languages"/>
    <x v="7"/>
    <x v="67"/>
    <x v="0"/>
    <s v="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
    <x v="4"/>
    <x v="1"/>
    <s v="technique, dsml application, model engineering"/>
    <s v="Solution Proposal"/>
    <x v="0"/>
    <m/>
  </r>
  <r>
    <n v="3963"/>
    <s v="using a dsl and fine-grained model transformations to explore the boundaries of model verification - Extended abstract"/>
    <x v="8"/>
    <x v="184"/>
    <x v="0"/>
    <s v="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
    <x v="4"/>
    <x v="0"/>
    <s v="reported elsewhere"/>
    <s v="Solution Proposal"/>
    <x v="0"/>
    <m/>
  </r>
  <r>
    <n v="3964"/>
    <s v="model based architecting and construction of embedded systems (aces-mb 2009)"/>
    <x v="7"/>
    <x v="75"/>
    <x v="0"/>
    <s v="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
    <x v="4"/>
    <x v="0"/>
    <m/>
    <m/>
    <x v="0"/>
    <m/>
  </r>
  <r>
    <n v="3969"/>
    <s v="cap3: context-sensitive abstract user interface specification"/>
    <x v="8"/>
    <x v="640"/>
    <x v="0"/>
    <s v="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
    <x v="4"/>
    <x v="1"/>
    <s v="DSML, GUI"/>
    <s v="Solution Proposal, Validation Research"/>
    <x v="0"/>
    <m/>
  </r>
  <r>
    <n v="3971"/>
    <s v="compiling language definitions: the asf+sdf compiler"/>
    <x v="4"/>
    <x v="7"/>
    <x v="9"/>
    <s v="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
    <x v="4"/>
    <x v="1"/>
    <s v="tools, dsl creation, dsl semantics definition"/>
    <s v="Solution Proposal"/>
    <x v="1"/>
    <m/>
  </r>
  <r>
    <n v="3973"/>
    <s v="formally specified type checkers for domain specific languages: experience report"/>
    <x v="7"/>
    <x v="72"/>
    <x v="0"/>
    <s v="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
    <x v="4"/>
    <x v="1"/>
    <s v="tools, dsl creation, dsl semantics definition"/>
    <s v="Solution Proposal"/>
    <x v="0"/>
    <m/>
  </r>
  <r>
    <n v="3974"/>
    <s v="tide: a generic debugging framework - tool demonstration"/>
    <x v="1"/>
    <x v="7"/>
    <x v="18"/>
    <s v="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
    <x v="4"/>
    <x v="1"/>
    <s v="external dsl, debugging"/>
    <s v="Solution Proposal"/>
    <x v="1"/>
    <m/>
  </r>
  <r>
    <n v="3980"/>
    <s v="context-aware scanning for parsing extensible languages"/>
    <x v="3"/>
    <x v="21"/>
    <x v="0"/>
    <s v="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
    <x v="4"/>
    <x v="1"/>
    <s v="technique, embedded dsl creation"/>
    <s v="Solution Proposal"/>
    <x v="0"/>
    <m/>
  </r>
  <r>
    <n v="3983"/>
    <s v="named entity recognition and normalization: a domain-specific language approach"/>
    <x v="6"/>
    <x v="7"/>
    <x v="173"/>
    <s v="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
    <x v="4"/>
    <x v="1"/>
    <s v="tools, dsl application, biomedical"/>
    <s v="Evaluation Research, Solution Proposal"/>
    <x v="1"/>
    <m/>
  </r>
  <r>
    <n v="3984"/>
    <s v="parsimony principles for software components and metalanguages"/>
    <x v="3"/>
    <x v="21"/>
    <x v="0"/>
    <s v="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
    <x v="4"/>
    <x v="1"/>
    <s v="Philosophical paper, dsl concepts"/>
    <s v="Solution Proposal"/>
    <x v="0"/>
    <m/>
  </r>
  <r>
    <n v="3987"/>
    <s v="flexible object layouts: enabling lightweight language extensions by intercepting slot access"/>
    <x v="8"/>
    <x v="5"/>
    <x v="0"/>
    <s v="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
    <x v="4"/>
    <x v="0"/>
    <m/>
    <s v="Solution Proposal, Validation Research"/>
    <x v="0"/>
    <m/>
  </r>
  <r>
    <n v="3988"/>
    <s v="applying mde to the development of flexible and reusable wireless sensor networks"/>
    <x v="3"/>
    <x v="7"/>
    <x v="156"/>
    <s v="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
    <x v="4"/>
    <x v="1"/>
    <s v="DSML, sensor networks"/>
    <s v="Solution Proposal"/>
    <x v="1"/>
    <m/>
  </r>
  <r>
    <n v="3992"/>
    <s v="typing textual entities and m2t/t2m transformations in a model management environment"/>
    <x v="7"/>
    <x v="150"/>
    <x v="0"/>
    <s v="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
    <x v="4"/>
    <x v="0"/>
    <m/>
    <s v="Validation Research, Solution Proposal"/>
    <x v="0"/>
    <m/>
  </r>
  <r>
    <n v="3998"/>
    <s v="implementing feature variability for models and code with projectional language workbenches"/>
    <x v="7"/>
    <x v="596"/>
    <x v="0"/>
    <s v="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
    <x v="4"/>
    <x v="0"/>
    <m/>
    <s v="Solution Proposal"/>
    <x v="0"/>
    <m/>
  </r>
  <r>
    <n v="4010"/>
    <s v="language extension and composition with language workbenches"/>
    <x v="7"/>
    <x v="5"/>
    <x v="0"/>
    <s v="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
    <x v="4"/>
    <x v="1"/>
    <s v="survey, language workbench"/>
    <s v="Philosophical paper, experience paper"/>
    <x v="0"/>
    <m/>
  </r>
  <r>
    <n v="4013"/>
    <s v="design and implementation of a modern compiler course"/>
    <x v="2"/>
    <x v="82"/>
    <x v="0"/>
    <s v="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
    <x v="4"/>
    <x v="1"/>
    <s v="method, compiler construction, education"/>
    <s v="Solution Proposal"/>
    <x v="0"/>
    <m/>
  </r>
  <r>
    <n v="4015"/>
    <s v="a domain-specific language for experimental game theory"/>
    <x v="6"/>
    <x v="7"/>
    <x v="155"/>
    <s v="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
    <x v="4"/>
    <x v="1"/>
    <s v="embedded dsl, haskell, games, game theory"/>
    <s v="Solution Proposal"/>
    <x v="1"/>
    <m/>
  </r>
  <r>
    <n v="4017"/>
    <s v="joint language and domain engineering"/>
    <x v="7"/>
    <x v="67"/>
    <x v="0"/>
    <s v="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
    <x v="4"/>
    <x v="1"/>
    <s v="method, dsl creation"/>
    <s v="Experience paper"/>
    <x v="0"/>
    <m/>
  </r>
  <r>
    <n v="4018"/>
    <s v="ontodsl: an ontology-based framework for domain-specific languages"/>
    <x v="6"/>
    <x v="75"/>
    <x v="0"/>
    <s v="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
    <x v="4"/>
    <x v="1"/>
    <s v="technique, dsl creation, ontology, tools"/>
    <s v="Solution Proposal"/>
    <x v="0"/>
    <m/>
  </r>
  <r>
    <n v="4023"/>
    <s v="declarative network verification"/>
    <x v="6"/>
    <x v="142"/>
    <x v="0"/>
    <s v="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
    <x v="4"/>
    <x v="1"/>
    <s v="external dsl, network"/>
    <s v="Evaluation Research"/>
    <x v="0"/>
    <m/>
  </r>
  <r>
    <n v="4024"/>
    <s v="modeling and analyzing applications with domain-specific languages by reflective rewriting: A study"/>
    <x v="2"/>
    <x v="9"/>
    <x v="0"/>
    <s v="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
    <x v="4"/>
    <x v="1"/>
    <s v="technique, dsl application, metamodel specification"/>
    <s v="Solution Proposal"/>
    <x v="0"/>
    <m/>
  </r>
  <r>
    <n v="4027"/>
    <s v="exochi: architecture and programming environment for a heterogeneous multi-core multithreaded system"/>
    <x v="3"/>
    <x v="8"/>
    <x v="0"/>
    <s v="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
    <x v="4"/>
    <x v="0"/>
    <m/>
    <s v="Solution Proposal"/>
    <x v="0"/>
    <m/>
  </r>
  <r>
    <n v="4031"/>
    <s v="a library for processing ad hoc data in haskell: embedding a data description language"/>
    <x v="8"/>
    <x v="87"/>
    <x v="0"/>
    <s v="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
    <x v="4"/>
    <x v="1"/>
    <s v="embedded dsl, haskell, data description"/>
    <s v="Solution Proposal"/>
    <x v="0"/>
    <m/>
  </r>
  <r>
    <n v="4040"/>
    <s v="a model driven software factory using domain specific languages"/>
    <x v="3"/>
    <x v="119"/>
    <x v="0"/>
    <s v="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
    <x v="4"/>
    <x v="1"/>
    <s v="process, dsl application, microsoft dsl toolkit"/>
    <s v="Evaluation Research"/>
    <x v="0"/>
    <m/>
  </r>
  <r>
    <n v="4047"/>
    <s v="the design of the force.com multitenant internet application development platform"/>
    <x v="6"/>
    <x v="0"/>
    <x v="0"/>
    <s v="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
    <x v="4"/>
    <x v="0"/>
    <m/>
    <s v="Experience paper"/>
    <x v="0"/>
    <m/>
  </r>
  <r>
    <n v="4048"/>
    <s v="towards a pattern language for adaptive object models"/>
    <x v="3"/>
    <x v="5"/>
    <x v="0"/>
    <s v="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
    <x v="4"/>
    <x v="0"/>
    <m/>
    <m/>
    <x v="0"/>
    <m/>
  </r>
  <r>
    <n v="4058"/>
    <s v="extending variability for ocl interpretation"/>
    <x v="7"/>
    <x v="75"/>
    <x v="0"/>
    <s v="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
    <x v="4"/>
    <x v="1"/>
    <s v="technique, variability constraints, ocl "/>
    <s v="Evaluation Research, Solution Proposal"/>
    <x v="0"/>
    <m/>
  </r>
  <r>
    <n v="4064"/>
    <s v="xowl an executable modeling language for domain experts"/>
    <x v="8"/>
    <x v="208"/>
    <x v="0"/>
    <s v="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
    <x v="4"/>
    <x v="1"/>
    <s v="technique, DSML creation"/>
    <s v="Solution Proposal"/>
    <x v="0"/>
    <m/>
  </r>
  <r>
    <n v="4066"/>
    <s v="automated generation of testing tools for domain-specific languages"/>
    <x v="1"/>
    <x v="4"/>
    <x v="0"/>
    <s v="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
    <x v="4"/>
    <x v="1"/>
    <s v="technique, dsl application, testing"/>
    <s v="Solution Proposal"/>
    <x v="0"/>
    <m/>
  </r>
  <r>
    <n v="4067"/>
    <s v="unit testing for domain-specific languages"/>
    <x v="6"/>
    <x v="89"/>
    <x v="0"/>
    <s v="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
    <x v="4"/>
    <x v="1"/>
    <s v="technique, dsl creation, testing"/>
    <s v="Solution Proposal"/>
    <x v="0"/>
    <m/>
  </r>
  <r>
    <n v="4075"/>
    <s v="a context-free markup language for semi-structured text"/>
    <x v="7"/>
    <x v="319"/>
    <x v="0"/>
    <s v="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
    <x v="4"/>
    <x v="1"/>
    <s v="external dsl, data processing"/>
    <s v="Solution Proposal"/>
    <x v="0"/>
    <m/>
  </r>
  <r>
    <n v="4086"/>
    <s v="a model-based approach to designing qos adaptive applications"/>
    <x v="0"/>
    <x v="641"/>
    <x v="0"/>
    <s v="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
    <x v="4"/>
    <x v="1"/>
    <s v="DSML, service oriented systems, qos"/>
    <s v="Validation Research, Solution Proposal"/>
    <x v="0"/>
    <m/>
  </r>
  <r>
    <n v="4088"/>
    <s v="rulemakers and toolmakers: adaptive object-models as an agile division of labor: Ultimate Agility: Let your users do your work!"/>
    <x v="8"/>
    <x v="46"/>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089"/>
    <s v="rulemakers and toolmakers: adaptive object-models as an agile division of labor"/>
    <x v="7"/>
    <x v="5"/>
    <x v="0"/>
    <s v="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
    <x v="4"/>
    <x v="0"/>
    <m/>
    <m/>
    <x v="0"/>
    <m/>
  </r>
  <r>
    <n v="4101"/>
    <s v="efficient application specification for network-on-chip exploration"/>
    <x v="6"/>
    <x v="642"/>
    <x v="0"/>
    <s v="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
    <x v="4"/>
    <x v="0"/>
    <m/>
    <s v="Validation Research, Solution Proposal"/>
    <x v="0"/>
    <m/>
  </r>
  <r>
    <n v="4107"/>
    <s v="incremental learning of system log formats"/>
    <x v="7"/>
    <x v="7"/>
    <x v="7"/>
    <s v="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
    <x v="4"/>
    <x v="0"/>
    <m/>
    <s v="Solution Proposal"/>
    <x v="1"/>
    <m/>
  </r>
  <r>
    <n v="4110"/>
    <s v="visual semantic modeling of digital libraries"/>
    <x v="0"/>
    <x v="643"/>
    <x v="0"/>
    <s v="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
    <x v="4"/>
    <x v="1"/>
    <s v="DSML, digital libraries, tools"/>
    <s v="Evaluation Research, Solution Proposal"/>
    <x v="0"/>
    <m/>
  </r>
  <r>
    <n v="4111"/>
    <s v="generating aspectj programs with meta-aspectj"/>
    <x v="0"/>
    <x v="21"/>
    <x v="0"/>
    <s v="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
    <x v="4"/>
    <x v="1"/>
    <s v="external dsl, meta-aspectJ"/>
    <s v="Solution Proposal"/>
    <x v="0"/>
    <m/>
  </r>
  <r>
    <n v="4112"/>
    <s v="domain-specific metamodelling languages for software language engineering"/>
    <x v="7"/>
    <x v="151"/>
    <x v="0"/>
    <s v="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
    <x v="4"/>
    <x v="1"/>
    <s v="dsml, programming languages"/>
    <s v="Solution Proposal"/>
    <x v="0"/>
    <m/>
  </r>
  <r>
    <n v="4113"/>
    <s v="vml* - a family of languages for variability management in software product lines"/>
    <x v="7"/>
    <x v="151"/>
    <x v="0"/>
    <s v="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
    <x v="4"/>
    <x v="0"/>
    <m/>
    <s v="Solution Proposal"/>
    <x v="0"/>
    <m/>
  </r>
  <r>
    <n v="4115"/>
    <s v="winmagic: subquery elimination using window aggregation"/>
    <x v="14"/>
    <x v="0"/>
    <x v="0"/>
    <s v="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
    <x v="4"/>
    <x v="0"/>
    <m/>
    <s v="Evaluation Research, Solution Proposal"/>
    <x v="0"/>
    <m/>
  </r>
  <r>
    <n v="4116"/>
    <s v="bridging together semantic web and model-driven engineering"/>
    <x v="7"/>
    <x v="7"/>
    <x v="51"/>
    <s v="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
    <x v="4"/>
    <x v="1"/>
    <s v="technique, dsl application, ontology"/>
    <s v="Solution Proposal"/>
    <x v="1"/>
    <m/>
  </r>
  <r>
    <n v="4118"/>
    <s v="ontology driven development of domain-specific languages"/>
    <x v="8"/>
    <x v="7"/>
    <x v="150"/>
    <s v="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
    <x v="4"/>
    <x v="1"/>
    <s v="technique, dsl creation, ontology, tools"/>
    <s v="Solution Proposal"/>
    <x v="1"/>
    <m/>
  </r>
  <r>
    <n v="4119"/>
    <s v="on automata and language based grammar metrics"/>
    <x v="7"/>
    <x v="7"/>
    <x v="150"/>
    <s v="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
    <x v="4"/>
    <x v="0"/>
    <m/>
    <s v="Solution Proposal"/>
    <x v="1"/>
    <m/>
  </r>
  <r>
    <n v="4121"/>
    <s v="extracting grammar from programs: evolutionary approach"/>
    <x v="1"/>
    <x v="7"/>
    <x v="1"/>
    <s v="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
    <x v="4"/>
    <x v="1"/>
    <s v="technique, grammar inference"/>
    <s v="Solution Proposal"/>
    <x v="1"/>
    <m/>
  </r>
  <r>
    <n v="4122"/>
    <s v="the language-centric program generator models: 3l paradigm"/>
    <x v="12"/>
    <x v="7"/>
    <x v="166"/>
    <s v="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
    <x v="4"/>
    <x v="0"/>
    <m/>
    <s v="Solution Proposal"/>
    <x v="1"/>
    <m/>
  </r>
  <r>
    <n v="4123"/>
    <s v="using code generation approach in developing kiosk applications"/>
    <x v="5"/>
    <x v="7"/>
    <x v="150"/>
    <s v="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
    <x v="4"/>
    <x v="1"/>
    <s v="technique, dsl application, automation, kiosks"/>
    <s v="Solution Proposal"/>
    <x v="1"/>
    <m/>
  </r>
  <r>
    <n v="4126"/>
    <s v="managing large scale reuse across multiple software product lines"/>
    <x v="5"/>
    <x v="168"/>
    <x v="0"/>
    <s v="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
    <x v="5"/>
    <x v="0"/>
    <m/>
    <s v="Solution Proposal"/>
    <x v="0"/>
    <m/>
  </r>
  <r>
    <n v="4127"/>
    <s v="industrializing software development: the “factory automation” Way"/>
    <x v="3"/>
    <x v="644"/>
    <x v="0"/>
    <s v="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
    <x v="5"/>
    <x v="0"/>
    <m/>
    <s v="Solution Proposal"/>
    <x v="0"/>
    <m/>
  </r>
  <r>
    <n v="4134"/>
    <s v="could an agile requirements analysis be automated?—lessons learned from the Successful Overhauling of an Industrial Automation System"/>
    <x v="5"/>
    <x v="645"/>
    <x v="0"/>
    <s v="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
    <x v="5"/>
    <x v="0"/>
    <m/>
    <s v="Solution Proposal"/>
    <x v="0"/>
    <m/>
  </r>
  <r>
    <n v="4135"/>
    <s v="ashdm – model-driven adaptation and meta-adaptation"/>
    <x v="2"/>
    <x v="646"/>
    <x v="0"/>
    <s v="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
    <x v="5"/>
    <x v="0"/>
    <m/>
    <s v="Solution Proposal"/>
    <x v="0"/>
    <m/>
  </r>
  <r>
    <n v="4136"/>
    <s v="concepts for comparing modeling tool architectures"/>
    <x v="1"/>
    <x v="75"/>
    <x v="0"/>
    <s v="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
    <x v="5"/>
    <x v="0"/>
    <m/>
    <s v="Solution Proposal"/>
    <x v="0"/>
    <m/>
  </r>
  <r>
    <n v="4139"/>
    <s v="generative programming"/>
    <x v="4"/>
    <x v="647"/>
    <x v="0"/>
    <s v="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
    <x v="5"/>
    <x v="0"/>
    <m/>
    <m/>
    <x v="0"/>
    <m/>
  </r>
  <r>
    <n v="4140"/>
    <s v="program refactoring, program synthesis, and model-driven development"/>
    <x v="3"/>
    <x v="175"/>
    <x v="0"/>
    <s v="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
    <x v="5"/>
    <x v="0"/>
    <m/>
    <s v="Solution Proposal"/>
    <x v="0"/>
    <m/>
  </r>
  <r>
    <n v="4141"/>
    <s v="the road to utopia: a future for generative programming"/>
    <x v="0"/>
    <x v="648"/>
    <x v="0"/>
    <s v="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
    <x v="5"/>
    <x v="1"/>
    <s v="philosophical paper, programming languages"/>
    <s v="Solution Proposal"/>
    <x v="0"/>
    <m/>
  </r>
  <r>
    <n v="4143"/>
    <s v="a science of software design"/>
    <x v="0"/>
    <x v="122"/>
    <x v="0"/>
    <s v="underlying large-scale software design and program synthesis are simple and powerful algebraic models. In this paper, I review the elementary ideas upon which these algebras rest and argue that they define the basis for a science of software design."/>
    <x v="5"/>
    <x v="0"/>
    <m/>
    <s v="Experience paper"/>
    <x v="0"/>
    <s v="Yes"/>
  </r>
  <r>
    <n v="4144"/>
    <s v="the objects and arrows of computational design"/>
    <x v="5"/>
    <x v="75"/>
    <x v="0"/>
    <s v="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
    <x v="5"/>
    <x v="0"/>
    <m/>
    <s v="Solution Proposal"/>
    <x v="0"/>
    <m/>
  </r>
  <r>
    <n v="4145"/>
    <s v="achieving extensibility through product-lines and domain-specific Languages: A Case Study"/>
    <x v="12"/>
    <x v="168"/>
    <x v="0"/>
    <s v="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
    <x v="5"/>
    <x v="0"/>
    <s v="reported elsewhere"/>
    <s v="Evaluation Research"/>
    <x v="0"/>
    <m/>
  </r>
  <r>
    <n v="4146"/>
    <s v="mda components: a flexible way for implementing the mda approach"/>
    <x v="1"/>
    <x v="119"/>
    <x v="0"/>
    <s v="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
    <x v="5"/>
    <x v="0"/>
    <m/>
    <s v="Solution Proposal"/>
    <x v="0"/>
    <m/>
  </r>
  <r>
    <n v="4147"/>
    <s v="from application domains to executable domains: achieving reuse with a Domain Network"/>
    <x v="12"/>
    <x v="168"/>
    <x v="0"/>
    <s v="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
    <x v="5"/>
    <x v="1"/>
    <s v="technique, dsl reuse"/>
    <s v="Solution Proposal"/>
    <x v="0"/>
    <m/>
  </r>
  <r>
    <n v="4149"/>
    <s v="a characterization of generator and component reuse technologies"/>
    <x v="13"/>
    <x v="238"/>
    <x v="0"/>
    <s v="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
    <x v="5"/>
    <x v="1"/>
    <s v="Philosophical paper, dsl concepts"/>
    <s v="Philosophical paper"/>
    <x v="0"/>
    <m/>
  </r>
  <r>
    <n v="4150"/>
    <s v="control localization in domain specific translation"/>
    <x v="4"/>
    <x v="168"/>
    <x v="0"/>
    <s v="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
    <x v="5"/>
    <x v="0"/>
    <m/>
    <s v="Solution Proposal"/>
    <x v="0"/>
    <m/>
  </r>
  <r>
    <n v="4152"/>
    <s v="correctness by construction for high-integrity real-time systems: A Metamodel-Driven Approach"/>
    <x v="3"/>
    <x v="327"/>
    <x v="0"/>
    <s v="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
    <x v="5"/>
    <x v="0"/>
    <m/>
    <s v="Solution Proposal"/>
    <x v="0"/>
    <m/>
  </r>
  <r>
    <n v="4153"/>
    <s v="guest editorial to the theme issue on non-functional system properties in domain specific modeling languages"/>
    <x v="8"/>
    <x v="7"/>
    <x v="61"/>
    <m/>
    <x v="5"/>
    <x v="0"/>
    <m/>
    <m/>
    <x v="1"/>
    <m/>
  </r>
  <r>
    <n v="4158"/>
    <s v="model-centric development of highly available software systems"/>
    <x v="3"/>
    <x v="649"/>
    <x v="0"/>
    <s v="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
    <x v="5"/>
    <x v="0"/>
    <m/>
    <s v="Evaluation Research, Solution Proposal"/>
    <x v="0"/>
    <m/>
  </r>
  <r>
    <n v="4159"/>
    <s v="snets: a first generation model engineering platform"/>
    <x v="2"/>
    <x v="650"/>
    <x v="0"/>
    <s v="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
    <x v="5"/>
    <x v="0"/>
    <m/>
    <s v="Solution Proposal"/>
    <x v="0"/>
    <m/>
  </r>
  <r>
    <n v="4160"/>
    <s v="model driven engineering: an emerging technical space"/>
    <x v="2"/>
    <x v="263"/>
    <x v="0"/>
    <s v="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
    <x v="5"/>
    <x v="0"/>
    <m/>
    <m/>
    <x v="0"/>
    <m/>
  </r>
  <r>
    <n v="4162"/>
    <s v="xml-based feature modelling"/>
    <x v="0"/>
    <x v="168"/>
    <x v="0"/>
    <s v="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
    <x v="5"/>
    <x v="0"/>
    <m/>
    <s v="Solution Proposal, Validation Research"/>
    <x v="0"/>
    <m/>
  </r>
  <r>
    <n v="4169"/>
    <s v="from a program family to a domain-specific language"/>
    <x v="0"/>
    <x v="648"/>
    <x v="0"/>
    <s v="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
    <x v="5"/>
    <x v="1"/>
    <s v="method, dsl creation"/>
    <s v="Solution Proposal, Evaluation research"/>
    <x v="0"/>
    <m/>
  </r>
  <r>
    <n v="4172"/>
    <s v="architecture software using: a methodology for language development"/>
    <x v="16"/>
    <x v="651"/>
    <x v="0"/>
    <m/>
    <x v="5"/>
    <x v="1"/>
    <s v="method, dsl creation"/>
    <s v="Solution Proposal, Philosophical Paper"/>
    <x v="0"/>
    <m/>
  </r>
  <r>
    <n v="4173"/>
    <s v="a dsl paradigm for domains of services: a study of communication Services"/>
    <x v="0"/>
    <x v="648"/>
    <x v="0"/>
    <s v="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
    <x v="5"/>
    <x v="1"/>
    <s v="technique, dsl application, domain engineering"/>
    <s v="Solution Proposal"/>
    <x v="0"/>
    <m/>
  </r>
  <r>
    <n v="4175"/>
    <s v="the design and performance of the jrate real-time java implementation"/>
    <x v="4"/>
    <x v="652"/>
    <x v="0"/>
    <s v="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
    <x v="5"/>
    <x v="1"/>
    <s v="technique, generative programming"/>
    <s v="Solution Proposal"/>
    <x v="0"/>
    <m/>
  </r>
  <r>
    <n v="4182"/>
    <s v="components and generative programming"/>
    <x v="11"/>
    <x v="10"/>
    <x v="0"/>
    <s v="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
    <x v="5"/>
    <x v="0"/>
    <s v="reported elsewhere"/>
    <s v="Solution Proposal"/>
    <x v="0"/>
    <m/>
  </r>
  <r>
    <n v="4183"/>
    <s v="generative programming and active libraries"/>
    <x v="12"/>
    <x v="653"/>
    <x v="0"/>
    <s v="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
    <x v="5"/>
    <x v="1"/>
    <s v="technique, generative programming"/>
    <s v="Experience paper"/>
    <x v="0"/>
    <m/>
  </r>
  <r>
    <n v="4184"/>
    <s v="dsl implementation in metaocaml, template haskell, and c++"/>
    <x v="0"/>
    <x v="648"/>
    <x v="0"/>
    <s v="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
    <x v="5"/>
    <x v="1"/>
    <s v="technique, embedded dsl creation"/>
    <s v="Solution Proposal"/>
    <x v="0"/>
    <m/>
  </r>
  <r>
    <n v="4185"/>
    <s v="9th workshop for phd students in object oriented systems"/>
    <x v="11"/>
    <x v="647"/>
    <x v="0"/>
    <s v="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
    <x v="5"/>
    <x v="0"/>
    <m/>
    <m/>
    <x v="0"/>
    <m/>
  </r>
  <r>
    <n v="4186"/>
    <s v="addressing domain evolution challenges in software product lines"/>
    <x v="2"/>
    <x v="650"/>
    <x v="0"/>
    <s v="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
    <x v="5"/>
    <x v="0"/>
    <m/>
    <s v="Validation Research, Solution Proposal"/>
    <x v="0"/>
    <m/>
  </r>
  <r>
    <n v="4187"/>
    <s v="naomi – an experimental platform for multi–modeling"/>
    <x v="5"/>
    <x v="75"/>
    <x v="0"/>
    <s v="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x v="5"/>
    <x v="0"/>
    <m/>
    <s v="Solution Proposal"/>
    <x v="0"/>
    <m/>
  </r>
  <r>
    <n v="4188"/>
    <s v="transformational techniques for model-driven authoring of learning Designs"/>
    <x v="5"/>
    <x v="180"/>
    <x v="0"/>
    <s v="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
    <x v="5"/>
    <x v="0"/>
    <m/>
    <s v="Solution Proposal"/>
    <x v="0"/>
    <m/>
  </r>
  <r>
    <n v="4189"/>
    <s v="a language for the compact representation of multiple program versions"/>
    <x v="2"/>
    <x v="654"/>
    <x v="0"/>
    <s v="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
    <x v="5"/>
    <x v="1"/>
    <s v="external dsl, high performance computing"/>
    <s v="Solution Proposal"/>
    <x v="0"/>
    <m/>
  </r>
  <r>
    <n v="4190"/>
    <s v="model-driven architecture for mobile applications"/>
    <x v="3"/>
    <x v="267"/>
    <x v="0"/>
    <s v="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
    <x v="5"/>
    <x v="0"/>
    <m/>
    <s v="Solution Proposal"/>
    <x v="0"/>
    <m/>
  </r>
  <r>
    <n v="4191"/>
    <s v="scenario-driven dynamic analysis of distributed architectures"/>
    <x v="3"/>
    <x v="193"/>
    <x v="0"/>
    <s v="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
    <x v="5"/>
    <x v="1"/>
    <s v="technique, adl, dsml application"/>
    <s v="Solution Proposal"/>
    <x v="0"/>
    <m/>
  </r>
  <r>
    <n v="4193"/>
    <s v="a metamodeling approach to pattern specification"/>
    <x v="2"/>
    <x v="75"/>
    <x v="0"/>
    <s v="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
    <x v="5"/>
    <x v="1"/>
    <s v="DSML, pattern specification"/>
    <s v="Solution Proposal"/>
    <x v="0"/>
    <m/>
  </r>
  <r>
    <n v="4194"/>
    <s v="service design process for reusable services: financial services Case Study"/>
    <x v="3"/>
    <x v="222"/>
    <x v="0"/>
    <s v="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
    <x v="5"/>
    <x v="0"/>
    <m/>
    <s v="Solution Proposal"/>
    <x v="0"/>
    <m/>
  </r>
  <r>
    <n v="4197"/>
    <s v="4th international workshop on language engineering (atem 2007)"/>
    <x v="5"/>
    <x v="75"/>
    <x v="0"/>
    <s v="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
    <x v="5"/>
    <x v="0"/>
    <m/>
    <m/>
    <x v="0"/>
    <m/>
  </r>
  <r>
    <n v="4200"/>
    <s v="a generic deployment framework for grid computing and distributed Applications"/>
    <x v="2"/>
    <x v="652"/>
    <x v="0"/>
    <s v="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
    <x v="5"/>
    <x v="0"/>
    <m/>
    <s v="Solution Proposal"/>
    <x v="0"/>
    <m/>
  </r>
  <r>
    <n v="4201"/>
    <s v="graphical concrete syntax rendering with svg"/>
    <x v="5"/>
    <x v="119"/>
    <x v="0"/>
    <s v="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
    <x v="5"/>
    <x v="0"/>
    <m/>
    <s v="Solution Proposal"/>
    <x v="0"/>
    <m/>
  </r>
  <r>
    <n v="4203"/>
    <s v="integrating business domain ontologies with early requirements modelling"/>
    <x v="5"/>
    <x v="594"/>
    <x v="0"/>
    <s v="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
    <x v="5"/>
    <x v="0"/>
    <m/>
    <s v="Solution Proposal"/>
    <x v="0"/>
    <m/>
  </r>
  <r>
    <n v="4204"/>
    <s v="aspects in agent-oriented software engineering: lessons learned"/>
    <x v="2"/>
    <x v="262"/>
    <x v="0"/>
    <s v="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
    <x v="5"/>
    <x v="0"/>
    <m/>
    <s v="Experience paper"/>
    <x v="0"/>
    <m/>
  </r>
  <r>
    <n v="4206"/>
    <s v="grgen: a fast spo-based graph rewriting tool"/>
    <x v="2"/>
    <x v="141"/>
    <x v="0"/>
    <s v="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x v="5"/>
    <x v="0"/>
    <s v="reported elsewhere"/>
    <s v="Solution Proposal"/>
    <x v="0"/>
    <m/>
  </r>
  <r>
    <n v="4207"/>
    <s v="critical systems development using modeling languages – csduml 2006 Workshop Report"/>
    <x v="3"/>
    <x v="75"/>
    <x v="0"/>
    <s v="the csduml 2006 workshop is a continuation of the series regarding development of critical systems using modeling languages. The report summarizes papers presented and discussion at the workshop."/>
    <x v="5"/>
    <x v="0"/>
    <m/>
    <m/>
    <x v="0"/>
    <m/>
  </r>
  <r>
    <n v="4209"/>
    <s v="panels at models 2008"/>
    <x v="5"/>
    <x v="75"/>
    <x v="0"/>
    <s v="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
    <x v="5"/>
    <x v="0"/>
    <m/>
    <m/>
    <x v="0"/>
    <m/>
  </r>
  <r>
    <n v="4211"/>
    <s v="a model based approach for gui development in groupware systems"/>
    <x v="5"/>
    <x v="523"/>
    <x v="0"/>
    <s v="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
    <x v="5"/>
    <x v="1"/>
    <s v="DSML, GUI"/>
    <s v="Solution Proposal"/>
    <x v="0"/>
    <m/>
  </r>
  <r>
    <n v="4212"/>
    <s v="architecting dynamic reconfiguration in dependable systems"/>
    <x v="3"/>
    <x v="649"/>
    <x v="0"/>
    <s v="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
    <x v="5"/>
    <x v="1"/>
    <s v="adl, dynamic systems, reconfiguration"/>
    <s v="Solution Proposal"/>
    <x v="0"/>
    <m/>
  </r>
  <r>
    <n v="4213"/>
    <s v="dexter - an extensible framework for declarative Parameter Passing in Distributed Object Systems"/>
    <x v="5"/>
    <x v="50"/>
    <x v="0"/>
    <s v="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x v="5"/>
    <x v="0"/>
    <m/>
    <m/>
    <x v="0"/>
    <m/>
  </r>
  <r>
    <n v="4214"/>
    <s v="tutorials at models 2007"/>
    <x v="3"/>
    <x v="75"/>
    <x v="0"/>
    <s v="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
    <x v="5"/>
    <x v="0"/>
    <m/>
    <m/>
    <x v="0"/>
    <m/>
  </r>
  <r>
    <n v="4215"/>
    <s v="replicators: transformations to address model scalability"/>
    <x v="1"/>
    <x v="75"/>
    <x v="0"/>
    <s v="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
    <x v="5"/>
    <x v="1"/>
    <s v="technique, dsml, model transformations"/>
    <s v="Solution Proposal, Validation Research"/>
    <x v="0"/>
    <m/>
  </r>
  <r>
    <n v="4216"/>
    <s v="a language and tool for generating efficient virtual machine interpreters"/>
    <x v="0"/>
    <x v="648"/>
    <x v="0"/>
    <s v="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
    <x v="5"/>
    <x v="0"/>
    <m/>
    <s v="Solution Proposal"/>
    <x v="0"/>
    <m/>
  </r>
  <r>
    <n v="4218"/>
    <s v="models and aspects - handling crosscutting concerns in mdsd"/>
    <x v="3"/>
    <x v="647"/>
    <x v="0"/>
    <s v="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
    <x v="5"/>
    <x v="0"/>
    <m/>
    <m/>
    <x v="0"/>
    <m/>
  </r>
  <r>
    <n v="4220"/>
    <s v="specification, implementation, and verification of domain specific Languages: A Logic Programming-Based Approach"/>
    <x v="4"/>
    <x v="7"/>
    <x v="174"/>
    <s v="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
    <x v="5"/>
    <x v="1"/>
    <s v="method, dsl creation, dsl frameworks"/>
    <s v="Solution Proposal, Validation Research"/>
    <x v="1"/>
    <m/>
  </r>
  <r>
    <n v="4221"/>
    <s v="an alternative approach to the standard enterprise resource planning Life Cycle: Enterprise Reference Metamodeling"/>
    <x v="2"/>
    <x v="655"/>
    <x v="0"/>
    <s v="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
    <x v="5"/>
    <x v="0"/>
    <m/>
    <s v="Solution Proposal"/>
    <x v="0"/>
    <m/>
  </r>
  <r>
    <n v="4222"/>
    <s v="modeling and enforcing advanced access control policies in healthcare Systems with \&amp;lt;span style=&quot;font-variant:small-caps&quot;\&amp;gt;\&amp;lt;small\&amp;gt;Sectet\&amp;lt;/small\&amp;gt;\&amp;lt;/span\&amp;gt;"/>
    <x v="5"/>
    <x v="75"/>
    <x v="0"/>
    <s v="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x v="5"/>
    <x v="0"/>
    <s v="reported elsewhere"/>
    <s v="Solution Proposal"/>
    <x v="0"/>
    <m/>
  </r>
  <r>
    <n v="4223"/>
    <s v="please pass the rules: a rule interchange demonstration"/>
    <x v="5"/>
    <x v="102"/>
    <x v="0"/>
    <s v="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
    <x v="5"/>
    <x v="0"/>
    <m/>
    <s v="Solution Proposal"/>
    <x v="0"/>
    <m/>
  </r>
  <r>
    <n v="4225"/>
    <s v="comparison of system family modeling approaches"/>
    <x v="1"/>
    <x v="65"/>
    <x v="0"/>
    <s v="a reference model for the comparison of system family modeling approaches is presented. Three main approaches to system family modeling are illustrated with a simple example and compared relative to the reference model."/>
    <x v="5"/>
    <x v="0"/>
    <m/>
    <s v="Solution Proposal"/>
    <x v="0"/>
    <m/>
  </r>
  <r>
    <n v="4229"/>
    <s v="code generation by model transformation"/>
    <x v="5"/>
    <x v="161"/>
    <x v="0"/>
    <s v="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x v="5"/>
    <x v="1"/>
    <s v="technique, dsl creation"/>
    <s v="Validation Research"/>
    <x v="0"/>
    <m/>
  </r>
  <r>
    <n v="4230"/>
    <s v="calculation and optimization of thresholds for sets of software metrics"/>
    <x v="8"/>
    <x v="7"/>
    <x v="58"/>
    <s v="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
    <x v="5"/>
    <x v="0"/>
    <m/>
    <s v="Solution Proposal"/>
    <x v="1"/>
    <m/>
  </r>
  <r>
    <n v="4233"/>
    <s v="sepl—a domain-specific language and execution environment for protocols of stateful Web services"/>
    <x v="8"/>
    <x v="7"/>
    <x v="175"/>
    <s v="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x v="5"/>
    <x v="0"/>
    <m/>
    <s v="Solution Proposal"/>
    <x v="1"/>
    <m/>
  </r>
  <r>
    <n v="4234"/>
    <s v="applying a domain specific language approach to component oriented Programming"/>
    <x v="16"/>
    <x v="647"/>
    <x v="0"/>
    <s v="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
    <x v="5"/>
    <x v="1"/>
    <s v="technique, dsl application, component oriented Programming"/>
    <s v="Solution Proposal"/>
    <x v="0"/>
    <m/>
  </r>
  <r>
    <n v="4236"/>
    <s v="grgen.net"/>
    <x v="7"/>
    <x v="7"/>
    <x v="91"/>
    <s v="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x v="5"/>
    <x v="0"/>
    <s v="reported elsewhere"/>
    <s v="Solution Proposal"/>
    <x v="1"/>
    <m/>
  </r>
  <r>
    <n v="4238"/>
    <s v="source tree composition"/>
    <x v="4"/>
    <x v="168"/>
    <x v="0"/>
    <s v="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
    <x v="5"/>
    <x v="0"/>
    <m/>
    <s v="Solution Proposal"/>
    <x v="0"/>
    <m/>
  </r>
  <r>
    <n v="4239"/>
    <s v="workshop on generative programming 2002 (gp2002)"/>
    <x v="4"/>
    <x v="168"/>
    <x v="0"/>
    <s v="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
    <x v="5"/>
    <x v="0"/>
    <m/>
    <m/>
    <x v="0"/>
    <m/>
  </r>
  <r>
    <n v="4242"/>
    <s v="automotive software: a challenge and opportunity for model-based Software Development"/>
    <x v="2"/>
    <x v="656"/>
    <x v="0"/>
    <s v="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
    <x v="5"/>
    <x v="1"/>
    <s v="dsml, automotive systems"/>
    <s v="Opinion paper"/>
    <x v="0"/>
    <m/>
  </r>
  <r>
    <n v="4243"/>
    <s v="graph transformations in omg’s model-driven architecture"/>
    <x v="0"/>
    <x v="241"/>
    <x v="0"/>
    <s v="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x v="5"/>
    <x v="0"/>
    <m/>
    <s v="Solution Proposal"/>
    <x v="0"/>
    <m/>
  </r>
  <r>
    <n v="4244"/>
    <s v="specialising simulator generators for high-performance monte-carlo Methods"/>
    <x v="5"/>
    <x v="276"/>
    <x v="0"/>
    <s v="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x v="5"/>
    <x v="1"/>
    <s v="technique, generative programming, code generators"/>
    <s v="Solution Proposal"/>
    <x v="0"/>
    <m/>
  </r>
  <r>
    <n v="4245"/>
    <s v="efficient implementation of intelligent office appliances with software Product Lines"/>
    <x v="1"/>
    <x v="657"/>
    <x v="0"/>
    <s v="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
    <x v="5"/>
    <x v="0"/>
    <m/>
    <s v="Solution Proposal"/>
    <x v="0"/>
    <m/>
  </r>
  <r>
    <n v="4246"/>
    <s v="implementing closed domain-specific languages"/>
    <x v="12"/>
    <x v="658"/>
    <x v="0"/>
    <s v="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
    <x v="5"/>
    <x v="1"/>
    <s v="method, dsl creation"/>
    <s v="Solution Proposal"/>
    <x v="0"/>
    <m/>
  </r>
  <r>
    <n v="4250"/>
    <s v="vs-gen: a case study of a product line for versioning systems"/>
    <x v="0"/>
    <x v="21"/>
    <x v="0"/>
    <s v="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
    <x v="5"/>
    <x v="0"/>
    <m/>
    <s v="Experience paper, Validation Research"/>
    <x v="0"/>
    <m/>
  </r>
  <r>
    <n v="4251"/>
    <s v="dsl-dia – an environment for domain-specific languages for database-intensive Applications"/>
    <x v="14"/>
    <x v="604"/>
    <x v="0"/>
    <s v="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x v="5"/>
    <x v="0"/>
    <s v="reported elsewhere"/>
    <s v="Solution Proposal"/>
    <x v="0"/>
    <m/>
  </r>
  <r>
    <n v="4252"/>
    <s v="mt-flow – an environment for workflow-supported model transformations in MDA"/>
    <x v="0"/>
    <x v="132"/>
    <x v="0"/>
    <s v="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x v="5"/>
    <x v="0"/>
    <m/>
    <s v="Solution Proposal"/>
    <x v="0"/>
    <m/>
  </r>
  <r>
    <n v="4254"/>
    <s v="monticore: modular development of textual domain specific languages"/>
    <x v="5"/>
    <x v="293"/>
    <x v="0"/>
    <s v="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
    <x v="5"/>
    <x v="1"/>
    <s v="technique, dsl creation, textual dsl, dsl modularization"/>
    <s v="Solution Proposal"/>
    <x v="0"/>
    <m/>
  </r>
  <r>
    <n v="4256"/>
    <s v="from macros to reusable generative programming"/>
    <x v="12"/>
    <x v="238"/>
    <x v="0"/>
    <s v="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
    <x v="5"/>
    <x v="1"/>
    <s v="external dsl, macros"/>
    <s v="Solution Proposal"/>
    <x v="0"/>
    <m/>
  </r>
  <r>
    <n v="4257"/>
    <s v="a generative approach for multi-agent system development"/>
    <x v="1"/>
    <x v="659"/>
    <x v="0"/>
    <s v="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
    <x v="5"/>
    <x v="1"/>
    <s v="external dsl, multi-agent systems"/>
    <s v="Solution Proposal"/>
    <x v="0"/>
    <m/>
  </r>
  <r>
    <n v="4258"/>
    <s v="integrating domain specific language design in the software life Cycle"/>
    <x v="11"/>
    <x v="660"/>
    <x v="0"/>
    <s v="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
    <x v="5"/>
    <x v="1"/>
    <s v="external dsl, device drivers, low-level software"/>
    <s v="Evaluation Research"/>
    <x v="0"/>
    <m/>
  </r>
  <r>
    <n v="4259"/>
    <s v="a domain-specific-modeling approach to support scenarios-based instructional Design"/>
    <x v="5"/>
    <x v="245"/>
    <x v="0"/>
    <s v="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
    <x v="5"/>
    <x v="1"/>
    <s v="technique, DSML application, visual language"/>
    <s v="Solution Proposal"/>
    <x v="0"/>
    <m/>
  </r>
  <r>
    <n v="4261"/>
    <s v="study on unified metamodeling framework based on down-up mechanism"/>
    <x v="2"/>
    <x v="479"/>
    <x v="0"/>
    <s v="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
    <x v="5"/>
    <x v="0"/>
    <m/>
    <s v="Solution Proposal"/>
    <x v="0"/>
    <m/>
  </r>
  <r>
    <n v="4264"/>
    <s v="introducing the vmts mobile toolkit"/>
    <x v="5"/>
    <x v="241"/>
    <x v="0"/>
    <s v="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
    <x v="5"/>
    <x v="1"/>
    <s v="dsml, mobile apps"/>
    <s v="Solution Proposal"/>
    <x v="0"/>
    <s v="Yes"/>
  </r>
  <r>
    <n v="4266"/>
    <s v="scientific foundations of akm technology"/>
    <x v="5"/>
    <x v="7"/>
    <x v="176"/>
    <s v="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
    <x v="5"/>
    <x v="0"/>
    <m/>
    <s v="Solution Proposal"/>
    <x v="1"/>
    <m/>
  </r>
  <r>
    <n v="4268"/>
    <s v="on concept-based definition of domain-specific languages"/>
    <x v="4"/>
    <x v="503"/>
    <x v="0"/>
    <s v="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
    <x v="5"/>
    <x v="1"/>
    <s v="method, dsl creation, attribute grammar"/>
    <s v="Solution Proposal"/>
    <x v="0"/>
    <m/>
  </r>
  <r>
    <n v="4271"/>
    <s v="recovering grammar relationships for the java language specification"/>
    <x v="8"/>
    <x v="7"/>
    <x v="168"/>
    <s v="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
    <x v="5"/>
    <x v="0"/>
    <m/>
    <s v="Solution Proposal"/>
    <x v="1"/>
    <m/>
  </r>
  <r>
    <n v="4274"/>
    <s v="managing separation of concerns in grid applications through architectural Model Transformations"/>
    <x v="3"/>
    <x v="661"/>
    <x v="0"/>
    <s v="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
    <x v="5"/>
    <x v="1"/>
    <s v="technique, model transformations, grid computing"/>
    <s v="Solution Proposal"/>
    <x v="0"/>
    <m/>
  </r>
  <r>
    <n v="4277"/>
    <s v="building enterprise reuse program"/>
    <x v="4"/>
    <x v="7"/>
    <x v="177"/>
    <s v="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
    <x v="5"/>
    <x v="0"/>
    <m/>
    <s v="Solution Proposal"/>
    <x v="1"/>
    <m/>
  </r>
  <r>
    <n v="4278"/>
    <s v="model-driven prototyping for corporate software specification"/>
    <x v="5"/>
    <x v="275"/>
    <x v="0"/>
    <s v="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
    <x v="5"/>
    <x v="0"/>
    <m/>
    <s v="Solution Proposal"/>
    <x v="0"/>
    <m/>
  </r>
  <r>
    <n v="4279"/>
    <s v="business process definition languages versus traditional methods Towards Interoperability"/>
    <x v="1"/>
    <x v="662"/>
    <x v="0"/>
    <s v="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
    <x v="5"/>
    <x v="0"/>
    <m/>
    <s v="Solution Proposal"/>
    <x v="0"/>
    <m/>
  </r>
  <r>
    <n v="4281"/>
    <s v="bridging the gap between practitioners and e-learning standards: A Domain-Specific Modeling Approach"/>
    <x v="5"/>
    <x v="245"/>
    <x v="0"/>
    <s v="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
    <x v="5"/>
    <x v="1"/>
    <s v="technique, DSML application, domain-specific modeling"/>
    <s v="Solution Proposal"/>
    <x v="0"/>
    <m/>
  </r>
  <r>
    <n v="4284"/>
    <s v="developing a quality framework for model-driven engineering"/>
    <x v="5"/>
    <x v="75"/>
    <x v="0"/>
    <s v="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
    <x v="5"/>
    <x v="0"/>
    <m/>
    <s v="Solution Proposal"/>
    <x v="0"/>
    <m/>
  </r>
  <r>
    <n v="4289"/>
    <s v="an overview of model-driven web engineering and the mda"/>
    <x v="5"/>
    <x v="7"/>
    <x v="178"/>
    <m/>
    <x v="5"/>
    <x v="0"/>
    <m/>
    <s v="Opinion paper"/>
    <x v="1"/>
    <m/>
  </r>
  <r>
    <n v="4291"/>
    <s v="a model-based framework for security policy specification, deployment and Testing"/>
    <x v="5"/>
    <x v="75"/>
    <x v="0"/>
    <s v="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
    <x v="5"/>
    <x v="1"/>
    <s v="DSML, access control"/>
    <s v="Validation Research, Solution Proposal"/>
    <x v="0"/>
    <m/>
  </r>
  <r>
    <n v="4292"/>
    <s v="model-driven analysis and synthesis of concrete syntax"/>
    <x v="2"/>
    <x v="75"/>
    <x v="0"/>
    <s v="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
    <x v="5"/>
    <x v="0"/>
    <m/>
    <s v="Solution Proposal"/>
    <x v="0"/>
    <m/>
  </r>
  <r>
    <n v="4298"/>
    <s v="embedding a hardware description language in template haskell"/>
    <x v="0"/>
    <x v="648"/>
    <x v="0"/>
    <s v="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
    <x v="5"/>
    <x v="1"/>
    <s v="embedded dsl, haskell, hardware description"/>
    <s v="Solution Proposal"/>
    <x v="0"/>
    <m/>
  </r>
  <r>
    <n v="4301"/>
    <s v="mde for bpm: a systematic review"/>
    <x v="5"/>
    <x v="159"/>
    <x v="0"/>
    <s v="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
    <x v="5"/>
    <x v="0"/>
    <m/>
    <s v="Solution Proposal"/>
    <x v="0"/>
    <m/>
  </r>
  <r>
    <n v="4303"/>
    <s v="a generative programming approach to interactive information retrieval:insights and Experiences"/>
    <x v="1"/>
    <x v="21"/>
    <x v="0"/>
    <s v="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x v="5"/>
    <x v="0"/>
    <s v="reported elsewhere"/>
    <s v="Solution Proposal"/>
    <x v="0"/>
    <m/>
  </r>
  <r>
    <n v="4306"/>
    <s v="let’s modularize the data model specifications of the objectlens in VisualWorks/Smalltalk"/>
    <x v="3"/>
    <x v="315"/>
    <x v="0"/>
    <s v="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
    <x v="5"/>
    <x v="0"/>
    <m/>
    <s v="Solution Proposal"/>
    <x v="0"/>
    <m/>
  </r>
  <r>
    <n v="4308"/>
    <s v="feature interaction in composed systems"/>
    <x v="4"/>
    <x v="647"/>
    <x v="0"/>
    <s v="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
    <x v="5"/>
    <x v="0"/>
    <m/>
    <s v="Solution Proposal"/>
    <x v="0"/>
    <m/>
  </r>
  <r>
    <n v="4310"/>
    <s v="designing software architectures with an aspect-oriented architecture Description Language"/>
    <x v="2"/>
    <x v="238"/>
    <x v="0"/>
    <s v="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
    <x v="5"/>
    <x v="1"/>
    <s v="adl, aspect-oriented programming"/>
    <s v="Solution Proposal"/>
    <x v="0"/>
    <m/>
  </r>
  <r>
    <n v="4311"/>
    <s v="a survey of model driven engineering tools for user interface design"/>
    <x v="3"/>
    <x v="663"/>
    <x v="0"/>
    <s v="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
    <x v="5"/>
    <x v="1"/>
    <s v="tools, modelling language,  human computer interaction, survey"/>
    <s v="Evaluation Research"/>
    <x v="0"/>
    <m/>
  </r>
  <r>
    <n v="4312"/>
    <s v="tutorial 3: domain engineering – using domain concepts to guide Software Design"/>
    <x v="1"/>
    <x v="594"/>
    <x v="0"/>
    <s v="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
    <x v="5"/>
    <x v="0"/>
    <m/>
    <m/>
    <x v="0"/>
    <m/>
  </r>
  <r>
    <n v="4313"/>
    <s v="mdd maturity model: a roadmap for introducing model-driven development"/>
    <x v="2"/>
    <x v="119"/>
    <x v="0"/>
    <s v="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
    <x v="5"/>
    <x v="0"/>
    <m/>
    <s v="Evaluation Research"/>
    <x v="0"/>
    <m/>
  </r>
  <r>
    <n v="4315"/>
    <s v="modeling and implementing web applications with oohdm"/>
    <x v="5"/>
    <x v="7"/>
    <x v="178"/>
    <m/>
    <x v="5"/>
    <x v="1"/>
    <s v="tools, meta-modeling framework, web"/>
    <s v="Opinion paper"/>
    <x v="1"/>
    <m/>
  </r>
  <r>
    <n v="4316"/>
    <s v="overview of design issues for web applications development"/>
    <x v="5"/>
    <x v="7"/>
    <x v="178"/>
    <m/>
    <x v="5"/>
    <x v="0"/>
    <m/>
    <s v="Evaluation Research"/>
    <x v="1"/>
    <m/>
  </r>
  <r>
    <n v="4317"/>
    <s v="model driven engineering for designing adaptive multi-agents systems"/>
    <x v="5"/>
    <x v="136"/>
    <x v="0"/>
    <s v="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
    <x v="5"/>
    <x v="0"/>
    <m/>
    <s v="Solution Proposal"/>
    <x v="0"/>
    <m/>
  </r>
  <r>
    <n v="4319"/>
    <s v="synchronization of abstract and concrete syntax in domain-specific modeling languages"/>
    <x v="7"/>
    <x v="7"/>
    <x v="61"/>
    <s v="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x v="5"/>
    <x v="0"/>
    <s v="reported elsewhere"/>
    <s v="Solution Proposal"/>
    <x v="1"/>
    <m/>
  </r>
  <r>
    <n v="4320"/>
    <s v="visual scatterunit: a visual model-driven testing framework of wireless Sensor Networks Applications"/>
    <x v="5"/>
    <x v="75"/>
    <x v="0"/>
    <s v="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
    <x v="5"/>
    <x v="0"/>
    <m/>
    <s v="Solution Proposal"/>
    <x v="0"/>
    <m/>
  </r>
  <r>
    <n v="4321"/>
    <s v="implementation issues in product line scoping"/>
    <x v="12"/>
    <x v="168"/>
    <x v="0"/>
    <s v="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
    <x v="5"/>
    <x v="0"/>
    <m/>
    <s v="Solution Proposal"/>
    <x v="0"/>
    <m/>
  </r>
  <r>
    <n v="4322"/>
    <s v="workshop 9 summary"/>
    <x v="2"/>
    <x v="650"/>
    <x v="0"/>
    <s v="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
    <x v="5"/>
    <x v="0"/>
    <m/>
    <s v="Solution Proposal"/>
    <x v="0"/>
    <m/>
  </r>
  <r>
    <n v="4324"/>
    <s v="keeping calm in the face of change"/>
    <x v="7"/>
    <x v="7"/>
    <x v="172"/>
    <s v="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
    <x v="5"/>
    <x v="0"/>
    <m/>
    <s v="Solution Proposal"/>
    <x v="1"/>
    <m/>
  </r>
  <r>
    <n v="4327"/>
    <s v="adopting model driven development in a large financial organization"/>
    <x v="3"/>
    <x v="119"/>
    <x v="0"/>
    <s v="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
    <x v="5"/>
    <x v="0"/>
    <m/>
    <s v="Evaluation Research"/>
    <x v="0"/>
    <m/>
  </r>
  <r>
    <n v="4330"/>
    <s v="olympic agents"/>
    <x v="3"/>
    <x v="644"/>
    <x v="0"/>
    <s v="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
    <x v="5"/>
    <x v="0"/>
    <m/>
    <s v="Evaluation Research"/>
    <x v="0"/>
    <m/>
  </r>
  <r>
    <n v="4331"/>
    <s v="implementing layered designs with mixin layers"/>
    <x v="16"/>
    <x v="117"/>
    <x v="0"/>
    <s v="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
    <x v="5"/>
    <x v="0"/>
    <m/>
    <s v="Solution Proposal"/>
    <x v="0"/>
    <m/>
  </r>
  <r>
    <n v="4332"/>
    <s v="variable and state handling in ncl"/>
    <x v="7"/>
    <x v="7"/>
    <x v="179"/>
    <s v="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
    <x v="5"/>
    <x v="0"/>
    <m/>
    <s v="Solution Proposal"/>
    <x v="1"/>
    <m/>
  </r>
  <r>
    <n v="4335"/>
    <s v="adopting model driven software development in industry – a case Study at Two Companies"/>
    <x v="2"/>
    <x v="75"/>
    <x v="0"/>
    <s v="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
    <x v="5"/>
    <x v="0"/>
    <m/>
    <s v="Solution Proposal"/>
    <x v="0"/>
    <m/>
  </r>
  <r>
    <n v="4339"/>
    <s v="embedded software and systems: challenges and approaches"/>
    <x v="13"/>
    <x v="66"/>
    <x v="0"/>
    <s v="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
    <x v="5"/>
    <x v="0"/>
    <m/>
    <s v="Evaluation Research"/>
    <x v="0"/>
    <m/>
  </r>
  <r>
    <n v="4340"/>
    <s v="integrating performance analysis in the model driven development of Software Product Lines"/>
    <x v="5"/>
    <x v="75"/>
    <x v="0"/>
    <s v="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
    <x v="5"/>
    <x v="0"/>
    <m/>
    <s v="Solution Proposal"/>
    <x v="0"/>
    <m/>
  </r>
  <r>
    <n v="4342"/>
    <s v="neuroql: a domain-specific query language for neuroscience data"/>
    <x v="2"/>
    <x v="664"/>
    <x v="0"/>
    <s v="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
    <x v="5"/>
    <x v="1"/>
    <s v="external dsl, query language, database, healthcare"/>
    <s v="Solution Proposal"/>
    <x v="0"/>
    <m/>
  </r>
  <r>
    <n v="4345"/>
    <s v="just when you thought your little language was safe: “expression Templates” in Java"/>
    <x v="13"/>
    <x v="238"/>
    <x v="0"/>
    <s v="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
    <x v="5"/>
    <x v="0"/>
    <m/>
    <s v="Solution Proposal"/>
    <x v="0"/>
    <m/>
  </r>
  <r>
    <n v="4347"/>
    <s v="using a domain-specific language and custom tools to model a multi-tier Service-Oriented Application — Experiences and Challenges"/>
    <x v="1"/>
    <x v="75"/>
    <x v="0"/>
    <s v="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x v="5"/>
    <x v="0"/>
    <s v="reported elsewhere"/>
    <s v="Solution Proposal"/>
    <x v="0"/>
    <m/>
  </r>
  <r>
    <n v="4348"/>
    <s v="introducing a change-resistant framework for the development and Deployment of Evolving Applications"/>
    <x v="5"/>
    <x v="159"/>
    <x v="0"/>
    <s v="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
    <x v="5"/>
    <x v="0"/>
    <m/>
    <s v="Solution Proposal"/>
    <x v="0"/>
    <m/>
  </r>
  <r>
    <n v="4350"/>
    <s v="modeling turnpike: a model-driven framework for domain-specific software Development"/>
    <x v="2"/>
    <x v="650"/>
    <x v="0"/>
    <s v="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
    <x v="5"/>
    <x v="1"/>
    <s v="tools, dsl creation, dsl frameworks, modeling language"/>
    <s v="Solution Proposal"/>
    <x v="0"/>
    <m/>
  </r>
  <r>
    <n v="4353"/>
    <s v="agile development with domain specific languages"/>
    <x v="1"/>
    <x v="330"/>
    <x v="0"/>
    <s v="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x v="5"/>
    <x v="0"/>
    <m/>
    <m/>
    <x v="0"/>
    <m/>
  </r>
  <r>
    <n v="4354"/>
    <s v="array ol descriptions of repetitive structures in vhdl"/>
    <x v="5"/>
    <x v="119"/>
    <x v="0"/>
    <s v="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
    <x v="5"/>
    <x v="1"/>
    <s v="external dsl, hardware description"/>
    <s v="Solution Proposal"/>
    <x v="0"/>
    <m/>
  </r>
  <r>
    <n v="4355"/>
    <s v="appendix: workshop and tutorial abstracts"/>
    <x v="5"/>
    <x v="168"/>
    <x v="0"/>
    <s v="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
    <x v="5"/>
    <x v="0"/>
    <m/>
    <m/>
    <x v="0"/>
    <m/>
  </r>
  <r>
    <n v="4356"/>
    <s v="a business-process-driven approach for generating e-commerce user Interfaces"/>
    <x v="3"/>
    <x v="75"/>
    <x v="0"/>
    <s v="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
    <x v="5"/>
    <x v="1"/>
    <s v="method, GUI, e-commerce"/>
    <s v="Solution Proposal"/>
    <x v="0"/>
    <m/>
  </r>
  <r>
    <n v="4357"/>
    <s v="transML: A Family of Languages to Model Model Transformations"/>
    <x v="7"/>
    <x v="75"/>
    <x v="0"/>
    <s v="Model transformation is one of the pillars of Model-Driven Engineering (MDE). The increasing complexity of systems and modelling languages has dramatically raised the complexity and size of model transformations. Even though many transformation languages and tools have been proposed in the last few years, most of them are directed to the implementation phase of transformation development. However, there is a lack of cohesive support for the other phases of the transformation development, like requirements, analysis, design and testing. In this paper, we propose a unified family of languages to cover the life-cycle of transformation development. Moreover, following an MDE approach, we provide tools to partially automate the progressive refinement of models between the different phases and the generation of code for specific transformation implementation languages."/>
    <x v="6"/>
    <x v="1"/>
    <s v="process, model transformations, DSL creation, tools, DSML"/>
    <s v="Solution Proposal"/>
    <x v="0"/>
    <m/>
  </r>
  <r>
    <n v="4358"/>
    <s v="Domain Specific Engineering Environments"/>
    <x v="5"/>
    <x v="665"/>
    <x v="0"/>
    <s v="Computer aided software engineering tools represent one the main successes of software engineering in the past decades. They however need to be improved along several dimensions in order to face new challenges due to ever more complex applications, more heterogeneous technologies and more stakeholders involved. In this paper, we present an approach based on the concept of domain. We define a domain as an area in which a number of stakeholders is repeatedly performing similar activities. In a project, an arbitrary number of domains can be identified, being business, technical, or related to life cycle activities. In our metamodel-based approach, any domaincan be easily modelled and the corresponding computer aided domain specific engineering environment (CADSE) can be generated. Using CADSE composition, complete and wide scope engineering environments can be built as a composition of an arbitrary number of domains. The paper presents the approach, the technology and draws a few lessons of the first years of use in a number of real projects."/>
    <x v="6"/>
    <x v="1"/>
    <s v="method, domain specific engineering, tools, DSML"/>
    <s v="Solution Proposal"/>
    <x v="0"/>
    <m/>
  </r>
  <r>
    <n v="4359"/>
    <s v="A Mixin-Based, Semantics-Based Approach to Reusing Domain-Specific Programming Languages."/>
    <x v="12"/>
    <x v="117"/>
    <x v="0"/>
    <s v="Domain-specific programming languages (DSLs) are emerging as an important paradigm for the engineering of large reliable software systems. Modular interpreters are an approach to building off-the-shelf software components that implement fragments of DSLs.We describe an approach to implementing modular interpreters in an object-oriented fashion, using the design pattern of extensible computations. The modular structuring and reuse of DSL implementations has potentially important lessons for object-oriented reuse, because of the highly recursive nature of any non-trivial programming language, and the close semantic relationship between inheritance and recursion.We give paradigmatic examples of the definition of extensible computations in the Java programming language, and consider what extensions would be required for typed object-oriented languages in order to support this approach in a statically type-safe manner."/>
    <x v="6"/>
    <x v="1"/>
    <s v="technique, dsl creation, dsl reuse, dsl modularization"/>
    <s v="Solution Proposal"/>
    <x v="0"/>
    <s v="Yes"/>
  </r>
  <r>
    <n v="4360"/>
    <s v="Graph grammars, a new paradigm for implementing visual languages"/>
    <x v="19"/>
    <x v="666"/>
    <x v="0"/>
    <s v="This paper is a report on an ongoing work which started in 1981 and is aiming at a general method which would help to considerably reduce the time necessary to develop a syntax-directed editor for any given diagram technique. The main idea behind the approach is to represent diagrams by (formal) graphs whose nodes are enriched with attributes. Then, any manipulation of a diagram (typically the insertion of an arrow, a box, text, coloring, etc.) can be expressed in terms of the manipulation of its underlying attributed representation graph. The formal description of the manipulation is done by programmed attributed graph grammars."/>
    <x v="6"/>
    <x v="1"/>
    <s v="method, visual language, representation diagrams"/>
    <s v="Experience Paper"/>
    <x v="0"/>
    <m/>
  </r>
  <r>
    <n v="4361"/>
    <s v="Generation of formatters for context-free languages"/>
    <x v="10"/>
    <x v="7"/>
    <x v="5"/>
    <s v="Good documentation is important for the production of reusable and maintainable software. For the production of accurate documentation it is necessary that the original program text is not copied manually to obtain a typeset version. Apart from being tedious, this will invariably introduce errors. The production of tools that support the production of legible and accurate documentation is a software engineering challenge in itself. We present an algebraic approach to the generation of tools that produce typographically effective presentations of computer programs. A specification of a formatter is generated from the context-free grammar of a (programming) language. These generated formatters translate abstract syntax trees of programs into box expressions. Box expressions are translated by language-independent interpreters of the box language into ASCII or TEX. The formatting rules that are generated can easily be tuned in order to get the desired formatting of programs. We demonstrate this by means of real-life applications. Furthermore, we give a practical solution for the problem of formatting comments, which occur in the original text. The formatter generation approach proposed in this article can be used to generate formatting programs for arbitrary programming environments. Our formatter generation approach can be used to automatically generate formatters that have to be programmed explicitly in other systems."/>
    <x v="6"/>
    <x v="0"/>
    <s v="no mention to DSL"/>
    <s v="Solution Proposal"/>
    <x v="1"/>
    <m/>
  </r>
  <r>
    <n v="4362"/>
    <s v="A meta-environment for generating programming environments"/>
    <x v="21"/>
    <x v="7"/>
    <x v="5"/>
    <s v="Over the last decade, considerable progress has been made in solving the problems of automatic generation of programming/development environments, given a formal definition of some programming or specification language. In most cases, research has focused on the functionality and efficiency of the generated environments, and, of course, these aspects will ultimately determine the acceptance of environment generators. However, only marginal attention has been paid to the development process of formal language definitions itself. Assuming that the quality of automatically generated environments will be satisfactory within a few years, the development costs of formal language definitions will then become the next limiting factor determining ultimate success and acceptance of environment generators. In this paper we describe the design and implementation of a meta-environment (a development environment for formal language definitions) based on the formalism ASF + SDF. This meta-environment is currently being implemented as part of the Centaur system and is, at least partly, obtained by applying environment generation techniques to the language definition formalism itself. A central problem is providing fully interactive editing of modular language definitions such that modifications made to the language definition during editing can be translated immediately to modifications in the programming environment generated from the original language definition. Therefore, some of the issues addressed are the treatment of formalisms with user-definable syntax and incremental program generation techniques."/>
    <x v="6"/>
    <x v="1"/>
    <s v="tools, dsl creation, language workbench"/>
    <s v="Solution Proposal"/>
    <x v="1"/>
    <m/>
  </r>
  <r>
    <n v="4363"/>
    <s v="Experiences Using Domain Specific Techniques within Multimedia Software Engineering."/>
    <x v="13"/>
    <x v="7"/>
    <x v="180"/>
    <s v="Domain specific techniques take advantage of the commonalities among applications developed within a certain domain. They are known to improve quality and productivity by incorporating domain knowledge and previous project experiences and promote reuse. This paper describes six domain specific software engineering techniques for developing multimedia applications within the digital library domain. We provide examples of each technique from several projects in which they were used, how the techniques are used within general software engineering practice (in particular, MBASE), how the techniques address some of the particular challenges multimedia software engineering, and the positive impacts we have measured resulting from their use within a graduate level software engineering course."/>
    <x v="6"/>
    <x v="0"/>
    <s v="no mention to DSL"/>
    <s v="Evaluation Research"/>
    <x v="1"/>
    <m/>
  </r>
  <r>
    <n v="4364"/>
    <s v="Scratch: programming for all. "/>
    <x v="6"/>
    <x v="7"/>
    <x v="10"/>
    <s v="&quot;Digital fluency&quot; should mean designing, creating, and remixing, not just browsing, chatting, and interacting."/>
    <x v="6"/>
    <x v="1"/>
    <s v="tools, education"/>
    <s v="Solution Proposal"/>
    <x v="1"/>
    <m/>
  </r>
  <r>
    <n v="4365"/>
    <s v="Building personal tools by programming"/>
    <x v="12"/>
    <x v="7"/>
    <x v="10"/>
    <s v="The most flexible way to personalize a PC or information appliance or computer network service is to program it. Since the PC is the most powerful information processing device ever accessible to ordinary people, personalizing it can significantly improve our ability to find, understand, transform, and communicate information. If it were possible for most people to build their own knowledge tools, it could transform their lives. Well, it is possible."/>
    <x v="6"/>
    <x v="1"/>
    <s v="philosophical paper, programming abstraction"/>
    <s v="Philosophical Paper"/>
    <x v="1"/>
    <m/>
  </r>
  <r>
    <n v="4366"/>
    <s v="Little languages"/>
    <x v="20"/>
    <x v="7"/>
    <x v="10"/>
    <s v="When you  say “language,”  most  programmers  think  of the  big  ones, like  FORTRAN  or  COBOL  or  Pascal.  In  fact,  a language  is any  mechanism  to  express  intent,  and  the  input  to many  programs  can  be viewed  profitably  as statements  in  a language.  This  column is about  those  “little  languages."/>
    <x v="6"/>
    <x v="1"/>
    <s v="philosophical paper, programming languages"/>
    <s v="Philosophical Paper"/>
    <x v="1"/>
    <m/>
  </r>
  <r>
    <n v="4367"/>
    <s v="A very high level programming language for data processing applications"/>
    <x v="15"/>
    <x v="7"/>
    <x v="10"/>
    <s v="Application development today is too labor-intensive. In recent years, very high-level languages have been increasingly explored as a solution to this problem. The Business Definition Language (BDL) is such a language, one aimed at business data processing problems. The concepts in BDL mimic those which have evolved through the years in businesses using manual methods. This results in three different sublanguages or components: one for defining the business forms, one for describing the business organization, and one for writing calculations."/>
    <x v="6"/>
    <x v="1"/>
    <s v="external dsl, business logic"/>
    <s v="Experience Paper"/>
    <x v="1"/>
    <m/>
  </r>
  <r>
    <n v="4368"/>
    <s v="Implementation of a structured English query language"/>
    <x v="26"/>
    <x v="7"/>
    <x v="10"/>
    <s v="The relational model of data, the XRM Relational Memory System, and the SEQUEL language have been covered in previous papers and are reviewed. SEQUEL is a relational data sublanguage intended for ad hoc interactive problem solving by non-computer specialists. A version of SEQUEL that has been implemented in a prototype interpreter is described. The interpreter is designed to minimize the data accessing operations required to respond to an arbitrary query. The optimization algorithms designed for this purpose are described."/>
    <x v="6"/>
    <x v="1"/>
    <s v="external dsl, database, sql-like language, query language"/>
    <s v="Solution Proposal"/>
    <x v="1"/>
    <m/>
  </r>
  <r>
    <n v="4369"/>
    <s v="CONVERT: a high level translation definition language for data conversion"/>
    <x v="26"/>
    <x v="7"/>
    <x v="10"/>
    <s v="This paper describes a high level and nonprocedural translation definition language, CONVERT, which provides very powerful and highly flexible data restructuring capabilities. Its design is based on the simple underlying concept of a form which enables the users to visualize the translation processes, and thus makes data translation a much simpler task. “CONVERT” has been chosen for conveying the purpose of the language and should not be confused with any other language or program bearing the same name."/>
    <x v="6"/>
    <x v="1"/>
    <s v="external dsl, data translation, data definition language"/>
    <s v="Solution Proposal"/>
    <x v="1"/>
    <m/>
  </r>
  <r>
    <n v="4370"/>
    <s v="A data definition and mapping language"/>
    <x v="27"/>
    <x v="7"/>
    <x v="10"/>
    <s v="A data definition language is a declartive computer language for specifying data structures. Most data definiton languages concentrate on the declaration of logical data structures with little concern for how these structures are physically realized on a computer system. However, the need for data definition languages which describe both the logical and physical aspects of data is increasingly apparente. Such languages will be a key element in the translation of data between computer systems, as well as in advanced data management systems and distributed data bases."/>
    <x v="6"/>
    <x v="1"/>
    <s v="external dsl, data translation, data definition language"/>
    <s v="Experience Paper, Solution Proposal"/>
    <x v="1"/>
    <m/>
  </r>
  <r>
    <n v="4371"/>
    <s v="BLISS: a language for systems programming"/>
    <x v="28"/>
    <x v="7"/>
    <x v="10"/>
    <s v="A language, BLISS, is described. This language is designed so as to be especially suitable for use in writing production software systems for a specific machine (the PDP-10): compilers, operating systems, etc. Prime design goals of the design are the ability to produce highly efficient object code, to allow access to all relevant hardware features of the host machine, and to provide a rational means by which to cope with the evolutionary nature of systems programs. A major feature which contributes to the realization of these goals is a mechanism permitting the definition of the representation of all data structures in terms of the access algorithm for elements of the structure."/>
    <x v="6"/>
    <x v="1"/>
    <s v="external dsl, production software systems, operating system"/>
    <s v="Solution Proposal"/>
    <x v="1"/>
    <m/>
  </r>
  <r>
    <n v="4372"/>
    <s v="POSE: a language for posing problems to a computer"/>
    <x v="29"/>
    <x v="7"/>
    <x v="10"/>
    <s v="A language, POSE, is described which is a drastic departure from the FORTRAN / ALGOL   type, though it does utilize FORTRAN formula and logic representations (and actually contains FORTRAN IV as a subset). With the new language, the user need only describe his problem in &quot;equation-like&quot; form. The method of solution is automatically provided in conjunction with the translation from equation form to computer instructions. In this way the POSE language user can solve difficult computational problems (like the solution of differential equations) without requiring knowledge of numerical methods or the intricacies of computer subroutine logic. Essentially all clerical operations now required for FORTRAN programming have been automated so that the POSE programmer need not be concerned with these details."/>
    <x v="6"/>
    <x v="1"/>
    <s v="external dsl, math, computational problems"/>
    <s v="Solution Proposal"/>
    <x v="1"/>
    <m/>
  </r>
  <r>
    <n v="4373"/>
    <s v="A language independent macro processor"/>
    <x v="29"/>
    <x v="7"/>
    <x v="10"/>
    <s v="A macro processor is described which can be use with almost any source language. It provires all features normally associated with a macro facility, plus the ability to make arbitrary transformations of the argument strings. The program is used at the Basser Computing Department, University of Sydney, Sydney, Astralia, to process text for eight different compilers."/>
    <x v="6"/>
    <x v="1"/>
    <s v="external dsl, text processing"/>
    <s v="Solution Proposal"/>
    <x v="1"/>
    <m/>
  </r>
  <r>
    <n v="4374"/>
    <s v="The next 700 programming languages"/>
    <x v="30"/>
    <x v="7"/>
    <x v="10"/>
    <s v="A family of unimplemented computing languages is described that is intended to span differences of application area by a unified framework. This framework dictates the rules about the uses of user-coined names, and the conventions about characterizing functional relationships. Within this framework the design of a specific language splits into two independent parts. One is the choice of written appearances of programs (or more generally, their physical representation). The other is the choice of the abstract entities (such as numbers, character-strings, list of them, functional relations among them) that can be referred to in the language. The system is biased towards “expressions” rather than “statements.” It includes a nonprocedural (purely functional) subsystem that aims to expand the class of users' needs that can be met by a single print-instruction, without sacrificing the important properties that make conventional right-hand-side expressions easy to construct and understand."/>
    <x v="6"/>
    <x v="1"/>
    <s v="philosophical paper, programming languages, programming paradigms"/>
    <s v="Philosophical Paper"/>
    <x v="1"/>
    <m/>
  </r>
  <r>
    <n v="4375"/>
    <s v="Building domain-specific embedded languages"/>
    <x v="10"/>
    <x v="7"/>
    <x v="23"/>
    <s v="This paper I will describe the results of using the functional language Haskell to build DSELs. Haskell has several features that make it particularly suitable for this, but other languages could also be used. On the other hand, there are features that don't exist in any language (to my knowledge) that would make things even easier; there is much more work to be done."/>
    <x v="6"/>
    <x v="1"/>
    <s v="philosophical paper, dsl creation"/>
    <s v="Philosophical Paper"/>
    <x v="1"/>
    <s v="Yes"/>
  </r>
  <r>
    <n v="4376"/>
    <s v="MetaEdit+: A Fully Configurable Multi-User and Multi-Tool CASE and CAME Environment. "/>
    <x v="10"/>
    <x v="132"/>
    <x v="0"/>
    <s v="Computer Aided Software Engineering (CASE) environments have spread at a lower pace than expected. One reason for this is the immaturity of existing environments in supporting development in-the-large and by-many and their inability to address the varying needs of the software developers. In this paper we report on the development of a next generation CASE environment called MetaEdit+. The environment seeks to overcome all the above deficiencies, but in particular pays attention to catering for the varying needs of the software developers. MetaEdit+ is a multi-method, multi-tool platform for both CASE and Computer Aided Method Engineering (CAME). As a CASE tool it establishes a versatile and powerful multi-tool environment which enables flexible creation, maintenance, manipulation, retrieval and representation of design information among multiple developers. As a CAME environment it offers an easy-to-use yet powerful environment for method specification, integration, management and re-use. The paper explains the motivation for developing MetaEdit+, its design goals and philosophy and discusses the functionality of the CAME tools."/>
    <x v="6"/>
    <x v="1"/>
    <s v="tools, domain-specific modeling, MetaEdit+, DSML"/>
    <s v="Validation Research"/>
    <x v="0"/>
    <m/>
  </r>
  <r>
    <n v="4377"/>
    <s v="A Declarative Conceptual Modelling Language: Description and Example Applications. "/>
    <x v="24"/>
    <x v="132"/>
    <x v="0"/>
    <s v="A declarative conceptual modelling language, implemented as an extension to Prolog, is described. The language is based on an extended version of the entity-relationship (ER) model for the declaration of the information classes and the formulation of queries, and adopts an abstract data type (ADT) approach to define and execute application-oriented update operations. The language is an integral part of a workbench that provides rapid prototyping at the conceptual level and that supports expert level features. Simple examples to illustrate the direct use of the workbench over a database/knowledge base application and the addition of expert level features are also included."/>
    <x v="6"/>
    <x v="1"/>
    <s v="DSML, database"/>
    <s v="Solution Proposal"/>
    <x v="0"/>
    <m/>
  </r>
  <r>
    <n v="4378"/>
    <s v="The sol object-oriented database language"/>
    <x v="24"/>
    <x v="132"/>
    <x v="0"/>
    <s v="SOL is a language for databases with tuples, sets, lists, object-identity and multiple inheritance. Other features of SOL arc: The existence of a generic type which allows the definition of the schema by stepwise refinements, and the use of null values to express incomplete information in objects. A uniform way of coding both methods and programs is provided through an algebra for objects. The algebra is used both for querying and updating a SOL database. SOL has been defined and implemented as part of the Esprit-II project 2443 Stretch."/>
    <x v="6"/>
    <x v="1"/>
    <s v="external dsl, database"/>
    <s v="Solution Proposal"/>
    <x v="0"/>
    <m/>
  </r>
  <r>
    <n v="4379"/>
    <s v="Oasis: An object-oriented specification language"/>
    <x v="24"/>
    <x v="132"/>
    <x v="0"/>
    <s v="This paper introduces Oasis, a language for specifying object-oriented information systems using a deductive (temporal) approach ([3]). Oasis extends first versions of OBLOG ([17]) and MOL([12]), a trace based specification languages, with 1.triggered relationships which enable specification of active objects 2. supporting rapid prototyping by generating the First Order Theory formally equivalent to a specification. 3. introducing class operators within an algebraic formal environment to deal with object reification."/>
    <x v="6"/>
    <x v="1"/>
    <s v="external dsl, object-oriented information systems"/>
    <s v="Solution Proposal"/>
    <x v="0"/>
    <m/>
  </r>
  <r>
    <n v="4380"/>
    <s v="Metamodeling editor as a front end tool for a CASE shell"/>
    <x v="24"/>
    <x v="132"/>
    <x v="0"/>
    <s v="Customizable Computer Aided Software Engineering (CASE) tools, often called CASE shells, are penetrating in the market. CASE shells provide a flexible environment to support a variety of information systems development methods. CASE shells are often cumbersome to use and in practice few people can model and implement methods in them. To overcome these problems we have developed a graphical metamodeling environment called MetaEdit and a method modeling interface to the CASE shell RAMATIC. Using this interface the methodology engineer can develop graphical models in RAMATIC's model definition language and then easily generate the resource files that control the operations of RAMATIC. MetaEdit is used as a graphical front end tool to develop, fast and in user-friendly manner, method models that can then be supported using RAMATIC. In this paper we shortly present the MetaEdit tool and then describe how the interface operates by illustrating how a new method for RAMATIC is defined using MetaEdit's interface tool. The defined method is called TEMPORA-ER."/>
    <x v="6"/>
    <x v="1"/>
    <s v="tools, domain-specific modeling, MetaEdit, DSML"/>
    <s v="Solution Proposal"/>
    <x v="0"/>
    <m/>
  </r>
  <r>
    <n v="4381"/>
    <s v="Introduction to the Galaxy Language"/>
    <x v="19"/>
    <x v="7"/>
    <x v="12"/>
    <s v="Galaxy provides a basis for an all-level language for special-purpose applications through notational, syntactic, and semantic extensions. A primary goal was to narrow the gap between a problem's domain and its specification language. The concepts on which Galaxy is based are discussed, and its constructs are examined. The nontraditional compiler-implementation techniques necessitated by the separation of syntax and semantics in Galaxy are considered."/>
    <x v="6"/>
    <x v="1"/>
    <s v="tools, dsl creation, language workbench"/>
    <s v="Solution Proposal"/>
    <x v="1"/>
    <m/>
  </r>
  <r>
    <n v="4382"/>
    <s v="Design, Construction, and Application of a Generic Visual Language Generation Environment"/>
    <x v="13"/>
    <x v="7"/>
    <x v="47"/>
    <s v="The implementation of visual programming languages (VPLs) and their supporting environments is time consuming and tedious. To ease the task, researchers have developed some high level tools to reduce the development effort. None of these tools, however, can be easily used to create a complete visual language in a seamless way like the lex/yacc tools for textual language constructions. This paper presents the design, construction, and application of a generic visual language generation environment, called VisPro. The VisPro design model improves the conventional Model-View-Controller framework in that its functional modules are decoupled to allow independent development and integration. The VisPro environment consists of a set of visual programming tools. Using VisPro, the process of VPL construction can be divided into two steps: lexicon definition and grammar specification. The former step defines visual objects and a visual editor, and the latter step provides language grammars with graph rewriting rules. The compiler for the VPL is automatically created according to the grammar specification. A target VPL is generated as a programming environment which contains the compiler and the visual editor. The paper demonstrates how VisPro is used by building a simple visual language and a more complex visual modeling language for distributed programming."/>
    <x v="6"/>
    <x v="1"/>
    <s v="tools, technique, visual programming languages"/>
    <s v="Solution Proposal"/>
    <x v="1"/>
    <m/>
  </r>
  <r>
    <n v="4383"/>
    <s v="An Embedded Modeling Language Approach to Interactive 3D and Multimedia Animation. "/>
    <x v="11"/>
    <x v="7"/>
    <x v="47"/>
    <s v="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s like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
    <x v="6"/>
    <x v="1"/>
    <s v="embedded dsl, haskell, multimedia animation"/>
    <s v="Solution Proposal"/>
    <x v="1"/>
    <m/>
  </r>
  <r>
    <n v="4384"/>
    <s v="Toward a Rigorous Interpretation of ESML-Extended Systems Modeling Language"/>
    <x v="21"/>
    <x v="7"/>
    <x v="47"/>
    <s v="A graphics-based language known as ESML (extended systems modeling language), which is an extension of the data flow diagram notation for representing control logic in models of real-time systems, is analyzed and summarized to provide a rigorous interpretation of ESML symbols and their combinations. Based on elementary and compact (high-level) Petri nets (PNs), to which a succinct introduction is given, formal foundations for ESML, and in particular for its transformation schema (TS) notation, are proposed. Translation principles as well as examples of usual transformation and flow patterns are presented both in TS and PN notation. The resulting PN models are rigorous and accurate models of the dynamics of real-time systems with signals, prompts, and data flows of various kinds. Due to their formally defined token game they can be executed and used to study indeterminism and concurrency of events."/>
    <x v="6"/>
    <x v="1"/>
    <s v="DSML, real time systems"/>
    <s v="Solution Proposal"/>
    <x v="1"/>
    <m/>
  </r>
  <r>
    <n v="4385"/>
    <s v="An Executable Language for Modeling Simple Behavior"/>
    <x v="23"/>
    <x v="7"/>
    <x v="47"/>
    <s v="SXL, a modeling language that describes system behavior rather that software structure, is discussed. Using a conventional state-transition framework, model behavior is determined by rules that define pre- and postconditions for each transition. Behavior is also specified by constraints (logical invariants) that are automatically enforced during the execution of the model. Rules and constraints are expressed solely in terms of entity-relationship structure and declarative logic; the language lacks machine-oriented data or control structures, and has no facilities for specifying or implementing software. Application of SXL is demonstrated by its translation of a simple behavioral description (a scenario from an actual requirements document) into an executable model. Comparisons are made to software- and specification-oriented methods to illustrate the tradeoffs resulting from SXL's restriction to simple behavioral modeling. A brief account is given of one software development group's experience with SXL."/>
    <x v="6"/>
    <x v="1"/>
    <s v="external dsl, behavioral modeling, modeling language"/>
    <s v="Solution Proposal"/>
    <x v="1"/>
    <m/>
  </r>
  <r>
    <n v="4386"/>
    <s v="Automating Visual Language Generation"/>
    <x v="25"/>
    <x v="7"/>
    <x v="47"/>
    <s v="A system to generate and interpret customized visual languages in given application areas is presented. The generation is highly automated. The user presents a set of sample visual sentences to the generator. The generator uses inference grammar techniques to produce a grammar that generalizes the initial set of sample sentences, and exploits general semantic information about the application area to determine the meaning of the visual sentences in the inferred language. The interpreter is modeled on an attribute grammar. A knowledge base, constructed during the generation of the system, is then consulted to construct the meaning of the visual sentence. The architecture of the system and its use in the application environment of visual text editing (inspired by the Heidelberg icon set) enhanced with file management features are reported."/>
    <x v="6"/>
    <x v="1"/>
    <s v="tools, technique, visual programming languages"/>
    <s v="Solution Proposal"/>
    <x v="1"/>
    <m/>
  </r>
  <r>
    <n v="4387"/>
    <s v="A Language for Specifying Program Transformations"/>
    <x v="25"/>
    <x v="7"/>
    <x v="47"/>
    <s v="A language is described for specifying program transformations, from which programs can be generated to perform the transformations on sequences of code. The main objective of this work has been to develop a language that would allow the user to quickly and easily specify a wide range of transformations for a variety of programming languages. The rationale for the language constructs is given, as well as the details of an implementation which was prototyped using Prolog. Numerous examples of the language usage are provided."/>
    <x v="6"/>
    <x v="1"/>
    <s v="embedded dsl, prolog, program transformation"/>
    <s v="Validation Research"/>
    <x v="1"/>
    <m/>
  </r>
  <r>
    <n v="4388"/>
    <s v="An Entity-Relationship Programming Language"/>
    <x v="19"/>
    <x v="7"/>
    <x v="47"/>
    <s v="The syntax for an integrated E-R programming language is presented. The problems that arise when a query language is embedded in a general-purpose programming language are discussed. Other E-R languages are also discussed. The requirements for the language and a syntax for an E-R model in which entity sets are mutually disjoint and each entity type has a unique, perhaps multiattribute, key are presented. The syntax for a more limited model restricted to binary relationships between entity types and without attributes is presented. Some implementation considerations are discussed."/>
    <x v="6"/>
    <x v="0"/>
    <m/>
    <s v="Solution Proposal"/>
    <x v="1"/>
    <m/>
  </r>
  <r>
    <n v="4389"/>
    <s v="Using Domain-Specific Languages for the Realization of Component Composition"/>
    <x v="12"/>
    <x v="193"/>
    <x v="0"/>
    <s v="In recent years, component-based development has evolved to one of the key technologies in software engineering, because it provides a promising way to deal with large scale software developments. Due to this, the realization of component interactions has become an important task while implementing a system being assembled from (existing) components. Scripting languages, like Perl, Tcl, Unix-Shell, are often used for implementing this so-called glue code, because they provide a flexible way to process string-based input, the most common data structures used for component interactions. However, often it turns out that the algorithms of the component interactions are too sophisticated to be adequately expressed in this kind of languages. In this paper, we propose the use of language technology for that purpose: the strings passed between the components are treated as sentences in specialized component interaction languages (CIL). The syntax of such a language defines the input format of the components to be interconnected, and the semantics represents the functionality of the glue code. The appropriateness of this approach depends on the methodology and support functionality available for designing these languages. We report on the positive experiences using Montages as methodology. We will also describe the support functionality of the Gem-Mex tool containing its graphical animation and debugging facilities, which can be used as vehicle for the comprehension of the interplay between the components of the overall system."/>
    <x v="6"/>
    <x v="1"/>
    <s v="method, dsl application, Component Composition"/>
    <s v="Validation Research"/>
    <x v="0"/>
    <s v="Yes"/>
  </r>
  <r>
    <n v="4390"/>
    <s v="Using Maude"/>
    <x v="12"/>
    <x v="193"/>
    <x v="0"/>
    <s v="Maude is a wide-spectrum reflective logical language based on rewriting logic [7] that can be used to specify, prototype, and formally analyze concurrent soft- ware systems, specification languages, logics, and theorem provers. Because of its efficient implementation, it can also be used as a programming language and as a meta-tool to generate other tools. This paper gives a brief introduction to the language and illustrates with examples some of the features of the current version, available free of charge together with examples, documentation, and papers from SRI: see http://maude.csl.sri.com. "/>
    <x v="6"/>
    <x v="0"/>
    <m/>
    <s v="Experience Paper"/>
    <x v="0"/>
    <m/>
  </r>
  <r>
    <n v="4391"/>
    <s v="The Metamodelling Language Calculus: Foundation Semantics for UML"/>
    <x v="13"/>
    <x v="193"/>
    <x v="0"/>
    <s v="The Metamodelling Language (MML) is a sub-set of the Unified Modeling Language (UML) that is proposed as the core language used to bootstrap the UML 2.0 definition initiative. Since it is metacircular, MML requires an external formal semantics in order to ground it. This paper defines the MML Calculus which is used to formally define MML and therefore provides a semantic basis for UML 2.0."/>
    <x v="6"/>
    <x v="0"/>
    <m/>
    <s v="Solution Proposal"/>
    <x v="0"/>
    <m/>
  </r>
  <r>
    <n v="4392"/>
    <s v="Mapping an ADL to a Component-Based Application Development Environment"/>
    <x v="4"/>
    <x v="193"/>
    <x v="0"/>
    <s v="In this paper we discuss the mapping of an Architecture Description Language, ZCL, to an environment for configuring distributed application using CORBA components, LuaSpace. We focus on the mapping of the structural properties of ZCL and LuaSpace. In order to deal with compatibility issues, we propose an extension to ZCL. The result of this work is an integrated environment that combines the flexibility and execution platform provided by LuaSpace with a tool for design and for consistency checking— ZCL. The experience in combining an ADL with a configuration based environment can give clues on how integrating the activities of design and implementation during the lifetime of a software system."/>
    <x v="6"/>
    <x v="1"/>
    <s v="adl, distributed systems"/>
    <s v="Experience Paper"/>
    <x v="0"/>
    <m/>
  </r>
  <r>
    <n v="4393"/>
    <s v="Engineering Modelling Languages: A Precise Meta-Modelling Approach"/>
    <x v="4"/>
    <x v="193"/>
    <x v="0"/>
    <s v="MMF uses meta-modelling techniques to precisely define modelling languages. The approach employs novel technology based on package specialisation and templates. MMF is being applied to the UML 2.0 revision initiative and is supported by a tool."/>
    <x v="6"/>
    <x v="0"/>
    <m/>
    <s v="Solution Proposal"/>
    <x v="0"/>
    <m/>
  </r>
  <r>
    <n v="4394"/>
    <s v="Developing next generation ADLs through MDE techniques"/>
    <x v="7"/>
    <x v="15"/>
    <x v="0"/>
    <s v="Despite the flourishing of languages to describe software architectures, existing Architecture Description Languages (ADLs) are still far away from what it is actually needed. In fact, while they support a traditional perception of a Software Architecture (SA) as a set of constituting elements (such as components, connectors and interfaces), they mostly fail to capture multiple stakeholders concerns and their design decisions that represent a broader view of SA being accepted today. Next generation ADLs must cope with various and ever evolving stakeholder concerns by employing semantic extension mechanisms. In this paper we present a framework, called byADL - Build Your ADL, for developing a new generation of ADLs. byADL exploits model-driven techniques that provide the needed technologies to allow a software architect, starting from existing ADLs, to define its own new generation ADL by: i) adding domain specificities, new architectural views, or analysis aspects, ii) integrating ADLs with development processes and methodologies, and iii) customizing ADLs by fine tuning them. The framework is put in practice in different scenarios showing the incremental extension and customization of the Darwin ADL."/>
    <x v="6"/>
    <x v="1"/>
    <s v="method, adl creation"/>
    <s v="Solution Proposal"/>
    <x v="0"/>
    <m/>
  </r>
  <r>
    <n v="4395"/>
    <s v="FEATUREHOUSE: Language-independent, automated software composition"/>
    <x v="6"/>
    <x v="15"/>
    <x v="0"/>
    <s v="Superimposition is a composition technique that has been applied successfully in many areas of software development. Although superimposition is a general-purpose concept, it has been (re)invented and implemented individually for various kinds of software artifacts. We unify languages and tools that rely on superimposition by using the language-independent model of feature structure trees (FSTs). On the basis of the FST model, we propose a general approach to the composition of software artifacts written in different languages, Furthermore, we offer a supporting framework and tool chain, called FEATUREHOUSE. We use attribute grammars to automate the integration of additional languages, in particular, we have integrated Java, C#, C, Haskell, JavaCC, and XML. Several case studies demonstrate the practicality and scalability of our approach and reveal insights into the properties a language must have in order to be ready for superimposition. collapse"/>
    <x v="6"/>
    <x v="0"/>
    <m/>
    <s v="Evaluation Research, Solution Proposal"/>
    <x v="0"/>
    <m/>
  </r>
  <r>
    <n v="4396"/>
    <s v="New languages from old: The extension of programming languages by embedding, with a case study"/>
    <x v="31"/>
    <x v="15"/>
    <x v="0"/>
    <s v="Embedding is the extension of a programming language without altering the processor for that language, and preferably using only the facilities of that language. While a single subroutine is the simplest form of semantic extension by embedding, embedding can produce powerful application-oriented languages (AOL) in a relatively economical fashion. A first approximation to a design discipline for writing embedded AOLs is presented. SNOBOL4 is discussed as a particularly receptive host language, in that it has flexible subroutine, data-structure, and storage allocation facilities, has a run-time compiler which can be called from a SNOBOL4 program, and is widely available for almost all research computer systems. A description is given of AUTOMAT, a SNOBOL4-embedded AOL for classroom or research experiments with abstract sequential machines. The generalized transition table is introduced as a data structure in which finite-state machines (FSM), Turing machines, pushdown automata, and the like can be represented as special cases. Data structures for sets, partitions and covers, sparse matrices, and tapes are provided as well. The AUTOMAT AOL currently includes over 100 operators developed according to the proposed method. Applications thus far include an extensive FSM utility system, universal simulators for FSM and other models, FSM minimization, and Krohn-Rhodes decomposition. Performance statistics are presented."/>
    <x v="6"/>
    <x v="1"/>
    <s v="technique, embedded dsl creation, finite state machines, simulation"/>
    <s v="Evaluation Research"/>
    <x v="0"/>
    <s v="Yes"/>
  </r>
  <r>
    <n v="4397"/>
    <s v="A language extension for controlling access to shared data"/>
    <x v="31"/>
    <x v="15"/>
    <x v="0"/>
    <s v="Controlled sharing of information is needed for many applications. Access control mechanisms exist in operating systems to provide such controlled sharing. However, programming languages currently do not support such a facility. This paper illustrates how an access control facility could be incorporated in a programming language. The mechanism described is suitable for incorporation in object-oriented languages that permit the definition of abstract data types, and is defined in a way that enables compile time checking of access control."/>
    <x v="6"/>
    <x v="1"/>
    <s v="technique, language extension, shared data"/>
    <s v="Solution Proposal"/>
    <x v="0"/>
    <m/>
  </r>
  <r>
    <n v="4398"/>
    <s v="The use of a Module Interconnection Language in the SARA system design methodology"/>
    <x v="32"/>
    <x v="15"/>
    <x v="0"/>
    <s v="In software design it is highly desirable to be able to deal with the structures of both the algorithm and the record of execution. A design methodology called SARA is being developed at UCLA. SARA's models are able to deal with the record of execution structure. This paper proposes the addition of a Module Interconnection Language to enable SARA to deal with the algorithm structure. An example illustrates how this combination can assist in the software design process."/>
    <x v="6"/>
    <x v="0"/>
    <m/>
    <s v="Solution Proposal"/>
    <x v="0"/>
    <m/>
  </r>
  <r>
    <n v="4399"/>
    <s v="Language features for description of cooperating processes"/>
    <x v="32"/>
    <x v="15"/>
    <x v="0"/>
    <s v="Language features are introduced in order to describe communicating processes. These constructs allow a clear separation of the definition of processes from that of their cooperations rules. Elements of a language for the description of communications are presented and discussed. "/>
    <x v="6"/>
    <x v="0"/>
    <m/>
    <s v="Solution Proposal"/>
    <x v="0"/>
    <m/>
  </r>
  <r>
    <n v="4400"/>
    <s v="On Formal Requirements Modeling Languages: RML Revisited"/>
    <x v="17"/>
    <x v="15"/>
    <x v="0"/>
    <s v="Research issues related to requirements modeling are introduced and discussed through a review of the requirements modeling language RML, its peers and its_x000a_successors from the time it was first proposed at the Sixth International Conference on Software Engineering (ICSE-6) to the presen~en ICSES later. We note that the central theme of “Capturing More World Knowledge” in the original RML proposal is becoming increasingly important in Requirements Engineering. The paper highlights key ideas and research issues that have driven RAIL and its peers, evaluates them retrospectively in the context of experience and more recent developments, and points out significant remaining problems and directions for requirements modeling research."/>
    <x v="6"/>
    <x v="1"/>
    <s v="external dsl, requirements modeling"/>
    <s v="Experience Paper"/>
    <x v="0"/>
    <m/>
  </r>
  <r>
    <n v="4401"/>
    <s v="Blending  Object-Z  and  Timed  CSP: An  introduction  to TCOZ"/>
    <x v="18"/>
    <x v="15"/>
    <x v="0"/>
    <s v="Object-Z is an extension to the Z language designed to facilitate specification  in an object-oriented style. It is an excellent tool for modeling  data and algorithms, but its object semantics are single threaded and operations are atomic, Therefore, it is difficult  to use Object-Z  to capture the behaviour ofconcurrent real-time reactive systems. On the other hand, Timed CSP is good at modeling  real-time concurrent behaviour, but has little  support for modeling  the state of a complex system. _x000a_This  paper  introduces  a blending  of  Object-Z  and Timed CSP, known  as TCOZ.  The  blended notation  is particularly suited for  specifying  complex  systems whose components have their  own thread of control"/>
    <x v="6"/>
    <x v="0"/>
    <m/>
    <s v="Solution Proposal"/>
    <x v="0"/>
    <m/>
  </r>
  <r>
    <n v="4402"/>
    <s v="Exploiting  ADLs  to  Specify Architectural  Styles  Induced  by  Middleware  Infrastructures "/>
    <x v="11"/>
    <x v="15"/>
    <x v="0"/>
    <s v="Architecture Definition  Languages (ADLs)  enable  the  formalization  of  the  architecture  of  software  systems and  the execution  of  preliminary  analyses on them.  These analyses aim  at  supporting  the  identification  and  solution  of  design problems  in  the  early  stages of  software  development.  We have  used ADLs  to  describe  middleware-induced architectural  styles.  These  styles describe the assumptions  and constraints  that middleware  infrastructures  impose  on the architecture  of  systems.  Our  work  originates  from  the belief  that the explicit  representation  of these styles  at the architectural level  can guide  designers in  the definition  of  an architecture compliant  with  a pre-selected middleware  infrastructure,  or, conversely  can support  designers  in  the identification  of  the  most suitable  middleware  infrastructure  for  a specific  architecture.  In  this  paper  we  provide  an  evaluation  of  ADLs  as  to their  suitability  for  defining  middleware-induced  architectural  styles. We identify  new requirements  for ADLs,  and we highlight  the importance  of  existing  capabilities.  Although our  experimentation  starts  from  an attempt  to  solve  a specific  problem,  the results  we  have obtained  provide  general lessons about ADLs,  learned  from  defining  the architecture of existing,  complex,  distributed,  running  systems. "/>
    <x v="6"/>
    <x v="1"/>
    <s v="philosophical paper, adl concepts"/>
    <s v="Philosophical paper, Validation Research, Experience Paper"/>
    <x v="0"/>
    <m/>
  </r>
  <r>
    <n v="4403"/>
    <s v="A  Language  and  Environment  for Architecture-Based  Software  Development  and  Evolution "/>
    <x v="11"/>
    <x v="15"/>
    <x v="0"/>
    <s v="Software  architectures  have  the  potential  to  substantially improve  the  development  and  evolution  of  large,  complex, multi-lingual,  multi-platform,  long-running  systems. However,  in  order to achieve this potential,  specific  techniques  for  architecture-based  modeling,  analysis,  and evolution  must be provided.  Furthermore,  one cannot fully  benefit  from  such techniques  unless  support  for  mapping  an architecture  to  an implementation  also exists.  This  paper motivates  and presents one  such approach,  which  is  an outgrowth  of  our  experience  with  systems  developed  and  evolved  according  to  the  C2 architectural  style.  We  describe  an  architecture  description language (ADL)  specifically  designed to support architecture-based  evolution  and  discuss  the  kinds  of  evolution  the  language  supports.  We  then  describe  a  component-based environment  that enables modeling,  analysis,  and evolution  of architectures  expressed  in  the  ADL,  as well  as mapping  of architectural  models  to an implementation infrastructure.  The architecture  of the environment  itself  can be evolved  easily  to support multiple  ADLs,  kinds  of analyses, architectural  styles, and implementation  platforms.  Our approach is fully  reflexive: the environment  can be used to describe, analyze, evolve,  and (partially)  implement  itself,  using  the  very  ADL  it  supports. An  existing  architecture  is  used  throughout  the  paper  to provide  illustrations  and examples. "/>
    <x v="6"/>
    <x v="1"/>
    <s v="adl, component based systems"/>
    <s v="Solution Proposal"/>
    <x v="0"/>
    <m/>
  </r>
  <r>
    <n v="4404"/>
    <s v="Building Composable Aspect-Specific Languages with Logic Metaprogramming"/>
    <x v="4"/>
    <x v="21"/>
    <x v="0"/>
    <s v="The goal of aspect-oriented programming is to modularize crosscutting concerns (or aspects) at the code level. These aspects can be defined in either a general-purpose language or in a language that is fine-tuned to a specific aspect in consideration. Aspect-specific languages provide more concise and more readable aspect declarations but are limited to a specific domain. Moreover, multiple aspects may be needed in a single application and composing aspects written in different aspect languages is not an easy task.To solve this composition problem, we represent both aspects and aspect languages as modularized logic metaprograms. These logic modules can be composed in flexible ways to achieve combinations of aspects written in different aspect-specific languages. As such, the advantages of both general-purpose and aspect-specific languages are combined."/>
    <x v="6"/>
    <x v="1"/>
    <s v="technique, DSAL composition"/>
    <s v="Solution Proposal"/>
    <x v="0"/>
    <m/>
  </r>
  <r>
    <n v="4405"/>
    <s v="TDL: a hardware description language for retargetable postpass optimizations and analyses"/>
    <x v="14"/>
    <x v="21"/>
    <x v="0"/>
    <s v="The hardware description language TDL has been designed with the goal to generate machine-dependent postpass optimizers and analyzers from a concise specification of the target processor. TDL is assembly-oriented and provides a generic modeling of irregular hard-ware constraints that are typical for many embedded processors. The generic modeling supports graph-based and search-based optimization algorithms. An important design goal of TDL was to achieve extendibility, so that TDL can be easily integrated in different target applications. TDL is at the base of the PROPAN system that has been developed as a retargetable framework for high-quality code optimizations at assembly level. For two contemporary microprocessors, the Analog Devices SHARC 2106x, and the Philips TriMedia TM1000, significant improvements of the code produced by production-quality compilers could be achieved with short retargeting time. TDL has also been used for implementing postpass optimizations for the Infineon C16x/ST10 processor that are part of a commercial postpass optimizer. TDL specifications are concise and can be produced in short time"/>
    <x v="6"/>
    <x v="1"/>
    <s v="external dsl, hardware description, embedded processors"/>
    <s v="Solution Proposal, Evaluation Research"/>
    <x v="0"/>
    <m/>
  </r>
  <r>
    <n v="4406"/>
    <s v="DAOP-ADL: an architecture description language for dynamic component and aspect-based development"/>
    <x v="14"/>
    <x v="21"/>
    <x v="0"/>
    <s v="Architecture description languages deal with the description, analysis and reuse of software architectures. This paper describes DAOP-ADL, a component- and aspect-based language to specify the architecture of an application in terms of components, aspects and a set of plug-compatibility rules between them. With the aim of connecting the specification of the application architecture to the implementation, we describe our language using XML and XML Schemas. The DAOP-ADL language was designed to be interpreted by DAOP, our own dynamic component- and aspect-oriented platform. DAOP provides a composition mechanism that plugs aspects into components dynamically at runtime. The software architect will use the DAOP-ADL language at design time to describe the architecture of the application. Later this architectural information is loaded into the DAOP platform, which needs it to establish the dynamic connections between autonomous components and aspects. Therefore, the use of DAOP-ADL closes the gap between design and implementation of component- and aspect-based applications."/>
    <x v="6"/>
    <x v="1"/>
    <s v="adl, dynamic systems, component based systems, aspect oriented programming"/>
    <s v="Solution Proposal"/>
    <x v="0"/>
    <m/>
  </r>
  <r>
    <n v="4407"/>
    <s v="On the design of a domain-specific language for OS process-scheduling extensions "/>
    <x v="0"/>
    <x v="21"/>
    <x v="0"/>
    <s v="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x v="6"/>
    <x v="1"/>
    <s v="process, dsl application, operating system"/>
    <s v="Solution Proposal"/>
    <x v="0"/>
    <m/>
  </r>
  <r>
    <n v="4408"/>
    <s v="Optimising embedded DSLs using Template Haskell "/>
    <x v="0"/>
    <x v="21"/>
    <x v="0"/>
    <s v="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x v="6"/>
    <x v="1"/>
    <s v="technique, dsl creation, compile-time"/>
    <s v="Solution Proposal"/>
    <x v="0"/>
    <m/>
  </r>
  <r>
    <n v="4409"/>
    <s v="ADLscope: an automated specification-based unit testing tool"/>
    <x v="16"/>
    <x v="4"/>
    <x v="0"/>
    <s v="Specification-based testing is important because it relates directly to what the program is supposed to do and can detect certain errors that are often not detected by traditional code-based testing techniques such as branch coverage and statement coverage. We have developed an automated testing tool, called ADLscope, that utilizes the formal specification of a program unit as the basis for test coverage measurement. A tester uses ADLscope to test application programming interfaces (APIs) written in the C programming language. The API must be formally specified in the Assertion Definition Language (ADL). The tester uses ADLscope to generate coverage conditions from a program's ADL specifications. When the API is tested, ADLscope automatically measures how many of the coverage conditions have been covered by the tests"/>
    <x v="6"/>
    <x v="0"/>
    <m/>
    <s v="Solution Proposal"/>
    <x v="0"/>
    <m/>
  </r>
  <r>
    <n v="4410"/>
    <s v="Sudoku - A Language Description Case Study"/>
    <x v="5"/>
    <x v="151"/>
    <x v="0"/>
    <s v="A complete language description includes the structure as well as constraints, textual representation, graphical representation, and behaviour (transformation and execution). As a case study in language description, we consider Sudoku as a language, where a Sudoku puzzle is an instance of the language. Thus we are able to apply meta-model-based technologies for the creation of a language description for Sudoku, including correctness checking of a puzzle, and solving strategies. We identify what has to be expressed and how this can be done with the technology available today."/>
    <x v="6"/>
    <x v="0"/>
    <m/>
    <s v="Validation Research"/>
    <x v="0"/>
    <m/>
  </r>
  <r>
    <n v="4411"/>
    <s v="Multi-view Composition Language for Software Product Line Requirements"/>
    <x v="6"/>
    <x v="151"/>
    <x v="0"/>
    <s v="Composition of requirements models in Software Product Line (SPL) development enables stakeholders to derive the requirements of target software products and, very important, to reason about them. Given the growing complexity of SPL development and the various stakeholders involved, their requirements are often specified from heterogeneous, partial views. However, existing requirements composition languages are very limited to generate specific requirements views for SPL products. They do not provide specialized composition rules for referencing and composing elements in recurring requirements models, such as use cases and activity models. This paper presents a multi-view composition language for SPL requirements, the Variability Modeling Language for Requirements (VML4RE). This language describes how requirements elements expressed in different models should be composed to generate a specific SPL product. The use of VML4RE is illustrated with UML-based requirements models defined for a home automation SPL case study. The language is evaluated with additional case studies from different application domains, such as mobile phones and sales management."/>
    <x v="6"/>
    <x v="0"/>
    <m/>
    <s v="Evaluation Research"/>
    <x v="0"/>
    <m/>
  </r>
  <r>
    <n v="4412"/>
    <s v="Eating Our Own Dog Food: DSLs for Generative and Transformational Engineering"/>
    <x v="6"/>
    <x v="151"/>
    <x v="0"/>
    <s v="Languages and systems to support generative and transformational solutions have been around a long time. Systems such as XVCL, DMS, ASF+SDF, Stratego and TXL have proven mature, efficient and effective in a wide range of applications. Even so, adoption remains a serious issue - almost all successful production applications of these systems in practice either involve help from the original authors or years of experience to get rolling. While work on accessibility is active, with efforts such as ETXL, Stratego XT, Rascal and Colm, the fundamental big step remains - itÕs not obvious how to apply a general purpose transformational system to any given generation or transformation problem, and the real power is in the paradigms of use, not the languages themselves.  In this talk I will propose an agenda for addressing this problem by taking our own advice - designing and implementing domain specific languages (DSLs) for specific generative, transformational and analysis problem domains. We widely advise end users of the need for DSLs for their kinds of problems - why not for our kinds? And we use our tools for implementing their DSLs - why not our own? I will outline a general method for using transformational techniques to implement transformational and generative DSLs, and review applications of the method to implementing example text-based DSLs for model-based code generation and static code analysis. Finally, I will outline some first steps in implementing model transformation DSLs using the same idea - retaining the maturity and efficiency of our existing tools while bringing them to the masses by Òeating our own dogfoodÓ."/>
    <x v="6"/>
    <x v="0"/>
    <m/>
    <m/>
    <x v="0"/>
    <m/>
  </r>
  <r>
    <n v="4413"/>
    <s v="Evaluating a Textual Feature Modelling Language: Four Industrial Case Studies"/>
    <x v="7"/>
    <x v="151"/>
    <x v="0"/>
    <s v="Feature models are commonly used in software product line engineering as a means to document variability. Since their introduction, feature models have been extended and formalised in various ways. The majority of these extensions are variants of the original tree-based graphical notation. But over time, textual dialects have also been proposed. The textual variability language (TVL) was proposed to combine the advantages of both graphical and textual notations. However, its benefits and limitations have not been empirically evaluated up to now. In this paper, we evaluate TVL with four cases from companies of different sizes and application domains. The study shows that practitioners can benefit from TVL. The participants appreciated the notation, the advantages of a textual language and considered the learning curve to be gentle. The study also reveals some limitations of the current version of TVL."/>
    <x v="6"/>
    <x v="1"/>
    <s v="external dsl, feature modeling"/>
    <s v="Evaluation Research"/>
    <x v="0"/>
    <m/>
  </r>
  <r>
    <n v="4414"/>
    <s v="DSLTrans: A Turing Incomplete Transformation Language"/>
    <x v="7"/>
    <x v="151"/>
    <x v="0"/>
    <s v="In this paper we present DSLTrans: a visual language and a tool for model transformations. We aim at tackling a couple of important challenges in model transformation languages Ñ transformation termination and confluence. The contribution of this paper is the proposition of a transformation language where all possible transformations are guaranteed to be terminating and confluent by construction. The resulting transformation language is simple, turing incomplete and includes transformation abstractions to support transformations in a software language engineering context. Our explanation of DSLTrans includes a complete formal description of our visual language and its properties."/>
    <x v="6"/>
    <x v="1"/>
    <s v="external dsl, model transformations, visual programming languages"/>
    <s v="Solution Proposal"/>
    <x v="0"/>
    <m/>
  </r>
  <r>
    <n v="4415"/>
    <s v="Feature and Meta-Models in Clafer: Mixed, Specialized, and Coupled"/>
    <x v="7"/>
    <x v="151"/>
    <x v="0"/>
    <s v="We present Clafer, a meta-modeling language with first-class support for feature modeling. We designed Clafer as a concise notation for meta-models, feature models, mixtures of meta- and feature models (such as components with options), and models that couple feature models and meta-models via constraints (such as mapping feature configurations to component configurations or model templates). Clafer also allows arranging models into multiple specialization and extension layers via constraints and inheritance. We identify four key mechanisms allowing a meta-modeling language to express feature models concisely and show that Clafer meets its design objectives using a sample product line. We evaluated Clafer and how it lends itself to analysis on sample feature models, meta-models, and model templates of an E-Commerce platform."/>
    <x v="6"/>
    <x v="1"/>
    <s v="external dsl, feature modeling"/>
    <s v="Evaluation Research, Solution Proposal"/>
    <x v="0"/>
    <m/>
  </r>
  <r>
    <n v="4416"/>
    <s v="Domain-Specific Modelling Languages with Algebraic Graph Transformations on RDF"/>
    <x v="7"/>
    <x v="151"/>
    <x v="0"/>
    <s v="Domain-specific modelling langugages (DSMLs), which are tailored to the requirements of their users, can significantly increase the acceptance of formal (or at least semi-formal) modelling in scenarios where informal drawings and natural language descriptions are predominant today. We show in this paper how the Resource Description Framework (RDF), which is a standard for the fundamental data structures of the Semantic Web, and algebraic graph transformations on these data structures can be used to realise the abstract syntax of such DSMLs. We examine a small DSML for IT infrastructures as an application scenario. From this scenario, we derive distributed modelling, evolution of language definitions, migration of legacy models and integration of modelling languages as key requirements for a DSML framework. RDF and transformation rules are then used to provide a solution, which meets these requirements, where all kinds of modifications-from simple editing steps via model migration to language integration-are realised by the single, uniform formalism of algebraic graph transformation."/>
    <x v="6"/>
    <x v="1"/>
    <s v="technique, DSML, data structures"/>
    <s v="Solution Proposal"/>
    <x v="0"/>
    <m/>
  </r>
  <r>
    <n v="4417"/>
    <s v="DSM: an object-relationship modeling language"/>
    <x v="19"/>
    <x v="7"/>
    <x v="1"/>
    <s v="The Data Structure Manager (DSM) combines object-oriented programming with semantic data modeling concepts in the context of the C language. DSM is a full-featured object-oriented language which includes single and multiple inheritance, class descriptor objects, metaclasses, choice of method binding time, error handling, persistent objects, modularity, and an interactive interpreter in an efficient manner. In addition, DSM supports the association and aggregation relationships as part of the Object Modeling Technique (OMT) used for conceptual design. DSM has been used since 1986 to build a variety of research and production-quality software such as an advanced CAF/CAD system."/>
    <x v="6"/>
    <x v="0"/>
    <m/>
    <s v="Solution Proposal"/>
    <x v="1"/>
    <m/>
  </r>
  <r>
    <n v="4418"/>
    <s v="A language for specifying recursive traversals of object structures"/>
    <x v="11"/>
    <x v="7"/>
    <x v="1"/>
    <s v="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
    <x v="6"/>
    <x v="0"/>
    <m/>
    <m/>
    <x v="1"/>
    <m/>
  </r>
  <r>
    <n v="4419"/>
    <s v="Concrete syntax for objects: domain-specific language embedding and assimilation without restrictions"/>
    <x v="0"/>
    <x v="7"/>
    <x v="1"/>
    <s v="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lt;i&gt;concrete syntax&lt;/i&gt; for domain abstractions to application programmers. The method consists of &lt;i&gt;embedding&lt;/i&gt; domain-specific languages in a general purpose host language and &lt;i&gt;assimilating&lt;/i&gt;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
    <x v="6"/>
    <x v="0"/>
    <m/>
    <m/>
    <x v="1"/>
    <m/>
  </r>
  <r>
    <n v="4420"/>
    <s v="Flapjax: a programming language for Ajax applications"/>
    <x v="6"/>
    <x v="7"/>
    <x v="1"/>
    <s v="This paper presents Flapjax, a language designed for contemporary Web applications. These applications communicate with servers and have rich, interactive interfaces. Flapjax provides two key features that simplify writing these applications. First, it provides event streams, a uniform abstraction for communication within a program as well as with external Web services. Second, the language itself is reactive: it automatically tracks data dependencies and propagates updates along those dataflows. This allows developers to write reactive interfaces in a declarative and compositional style."/>
    <x v="6"/>
    <x v="1"/>
    <s v="embedded dsl, javascript, web services, ajax"/>
    <s v="Solution Proposal"/>
    <x v="1"/>
    <s v="Yes"/>
  </r>
  <r>
    <n v="4421"/>
    <s v="Engineering Languages for Specifying Product-Derivation Processes in Software Product Lines"/>
    <x v="5"/>
    <x v="151"/>
    <x v="0"/>
    <s v="The goal of a Software Product Line (SPL) is to provide a set of reusable software assets for the rapid production of a software systems family aimed at a specific market segment. The main objective of SPL engineering is to construct, as automatically as possible, specific products after selecting the particular set of features that must be included in them. Unlike traditional engineering of single systems, SPL engineering often requires dealing with three different languages at each stage of the software lifecycle: (1) a language for specifying the variability of the SPL (e.g. a feature model); (2) a language for designing the reusable software assets (e.g. UML 2.0); and (3) a language that specifies how these reusable assets must be composed for constructing specific products. There are currently available enough languages for variability specification and software assets design, but there is a general lack of languages for specifying and automating the composition of these assets. This paper presents as a novel contribution a process to engineer this kind of language. The process produces an editor and a ÒcompilerÓ, which automates the composition of reusable assets, for a particular language. To explain this process a language has been developed to compose reusable assets of architectural models."/>
    <x v="6"/>
    <x v="1"/>
    <s v="external dsl, spl, variability"/>
    <s v="Solution Proposal"/>
    <x v="0"/>
    <m/>
  </r>
  <r>
    <n v="4422"/>
    <s v="Cedalion: a language for language oriented programming"/>
    <x v="8"/>
    <x v="7"/>
    <x v="1"/>
    <s v="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x v="6"/>
    <x v="0"/>
    <m/>
    <m/>
    <x v="1"/>
    <m/>
  </r>
  <r>
    <n v="4423"/>
    <s v="Defining Domain-Specific Modeling Languages to Automate Product Derivation: Collected Experiences"/>
    <x v="1"/>
    <x v="65"/>
    <x v="0"/>
    <s v="Domain-Specific Modeling offers a language-based approach to raise the level of abstraction in order to speed up development work and decrease the number of errors. In this paper we identify approaches that are applied for defining languages. This categorization is based on analyzing over 20 industrial cases of DSM language definition."/>
    <x v="6"/>
    <x v="0"/>
    <m/>
    <m/>
    <x v="0"/>
    <m/>
  </r>
  <r>
    <n v="4424"/>
    <s v="Adding Standardized Variability to Domain Specific Languages"/>
    <x v="5"/>
    <x v="65"/>
    <x v="0"/>
    <s v="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x v="6"/>
    <x v="0"/>
    <m/>
    <m/>
    <x v="0"/>
    <m/>
  </r>
  <r>
    <n v="4425"/>
    <s v="Automated Domain-Specific Modeling Languages for Generating Framework-Based Applications"/>
    <x v="5"/>
    <x v="65"/>
    <x v="0"/>
    <s v="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
    <x v="6"/>
    <x v="0"/>
    <m/>
    <m/>
    <x v="0"/>
    <m/>
  </r>
  <r>
    <n v="4426"/>
    <s v="The Role of Requirements and Specification in Product Line Engineering"/>
    <x v="8"/>
    <x v="667"/>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1"/>
    <s v="method, dsl application, spl"/>
    <s v="Solution Proposal, Evaluation Research"/>
    <x v="0"/>
    <m/>
  </r>
  <r>
    <n v="4427"/>
    <s v="Modeling Software Architecture Using Domain-Specific Patterns"/>
    <x v="11"/>
    <x v="368"/>
    <x v="0"/>
    <s v="In this paper we present a domain specific modelling approach. We use class diagrams and design patterns as major modelling notations and utilize code generation techniques to create an application. Certain architectural aspects of these applications can explicitly be modelled using special patterns. As an example, an adaption of the Pipes&amp;Filters pattern is presented which can be used as modelling entity, and which provides a code generator to automatically implement different dataflow mechanisms from a formal model."/>
    <x v="6"/>
    <x v="1"/>
    <s v="technique, DSML application"/>
    <s v="Solution Proposal"/>
    <x v="0"/>
    <m/>
  </r>
  <r>
    <n v="4428"/>
    <s v="Designing Domain-Specific Software Architecture (DSSA): Towards a New Approach"/>
    <x v="3"/>
    <x v="368"/>
    <x v="0"/>
    <s v="Since the first works involving software reuse, domain engineering is considered a key process to develop reusable and flexible software. However, the results have shown that there is still much to do before the vision of domain engineering is completely achieved. Among the reasons for this problem, we may highlight the lack of a process to support the design of domain-specific software architectures. This paper presents such an approach, based on a well defined set of principles, guidelines and metrics."/>
    <x v="6"/>
    <x v="0"/>
    <m/>
    <s v="Solution Proposal"/>
    <x v="0"/>
    <m/>
  </r>
  <r>
    <n v="4429"/>
    <s v="Product Line Engineering Using Domain-Specific Languages"/>
    <x v="8"/>
    <x v="65"/>
    <x v="0"/>
    <s v="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
    <x v="6"/>
    <x v="0"/>
    <m/>
    <m/>
    <x v="0"/>
    <m/>
  </r>
  <r>
    <n v="4430"/>
    <s v="Formal specification of generative component assembly using two-level grammar"/>
    <x v="4"/>
    <x v="668"/>
    <x v="0"/>
    <s v="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x v="6"/>
    <x v="0"/>
    <m/>
    <m/>
    <x v="0"/>
    <m/>
  </r>
  <r>
    <n v="4431"/>
    <s v="Design of knowledge-based systems with the ontology-domain-system approach"/>
    <x v="4"/>
    <x v="668"/>
    <x v="0"/>
    <s v="An ontology is a comprehensive knowledge model that enables a developer to practice a &quot;higher&quot; level of reuse, namely knowledge reuse. To achieve knowledge reuse instead of software reuse, we propose forging a closer mapping between the knowledge and software models in the development process. In this paper, we first present UML as an ontology modeling language and then describe the Ontology-Domain-System approach to deriving a system model from a UML-based ontology model."/>
    <x v="6"/>
    <x v="0"/>
    <m/>
    <s v="Solution Proposal"/>
    <x v="0"/>
    <m/>
  </r>
  <r>
    <n v="4432"/>
    <s v="Engineering a DSL for Software Traceability"/>
    <x v="5"/>
    <x v="151"/>
    <x v="0"/>
    <s v="The software artefacts at different levels of abstraction and at different stages of the development process are closely inter-related. For developers to stay in control of the development process, traceability information must be maintained. In this paper, we present the engineering of the Traceability Metamodelling Language (TML), a metamodelling language dedicated to defining traceability metamodels. We present the abstract syntax of the language and its semantics, which are defined using a translational approach. Finally, we provide a case study that demonstrates the construction of a traceability metamodel that captures traceability information between two metamodels using TML."/>
    <x v="6"/>
    <x v="1"/>
    <s v="external dsl, traceability, model transformations"/>
    <s v="Validation Research, Solution Proposal"/>
    <x v="0"/>
    <m/>
  </r>
  <r>
    <n v="4433"/>
    <s v="WebML+: a Web modeling language for forming a bridge between business modeling and information modeling"/>
    <x v="14"/>
    <x v="15"/>
    <x v="0"/>
    <s v="One aspect of the development of Web-enabled systems that has received increasing attention is information modeling, particularly with respect to aspects such as navigation and content models. These models have however typically focused on modeling at a relatively low-level and have failed to address higher-level aspects, such as architectural and business process modeling. Wehave proposed WebML+,a set offormal extensions to an existing modeling language (WebML), which is able to form a bridge between higher level business models and lower level detailed designs. In this paper we provide guidelines for supporting the derivation of a WebML+ model from/to these different models, thereby providing a concrete link between them. We illustrate these guidelines with a detailed example."/>
    <x v="6"/>
    <x v="0"/>
    <m/>
    <s v="Experience Paper, Validation Research"/>
    <x v="0"/>
    <m/>
  </r>
  <r>
    <n v="4434"/>
    <s v="UCDA: Use Case Driven Development Assistant Tool for Class Model Generation"/>
    <x v="0"/>
    <x v="15"/>
    <x v="0"/>
    <s v="The development of class models using the Rational Unified Process (RUP) requires complete, correct and unambiguous use case specification documents. The Use Case Driven Development Assistant (UCDA) tool provides automated assistance in developing use case diagrams, writing use case specification documents and developing the analysis class models. UCDA uses a freely available natural language parser and Rational RoseÕs extensibility interface to support the automation of the Object Model Creation Process (OMCP). The parser is a shift-reduce parser and is implemented in Python. This paper introduces the UCDA tool and its application in OMCP. The process of automation is illustrated in a case study of an Automated Teller Machine (ATM) System. The UCDA tool increases design productivity, reduces time-to-market and is of great help to novice software developers."/>
    <x v="6"/>
    <x v="0"/>
    <m/>
    <s v="Validation Research"/>
    <x v="0"/>
    <m/>
  </r>
  <r>
    <n v="4435"/>
    <s v="Incrementally Inferring Context-Free Grammars for Domain-Specific Languages"/>
    <x v="2"/>
    <x v="15"/>
    <x v="0"/>
    <s v="Grammatical inference (or grammar inference) has been applied to various problems in areas such as computational biology, and speech and pattern recognition but its application to the programming language problem domain has been limited. We propose a new application area for grammar inference which intends to make domain-specific language development easier and finds a second application in renovation tools for legacy software systems. We discuss the improvements made to our core incremental approach to inferring context-free grammars. The approach affords a number of advancements over our previous geneticprogramming based inference system. We discuss the beam search heuristic for improved searching in the solution  space of all grammars, the Minimum Description Length heuristic to direct the search towards simpler grammars, and the right-hand-side subset constructor operator."/>
    <x v="6"/>
    <x v="1"/>
    <s v="technique, dsl creation, grammar inference"/>
    <s v="Solution Proposal"/>
    <x v="0"/>
    <m/>
  </r>
  <r>
    <n v="4436"/>
    <s v="UML and Modeling A Use Case Model and its Transformation to Activity Diagram"/>
    <x v="2"/>
    <x v="15"/>
    <x v="0"/>
    <s v="Nowadays Web applications are being developed by the thousand, most of the time successfully. However, too many development projects exceed deadlines and budget, or become unreliable. The large number of existing technologies and the difficulty involved in the practical application of current development methodologies are partially responsible for this situation. Even, the main existing approaches, such as MDA, based on graphical models, do not fully define the architecture and the business behavior. In this paper, we describe a DSL language, WebLang, that abstracts the application components with a useful model, and remains sufficiently close to the technology to reduce the enormous gap that exists between UML models and implementation. The WebLang solution provides a compiler and an editing tool, which produces easily usable prototypes. Thus, the validation of an architecture is possible early in the development process, avoiding certain implementation and integration problems."/>
    <x v="6"/>
    <x v="1"/>
    <s v="external dsl, UML models, web"/>
    <s v="Solution Proposal"/>
    <x v="0"/>
    <m/>
  </r>
  <r>
    <n v="4437"/>
    <s v="RealSpec: an Executable Specification Language for Modeling Resources"/>
    <x v="5"/>
    <x v="15"/>
    <x v="0"/>
    <s v="Direct support of real-time and control system features in a real-time specification language has a key role in the modeling of such systems. Correct modeling constructs in a specification language simplifies specification construction and enhances specification comprehension. This paper presents enhancements to an executable real-time specification language with constructs to model control systems. Two key control system modeling constructs are added to the language. The details of the constructs are discussed and the concepts are applied to model a gas burner system in the RealSpec language."/>
    <x v="6"/>
    <x v="1"/>
    <s v="external dsl, real time systems, control systems"/>
    <s v="Solution Proposal"/>
    <x v="0"/>
    <m/>
  </r>
  <r>
    <n v="4438"/>
    <s v="MD-JPA Profile: A Model Driven Language for Java Persistence"/>
    <x v="6"/>
    <x v="15"/>
    <x v="0"/>
    <s v="The model driven development (MDD) approach proposes that models (and modelto- model transformations) play the main role on system development. However, there is not a consensual notation to model persistence based upon object relational mapping frameworks: while UML lacks specific resources for persistence modeling, the entityrelationship model does not make reference to the dynamic concepts existing in UML. This work proposes MD-JPA, a UML profile for persistence modeling based on the well-known Java Persistence API (JPA), pursuing the modeling of transient and persistent elements in a more coherent and integrated way. This work describes the main characteristics of MD-JPA as well as the way that models that adopt such profile can them be used to generate a Java implementation by the application of the proposed model transformations on a MDD approach. Finally, an open source tool was developed to make the results of this work available to the community."/>
    <x v="6"/>
    <x v="1"/>
    <s v="DSML, UML Profile, Java"/>
    <s v="Solution Proposal"/>
    <x v="0"/>
    <m/>
  </r>
  <r>
    <n v="4439"/>
    <s v="An End-user Domain-specific Model to Drive Dynamic User Agents Adaptations"/>
    <x v="7"/>
    <x v="15"/>
    <x v="0"/>
    <s v="Modeling automated user tasks based on agent-oriented approaches is a promising but challenging task. Personalized user agents have been investigated as a potential way of addressing this issue. Most of recent research work has focused on learning, eliciting and reasoning about user preferences and profiles. In this paper, our goal is to deal with the engineering of such systems, barely discussed in the literature. In this context, we present a high-level domain specific model whose aim is to give users the power to customize and dynamically adapt their user agents. In addition, we propose a general architecture for developing user customizable agent-based systems."/>
    <x v="6"/>
    <x v="1"/>
    <s v="DSML, multi-agent systems"/>
    <s v="Solution Proposal"/>
    <x v="0"/>
    <m/>
  </r>
  <r>
    <n v="4440"/>
    <s v="Modeling of Domain-Specific ECA Policies"/>
    <x v="8"/>
    <x v="15"/>
    <x v="0"/>
    <s v="Policy-based management is a flexible approach for the management of complex systems as policies make context-sensitive and automated decisions. For their effective development it is desired to specify policies at a high level of abstraction initially and to refine them until they are represented in a machine-executable way. We present an approach for the modeling of event-condition-action (ECA) policies at different levels of abstraction. A relational algebra is used to formally specify and validate the models at each level. Finally, executable policy code is generated from the low-level models. The approach is generic as it can be applied to any domain and supports a flexible number of abstraction layers. It is applied to the network management domain and demonstrated with policies for coverage optimization in a mobile network."/>
    <x v="6"/>
    <x v="1"/>
    <s v="technique, domain-specific modeling"/>
    <s v="Solution Proposal"/>
    <x v="0"/>
    <m/>
  </r>
  <r>
    <n v="4441"/>
    <s v="Good Architecture = Good (ADL + Practices)"/>
    <x v="7"/>
    <x v="669"/>
    <x v="0"/>
    <s v="In order to ensure the quality of their software development process, companies incorporate best practices from recognized repositories or from their own experiences. These best practices are often described in software quality manuals that do not guarantee their implementation. In this paper, we propose a framework for the implementation of best practices concerning the design of the software architecture. We treat the case of architecture design activity because itÕs the basis of the software development process. Our framework enables on the one hand to describe best practices and on the other hand to check their application by designers. We present an implementation of our framework in the Eclipse platform and for an ADL dedicated to Web applications. Finally, we give an example of use from the context of our industrial partner."/>
    <x v="6"/>
    <x v="1"/>
    <s v="adl, web"/>
    <s v="Solution Proposal, Evaluation Research"/>
    <x v="0"/>
    <m/>
  </r>
  <r>
    <n v="4442"/>
    <s v="A Case Study in Grammar Engineering"/>
    <x v="5"/>
    <x v="151"/>
    <x v="0"/>
    <s v="This paper describes a case study about how well-established software engineering techniques can be applied to the development of a grammar. The employed development methodology can be described as iterative grammar engineering and includes the application of techniques such as grammar metrics, unit testing, and test coverage analysis. The result is a grammar of industrial strength, in the sense that it is well-tested, it can be used for fast parsing of high volumes of code, and it allows automatic generation of support for syntax tree representation, traversal, and interchange."/>
    <x v="6"/>
    <x v="1"/>
    <s v="method, grammar engineering"/>
    <s v="Solution Proposal"/>
    <x v="0"/>
    <m/>
  </r>
  <r>
    <n v="4443"/>
    <s v="Systematic Usage of Embedded Modelling Languages in Automated Model Transformation Chains"/>
    <x v="5"/>
    <x v="151"/>
    <x v="0"/>
    <s v="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
    <x v="6"/>
    <x v="1"/>
    <s v="technique, DSML, model annotation"/>
    <s v="Solution Proposal, Evaluation Research"/>
    <x v="0"/>
    <m/>
  </r>
  <r>
    <n v="4444"/>
    <s v="Ontological Metamodeling with Explicit Instantiation"/>
    <x v="6"/>
    <x v="151"/>
    <x v="0"/>
    <s v="Model Driven Engineering (MDE) is a promising paradigm for software development. It raises the level of abstraction in software development by treating models as primary artifacts. The definition of a metamodel is a recurring task in MDE and requires sound and formal support. The lack of such support causes deficiencies such as conceptual anomalies in the modeling languages. From philosophical point of view metamodels can be seen as metaconceptualizations. Metalanguages have to provide constructs for building ontological theories as a base for modeling languages. This paper describes a new metalanguage derived from the study of Formal Ontology. This metalanguage raises the level of abstraction of metamodels from pure abstract syntax to semantics descriptions based on ontologies. Thus, the language developers can make conscious choices for their modeling concepts and can explicitly define important relations such as instantiation and generalization. With this metalanguage, we aim at a precise conceptual and formal foundation for metamodeling."/>
    <x v="6"/>
    <x v="0"/>
    <m/>
    <s v="Solution Proposal, Evaluation Research"/>
    <x v="0"/>
    <m/>
  </r>
  <r>
    <n v="4445"/>
    <s v="Generating Smart Wrapper Libraries for Arbitrary APIs"/>
    <x v="6"/>
    <x v="151"/>
    <x v="0"/>
    <s v="Library design is language designÓ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ÒdotLings."/>
    <x v="6"/>
    <x v="0"/>
    <m/>
    <m/>
    <x v="0"/>
    <m/>
  </r>
  <r>
    <n v="4446"/>
    <s v="Declarative Scripting in Haskell"/>
    <x v="6"/>
    <x v="151"/>
    <x v="0"/>
    <s v="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x v="6"/>
    <x v="0"/>
    <m/>
    <m/>
    <x v="0"/>
    <m/>
  </r>
  <r>
    <n v="4447"/>
    <s v="Graphical Template Language for Transformation Synthesis"/>
    <x v="6"/>
    <x v="151"/>
    <x v="0"/>
    <s v="Higher-Order Transformations (HOT) have become an important support for the development of model transformations in various transformation languages. Most frequently HOTs are used to synthesize transformations from different kinds of models, for example, mapping models. This means that model driven development (MDD) is being successfully applied to transformations themselves too. The standard HOT solution is to create the transformation as a model using the abstract syntax. However, for graphical transformation languages a significantly more efficient solution would be to create the transformation using its graphical (concrete) syntax. An analogy could be the textual template languages such as JET which directly create texts from a model in the concrete syntax of the target language. This paper introduces a new kind of language - a graphical template language for transformation synthesis, named Template MOLA. This language is used for creation of transformations in MOLA transformation language. Template MOLA is an adequate solution for many typical HOT applications."/>
    <x v="6"/>
    <x v="1"/>
    <s v="external dsl, model transformations, template languages"/>
    <s v="Solution Proposal"/>
    <x v="0"/>
    <m/>
  </r>
  <r>
    <n v="4448"/>
    <s v="Integration of Data Validation and User Interface Concerns in a DSL for Web Applications"/>
    <x v="6"/>
    <x v="151"/>
    <x v="0"/>
    <s v="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x v="6"/>
    <x v="0"/>
    <m/>
    <m/>
    <x v="0"/>
    <m/>
  </r>
  <r>
    <n v="4449"/>
    <s v="Towards Dynamic Evolution of Domain Specific Languages"/>
    <x v="6"/>
    <x v="151"/>
    <x v="0"/>
    <s v="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x v="6"/>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0"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12:B431" firstHeaderRow="1" firstDataRow="1" firstDataCol="1" rowPageCount="1" colPageCount="1"/>
  <pivotFields count="12">
    <pivotField numFmtId="164" showAll="0"/>
    <pivotField dataField="1" showAll="0"/>
    <pivotField numFmtId="1" showAll="0"/>
    <pivotField axis="axisRow" showAll="0" sortType="descending">
      <items count="671">
        <item x="154"/>
        <item x="44"/>
        <item x="166"/>
        <item x="577"/>
        <item x="70"/>
        <item x="95"/>
        <item x="19"/>
        <item x="94"/>
        <item x="50"/>
        <item x="424"/>
        <item x="71"/>
        <item x="456"/>
        <item x="318"/>
        <item x="327"/>
        <item x="538"/>
        <item x="207"/>
        <item x="241"/>
        <item x="646"/>
        <item x="454"/>
        <item x="542"/>
        <item x="470"/>
        <item x="112"/>
        <item x="528"/>
        <item x="182"/>
        <item x="546"/>
        <item x="356"/>
        <item x="171"/>
        <item x="465"/>
        <item x="122"/>
        <item x="438"/>
        <item x="359"/>
        <item x="23"/>
        <item x="46"/>
        <item x="262"/>
        <item x="457"/>
        <item x="455"/>
        <item x="624"/>
        <item x="320"/>
        <item x="393"/>
        <item x="544"/>
        <item x="282"/>
        <item x="4"/>
        <item x="606"/>
        <item x="520"/>
        <item x="656"/>
        <item x="109"/>
        <item x="131"/>
        <item x="451"/>
        <item x="97"/>
        <item x="434"/>
        <item x="288"/>
        <item x="267"/>
        <item x="54"/>
        <item x="366"/>
        <item x="202"/>
        <item x="178"/>
        <item x="132"/>
        <item x="632"/>
        <item x="343"/>
        <item x="335"/>
        <item x="232"/>
        <item x="13"/>
        <item x="605"/>
        <item x="548"/>
        <item x="504"/>
        <item x="238"/>
        <item x="175"/>
        <item x="539"/>
        <item x="134"/>
        <item x="417"/>
        <item x="392"/>
        <item x="382"/>
        <item x="300"/>
        <item x="422"/>
        <item x="474"/>
        <item x="558"/>
        <item x="149"/>
        <item x="310"/>
        <item x="515"/>
        <item x="481"/>
        <item x="469"/>
        <item x="226"/>
        <item x="115"/>
        <item x="425"/>
        <item x="580"/>
        <item x="405"/>
        <item x="413"/>
        <item x="522"/>
        <item x="135"/>
        <item x="272"/>
        <item x="349"/>
        <item x="179"/>
        <item x="535"/>
        <item x="388"/>
        <item x="229"/>
        <item x="243"/>
        <item x="255"/>
        <item x="464"/>
        <item x="628"/>
        <item x="502"/>
        <item x="510"/>
        <item x="390"/>
        <item x="231"/>
        <item x="167"/>
        <item x="313"/>
        <item x="652"/>
        <item x="57"/>
        <item x="523"/>
        <item x="278"/>
        <item x="524"/>
        <item x="479"/>
        <item x="242"/>
        <item x="402"/>
        <item x="488"/>
        <item x="48"/>
        <item x="387"/>
        <item x="33"/>
        <item x="450"/>
        <item x="376"/>
        <item x="294"/>
        <item x="62"/>
        <item x="384"/>
        <item x="98"/>
        <item x="99"/>
        <item x="221"/>
        <item x="63"/>
        <item x="341"/>
        <item x="557"/>
        <item x="45"/>
        <item x="630"/>
        <item x="11"/>
        <item x="25"/>
        <item x="296"/>
        <item x="239"/>
        <item x="118"/>
        <item x="358"/>
        <item x="39"/>
        <item x="328"/>
        <item x="386"/>
        <item x="285"/>
        <item x="599"/>
        <item x="85"/>
        <item x="24"/>
        <item x="89"/>
        <item x="88"/>
        <item x="649"/>
        <item x="235"/>
        <item x="618"/>
        <item x="26"/>
        <item x="364"/>
        <item x="37"/>
        <item x="133"/>
        <item x="643"/>
        <item x="119"/>
        <item x="67"/>
        <item x="117"/>
        <item x="647"/>
        <item x="566"/>
        <item x="83"/>
        <item x="245"/>
        <item x="664"/>
        <item x="208"/>
        <item x="444"/>
        <item x="334"/>
        <item x="194"/>
        <item x="616"/>
        <item x="640"/>
        <item x="381"/>
        <item x="281"/>
        <item x="637"/>
        <item x="59"/>
        <item x="157"/>
        <item x="12"/>
        <item x="210"/>
        <item x="233"/>
        <item x="277"/>
        <item x="594"/>
        <item x="136"/>
        <item x="579"/>
        <item x="460"/>
        <item x="626"/>
        <item x="10"/>
        <item x="627"/>
        <item x="185"/>
        <item x="636"/>
        <item x="585"/>
        <item x="555"/>
        <item x="389"/>
        <item x="144"/>
        <item x="578"/>
        <item x="501"/>
        <item x="203"/>
        <item x="332"/>
        <item x="28"/>
        <item x="507"/>
        <item x="193"/>
        <item x="163"/>
        <item x="439"/>
        <item x="47"/>
        <item x="371"/>
        <item x="516"/>
        <item x="214"/>
        <item x="423"/>
        <item x="77"/>
        <item x="329"/>
        <item x="32"/>
        <item x="660"/>
        <item x="170"/>
        <item x="596"/>
        <item x="584"/>
        <item x="35"/>
        <item x="290"/>
        <item x="468"/>
        <item x="592"/>
        <item x="472"/>
        <item x="269"/>
        <item x="209"/>
        <item x="421"/>
        <item x="610"/>
        <item x="400"/>
        <item x="16"/>
        <item x="189"/>
        <item x="240"/>
        <item x="127"/>
        <item x="213"/>
        <item x="259"/>
        <item x="21"/>
        <item x="653"/>
        <item x="415"/>
        <item x="263"/>
        <item x="110"/>
        <item x="3"/>
        <item x="462"/>
        <item x="383"/>
        <item x="331"/>
        <item x="275"/>
        <item x="571"/>
        <item x="156"/>
        <item x="195"/>
        <item x="559"/>
        <item x="29"/>
        <item x="113"/>
        <item x="326"/>
        <item x="68"/>
        <item x="66"/>
        <item x="391"/>
        <item x="56"/>
        <item x="105"/>
        <item x="289"/>
        <item x="90"/>
        <item x="307"/>
        <item x="367"/>
        <item x="587"/>
        <item x="459"/>
        <item x="638"/>
        <item x="563"/>
        <item x="336"/>
        <item x="506"/>
        <item x="340"/>
        <item x="567"/>
        <item x="162"/>
        <item x="505"/>
        <item x="396"/>
        <item x="556"/>
        <item x="301"/>
        <item x="104"/>
        <item x="662"/>
        <item x="407"/>
        <item x="552"/>
        <item x="551"/>
        <item x="494"/>
        <item x="441"/>
        <item x="461"/>
        <item x="309"/>
        <item x="442"/>
        <item x="458"/>
        <item x="173"/>
        <item x="306"/>
        <item x="153"/>
        <item x="655"/>
        <item x="574"/>
        <item x="302"/>
        <item x="347"/>
        <item x="410"/>
        <item x="298"/>
        <item x="148"/>
        <item x="224"/>
        <item x="408"/>
        <item x="379"/>
        <item x="361"/>
        <item x="36"/>
        <item x="437"/>
        <item x="489"/>
        <item x="176"/>
        <item x="192"/>
        <item x="198"/>
        <item x="561"/>
        <item x="495"/>
        <item x="124"/>
        <item x="568"/>
        <item x="493"/>
        <item x="492"/>
        <item x="503"/>
        <item x="581"/>
        <item x="14"/>
        <item x="268"/>
        <item x="197"/>
        <item x="480"/>
        <item x="141"/>
        <item x="576"/>
        <item x="317"/>
        <item x="305"/>
        <item x="304"/>
        <item x="497"/>
        <item x="311"/>
        <item x="398"/>
        <item x="511"/>
        <item x="420"/>
        <item x="525"/>
        <item x="427"/>
        <item x="426"/>
        <item x="569"/>
        <item x="491"/>
        <item x="273"/>
        <item x="541"/>
        <item x="573"/>
        <item x="161"/>
        <item x="445"/>
        <item x="253"/>
        <item x="572"/>
        <item x="234"/>
        <item x="586"/>
        <item x="204"/>
        <item x="107"/>
        <item x="286"/>
        <item x="79"/>
        <item x="236"/>
        <item x="130"/>
        <item x="612"/>
        <item x="484"/>
        <item x="52"/>
        <item x="165"/>
        <item x="15"/>
        <item x="362"/>
        <item x="560"/>
        <item x="399"/>
        <item x="129"/>
        <item x="291"/>
        <item x="222"/>
        <item x="159"/>
        <item x="168"/>
        <item x="280"/>
        <item x="448"/>
        <item x="184"/>
        <item x="217"/>
        <item x="342"/>
        <item x="261"/>
        <item x="218"/>
        <item x="18"/>
        <item x="180"/>
        <item x="125"/>
        <item x="529"/>
        <item x="575"/>
        <item x="478"/>
        <item x="634"/>
        <item x="508"/>
        <item x="449"/>
        <item x="266"/>
        <item x="357"/>
        <item x="220"/>
        <item x="467"/>
        <item x="565"/>
        <item x="87"/>
        <item x="582"/>
        <item x="51"/>
        <item x="463"/>
        <item x="642"/>
        <item x="188"/>
        <item x="284"/>
        <item x="111"/>
        <item x="186"/>
        <item x="246"/>
        <item x="570"/>
        <item x="196"/>
        <item x="374"/>
        <item x="475"/>
        <item x="360"/>
        <item x="73"/>
        <item x="635"/>
        <item x="620"/>
        <item x="411"/>
        <item x="145"/>
        <item x="440"/>
        <item x="177"/>
        <item x="140"/>
        <item x="322"/>
        <item x="419"/>
        <item x="247"/>
        <item x="350"/>
        <item x="321"/>
        <item x="139"/>
        <item x="315"/>
        <item x="211"/>
        <item x="429"/>
        <item x="527"/>
        <item x="353"/>
        <item x="648"/>
        <item x="591"/>
        <item x="621"/>
        <item x="486"/>
        <item x="172"/>
        <item x="375"/>
        <item x="553"/>
        <item x="482"/>
        <item x="191"/>
        <item x="435"/>
        <item x="297"/>
        <item x="537"/>
        <item x="370"/>
        <item x="545"/>
        <item x="414"/>
        <item x="55"/>
        <item x="174"/>
        <item x="248"/>
        <item x="477"/>
        <item x="418"/>
        <item x="325"/>
        <item x="82"/>
        <item x="114"/>
        <item x="76"/>
        <item x="452"/>
        <item x="564"/>
        <item x="476"/>
        <item x="40"/>
        <item x="80"/>
        <item x="631"/>
        <item x="339"/>
        <item x="96"/>
        <item x="590"/>
        <item x="264"/>
        <item x="550"/>
        <item x="397"/>
        <item x="228"/>
        <item x="333"/>
        <item x="623"/>
        <item x="406"/>
        <item x="250"/>
        <item x="299"/>
        <item x="654"/>
        <item x="42"/>
        <item x="93"/>
        <item x="72"/>
        <item x="416"/>
        <item x="466"/>
        <item x="601"/>
        <item x="164"/>
        <item x="303"/>
        <item x="554"/>
        <item x="348"/>
        <item x="295"/>
        <item x="252"/>
        <item x="352"/>
        <item x="160"/>
        <item x="292"/>
        <item x="485"/>
        <item x="530"/>
        <item x="147"/>
        <item x="200"/>
        <item x="378"/>
        <item x="337"/>
        <item x="518"/>
        <item x="20"/>
        <item x="650"/>
        <item x="123"/>
        <item x="75"/>
        <item x="607"/>
        <item x="534"/>
        <item x="447"/>
        <item x="645"/>
        <item x="43"/>
        <item x="589"/>
        <item x="543"/>
        <item x="346"/>
        <item x="120"/>
        <item x="453"/>
        <item x="395"/>
        <item x="279"/>
        <item x="583"/>
        <item x="363"/>
        <item x="190"/>
        <item x="283"/>
        <item x="617"/>
        <item x="215"/>
        <item x="227"/>
        <item x="625"/>
        <item x="604"/>
        <item x="5"/>
        <item x="137"/>
        <item x="338"/>
        <item x="433"/>
        <item x="60"/>
        <item x="270"/>
        <item x="276"/>
        <item x="142"/>
        <item x="237"/>
        <item x="473"/>
        <item x="377"/>
        <item x="116"/>
        <item x="2"/>
        <item x="401"/>
        <item x="613"/>
        <item x="314"/>
        <item x="8"/>
        <item x="651"/>
        <item x="324"/>
        <item x="64"/>
        <item x="344"/>
        <item x="49"/>
        <item x="58"/>
        <item x="1"/>
        <item x="92"/>
        <item x="30"/>
        <item x="471"/>
        <item x="244"/>
        <item x="287"/>
        <item x="380"/>
        <item x="614"/>
        <item x="308"/>
        <item x="106"/>
        <item x="622"/>
        <item x="223"/>
        <item x="603"/>
        <item x="436"/>
        <item x="369"/>
        <item x="446"/>
        <item x="641"/>
        <item x="102"/>
        <item x="609"/>
        <item x="9"/>
        <item x="81"/>
        <item x="74"/>
        <item x="17"/>
        <item x="658"/>
        <item x="121"/>
        <item x="316"/>
        <item x="430"/>
        <item x="608"/>
        <item x="517"/>
        <item x="101"/>
        <item x="498"/>
        <item x="409"/>
        <item x="257"/>
        <item x="533"/>
        <item x="225"/>
        <item x="100"/>
        <item x="365"/>
        <item x="355"/>
        <item x="150"/>
        <item x="53"/>
        <item x="483"/>
        <item x="31"/>
        <item x="212"/>
        <item x="146"/>
        <item x="531"/>
        <item x="659"/>
        <item x="108"/>
        <item x="61"/>
        <item x="27"/>
        <item x="394"/>
        <item x="199"/>
        <item x="499"/>
        <item x="271"/>
        <item x="619"/>
        <item x="549"/>
        <item x="169"/>
        <item x="34"/>
        <item x="6"/>
        <item x="84"/>
        <item x="254"/>
        <item x="0"/>
        <item x="514"/>
        <item x="69"/>
        <item x="496"/>
        <item x="230"/>
        <item x="181"/>
        <item x="151"/>
        <item x="428"/>
        <item x="251"/>
        <item x="602"/>
        <item x="509"/>
        <item x="404"/>
        <item x="512"/>
        <item x="158"/>
        <item x="91"/>
        <item x="629"/>
        <item x="487"/>
        <item x="661"/>
        <item x="598"/>
        <item x="201"/>
        <item x="633"/>
        <item x="639"/>
        <item x="249"/>
        <item x="611"/>
        <item x="588"/>
        <item x="65"/>
        <item x="103"/>
        <item x="183"/>
        <item x="500"/>
        <item x="206"/>
        <item x="128"/>
        <item x="536"/>
        <item x="540"/>
        <item x="138"/>
        <item x="205"/>
        <item x="663"/>
        <item x="521"/>
        <item x="431"/>
        <item x="644"/>
        <item x="373"/>
        <item x="187"/>
        <item x="403"/>
        <item x="597"/>
        <item x="319"/>
        <item x="86"/>
        <item x="293"/>
        <item x="354"/>
        <item x="600"/>
        <item x="260"/>
        <item x="593"/>
        <item x="258"/>
        <item x="78"/>
        <item x="562"/>
        <item x="513"/>
        <item x="595"/>
        <item x="351"/>
        <item x="126"/>
        <item x="519"/>
        <item x="443"/>
        <item x="615"/>
        <item x="547"/>
        <item x="312"/>
        <item x="152"/>
        <item x="385"/>
        <item x="41"/>
        <item x="143"/>
        <item x="155"/>
        <item x="345"/>
        <item x="368"/>
        <item x="372"/>
        <item x="256"/>
        <item x="219"/>
        <item x="274"/>
        <item x="532"/>
        <item x="265"/>
        <item x="526"/>
        <item x="657"/>
        <item x="432"/>
        <item x="216"/>
        <item x="323"/>
        <item x="22"/>
        <item x="38"/>
        <item x="330"/>
        <item x="412"/>
        <item x="490"/>
        <item h="1" x="7"/>
        <item h="1" x="665"/>
        <item h="1" x="666"/>
        <item h="1" x="667"/>
        <item h="1" x="668"/>
        <item h="1" x="669"/>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3"/>
  </rowFields>
  <rowItems count="419">
    <i>
      <x v="496"/>
    </i>
    <i>
      <x v="342"/>
    </i>
    <i>
      <x v="226"/>
    </i>
    <i>
      <x v="474"/>
    </i>
    <i>
      <x v="635"/>
    </i>
    <i>
      <x v="538"/>
    </i>
    <i>
      <x v="151"/>
    </i>
    <i>
      <x v="585"/>
    </i>
    <i>
      <x v="237"/>
    </i>
    <i>
      <x v="304"/>
    </i>
    <i>
      <x v="41"/>
    </i>
    <i>
      <x v="143"/>
    </i>
    <i>
      <x v="102"/>
    </i>
    <i>
      <x v="56"/>
    </i>
    <i>
      <x v="153"/>
    </i>
    <i>
      <x v="336"/>
    </i>
    <i>
      <x v="258"/>
    </i>
    <i>
      <x v="161"/>
    </i>
    <i>
      <x v="154"/>
    </i>
    <i>
      <x v="195"/>
    </i>
    <i>
      <x v="473"/>
    </i>
    <i>
      <x v="142"/>
    </i>
    <i>
      <x v="391"/>
    </i>
    <i>
      <x v="604"/>
    </i>
    <i>
      <x v="6"/>
    </i>
    <i>
      <x v="350"/>
    </i>
    <i>
      <x v="562"/>
    </i>
    <i>
      <x v="358"/>
    </i>
    <i>
      <x v="372"/>
    </i>
    <i>
      <x v="634"/>
    </i>
    <i>
      <x v="349"/>
    </i>
    <i>
      <x v="353"/>
    </i>
    <i>
      <x v="624"/>
    </i>
    <i>
      <x v="298"/>
    </i>
    <i>
      <x v="451"/>
    </i>
    <i>
      <x v="229"/>
    </i>
    <i>
      <x v="557"/>
    </i>
    <i>
      <x v="406"/>
    </i>
    <i>
      <x v="571"/>
    </i>
    <i>
      <x v="380"/>
    </i>
    <i>
      <x v="428"/>
    </i>
    <i>
      <x v="341"/>
    </i>
    <i>
      <x v="295"/>
    </i>
    <i>
      <x v="383"/>
    </i>
    <i>
      <x v="45"/>
    </i>
    <i>
      <x v="155"/>
    </i>
    <i>
      <x v="622"/>
    </i>
    <i>
      <x v="503"/>
    </i>
    <i>
      <x v="162"/>
    </i>
    <i>
      <x v="144"/>
    </i>
    <i>
      <x v="348"/>
    </i>
    <i>
      <x v="333"/>
    </i>
    <i>
      <x v="647"/>
    </i>
    <i>
      <x v="532"/>
    </i>
    <i>
      <x v="512"/>
    </i>
    <i>
      <x v="234"/>
    </i>
    <i>
      <x v="569"/>
    </i>
    <i>
      <x v="278"/>
    </i>
    <i>
      <x v="65"/>
    </i>
    <i>
      <x v="128"/>
    </i>
    <i>
      <x v="521"/>
    </i>
    <i>
      <x v="32"/>
    </i>
    <i>
      <x v="73"/>
    </i>
    <i>
      <x v="16"/>
    </i>
    <i>
      <x v="625"/>
    </i>
    <i>
      <x v="158"/>
    </i>
    <i>
      <x v="659"/>
    </i>
    <i>
      <x v="231"/>
    </i>
    <i>
      <x v="497"/>
    </i>
    <i>
      <x v="115"/>
    </i>
    <i>
      <x v="598"/>
    </i>
    <i>
      <x v="326"/>
    </i>
    <i>
      <x v="645"/>
    </i>
    <i>
      <x v="340"/>
    </i>
    <i>
      <x v="285"/>
    </i>
    <i>
      <x v="31"/>
    </i>
    <i>
      <x v="629"/>
    </i>
    <i>
      <x v="53"/>
    </i>
    <i>
      <x v="459"/>
    </i>
    <i>
      <x v="256"/>
    </i>
    <i>
      <x v="172"/>
    </i>
    <i>
      <x v="393"/>
    </i>
    <i>
      <x v="508"/>
    </i>
    <i>
      <x v="394"/>
    </i>
    <i>
      <x v="540"/>
    </i>
    <i>
      <x v="159"/>
    </i>
    <i>
      <x v="608"/>
    </i>
    <i>
      <x v="414"/>
    </i>
    <i>
      <x v="230"/>
    </i>
    <i>
      <x v="426"/>
    </i>
    <i>
      <x v="122"/>
    </i>
    <i>
      <x v="555"/>
    </i>
    <i>
      <x v="28"/>
    </i>
    <i>
      <x v="379"/>
    </i>
    <i>
      <x v="126"/>
    </i>
    <i>
      <x v="250"/>
    </i>
    <i>
      <x v="403"/>
    </i>
    <i>
      <x v="293"/>
    </i>
    <i>
      <x v="111"/>
    </i>
    <i>
      <x v="216"/>
    </i>
    <i>
      <x v="343"/>
    </i>
    <i>
      <x v="524"/>
    </i>
    <i>
      <x v="131"/>
    </i>
    <i>
      <x v="183"/>
    </i>
    <i>
      <x v="660"/>
    </i>
    <i>
      <x v="288"/>
    </i>
    <i>
      <x v="64"/>
    </i>
    <i>
      <x v="575"/>
    </i>
    <i>
      <x v="430"/>
    </i>
    <i>
      <x v="215"/>
    </i>
    <i>
      <x v="450"/>
    </i>
    <i>
      <x v="116"/>
    </i>
    <i>
      <x v="260"/>
    </i>
    <i>
      <x v="640"/>
    </i>
    <i>
      <x v="249"/>
    </i>
    <i>
      <x v="528"/>
    </i>
    <i>
      <x v="467"/>
    </i>
    <i>
      <x v="536"/>
    </i>
    <i>
      <x v="352"/>
    </i>
    <i>
      <x v="48"/>
    </i>
    <i>
      <x v="123"/>
    </i>
    <i>
      <x v="193"/>
    </i>
    <i>
      <x v="10"/>
    </i>
    <i>
      <x v="565"/>
    </i>
    <i>
      <x v="176"/>
    </i>
    <i>
      <x v="199"/>
    </i>
    <i>
      <x v="354"/>
    </i>
    <i>
      <x v="211"/>
    </i>
    <i>
      <x v="501"/>
    </i>
    <i>
      <x v="603"/>
    </i>
    <i>
      <x v="502"/>
    </i>
    <i>
      <x v="335"/>
    </i>
    <i>
      <x v="181"/>
    </i>
    <i>
      <x v="91"/>
    </i>
    <i>
      <x v="356"/>
    </i>
    <i>
      <x v="21"/>
    </i>
    <i>
      <x v="509"/>
    </i>
    <i>
      <x v="125"/>
    </i>
    <i>
      <x v="264"/>
    </i>
    <i>
      <x v="1"/>
    </i>
    <i>
      <x v="233"/>
    </i>
    <i>
      <x v="468"/>
    </i>
    <i>
      <x v="164"/>
    </i>
    <i>
      <x v="427"/>
    </i>
    <i>
      <x v="332"/>
    </i>
    <i>
      <x v="639"/>
    </i>
    <i>
      <x v="546"/>
    </i>
    <i>
      <x v="18"/>
    </i>
    <i>
      <x v="221"/>
    </i>
    <i>
      <x v="596"/>
    </i>
    <i>
      <x v="222"/>
    </i>
    <i>
      <x v="156"/>
    </i>
    <i>
      <x v="223"/>
    </i>
    <i>
      <x v="523"/>
    </i>
    <i>
      <x v="224"/>
    </i>
    <i>
      <x v="572"/>
    </i>
    <i>
      <x v="225"/>
    </i>
    <i>
      <x v="618"/>
    </i>
    <i>
      <x v="7"/>
    </i>
    <i>
      <x v="68"/>
    </i>
    <i>
      <x v="227"/>
    </i>
    <i>
      <x v="492"/>
    </i>
    <i>
      <x v="75"/>
    </i>
    <i>
      <x v="166"/>
    </i>
    <i>
      <x v="76"/>
    </i>
    <i>
      <x v="2"/>
    </i>
    <i>
      <x v="78"/>
    </i>
    <i>
      <x v="561"/>
    </i>
    <i>
      <x v="232"/>
    </i>
    <i>
      <x v="583"/>
    </i>
    <i>
      <x v="81"/>
    </i>
    <i>
      <x v="198"/>
    </i>
    <i>
      <x v="82"/>
    </i>
    <i>
      <x v="627"/>
    </i>
    <i>
      <x v="235"/>
    </i>
    <i>
      <x v="649"/>
    </i>
    <i>
      <x v="84"/>
    </i>
    <i>
      <x v="464"/>
    </i>
    <i>
      <x v="241"/>
    </i>
    <i>
      <x v="483"/>
    </i>
    <i>
      <x v="243"/>
    </i>
    <i>
      <x v="50"/>
    </i>
    <i>
      <x v="244"/>
    </i>
    <i>
      <x v="507"/>
    </i>
    <i>
      <x v="247"/>
    </i>
    <i>
      <x v="517"/>
    </i>
    <i>
      <x v="85"/>
    </i>
    <i>
      <x v="173"/>
    </i>
    <i>
      <x v="87"/>
    </i>
    <i>
      <x v="541"/>
    </i>
    <i>
      <x v="253"/>
    </i>
    <i>
      <x v="180"/>
    </i>
    <i>
      <x v="89"/>
    </i>
    <i>
      <x v="566"/>
    </i>
    <i>
      <x v="29"/>
    </i>
    <i>
      <x v="577"/>
    </i>
    <i>
      <x v="259"/>
    </i>
    <i>
      <x v="587"/>
    </i>
    <i>
      <x v="93"/>
    </i>
    <i>
      <x v="601"/>
    </i>
    <i>
      <x v="262"/>
    </i>
    <i>
      <x v="612"/>
    </i>
    <i>
      <x v="94"/>
    </i>
    <i>
      <x v="623"/>
    </i>
    <i>
      <x v="265"/>
    </i>
    <i>
      <x v="633"/>
    </i>
    <i>
      <x v="275"/>
    </i>
    <i>
      <x v="643"/>
    </i>
    <i>
      <x v="276"/>
    </i>
    <i>
      <x v="653"/>
    </i>
    <i>
      <x v="30"/>
    </i>
    <i>
      <x v="460"/>
    </i>
    <i>
      <x v="280"/>
    </i>
    <i>
      <x v="5"/>
    </i>
    <i>
      <x v="284"/>
    </i>
    <i>
      <x v="479"/>
    </i>
    <i>
      <x v="104"/>
    </i>
    <i>
      <x v="489"/>
    </i>
    <i>
      <x v="286"/>
    </i>
    <i>
      <x v="494"/>
    </i>
    <i>
      <x v="105"/>
    </i>
    <i>
      <x v="500"/>
    </i>
    <i>
      <x v="290"/>
    </i>
    <i>
      <x v="504"/>
    </i>
    <i>
      <x v="291"/>
    </i>
    <i>
      <x v="165"/>
    </i>
    <i>
      <x v="106"/>
    </i>
    <i>
      <x v="515"/>
    </i>
    <i>
      <x v="294"/>
    </i>
    <i>
      <x v="519"/>
    </i>
    <i>
      <x v="107"/>
    </i>
    <i>
      <x v="526"/>
    </i>
    <i>
      <x v="297"/>
    </i>
    <i>
      <x v="175"/>
    </i>
    <i>
      <x v="108"/>
    </i>
    <i>
      <x v="539"/>
    </i>
    <i>
      <x v="299"/>
    </i>
    <i>
      <x v="543"/>
    </i>
    <i>
      <x v="301"/>
    </i>
    <i>
      <x v="552"/>
    </i>
    <i>
      <x v="302"/>
    </i>
    <i>
      <x v="59"/>
    </i>
    <i>
      <x v="303"/>
    </i>
    <i>
      <x v="564"/>
    </i>
    <i>
      <x v="109"/>
    </i>
    <i>
      <x v="185"/>
    </i>
    <i>
      <x v="305"/>
    </i>
    <i>
      <x v="191"/>
    </i>
    <i>
      <x v="307"/>
    </i>
    <i>
      <x v="579"/>
    </i>
    <i>
      <x v="310"/>
    </i>
    <i>
      <x v="61"/>
    </i>
    <i>
      <x v="311"/>
    </i>
    <i>
      <x v="594"/>
    </i>
    <i>
      <x v="313"/>
    </i>
    <i>
      <x v="23"/>
    </i>
    <i>
      <x v="318"/>
    </i>
    <i>
      <x v="197"/>
    </i>
    <i>
      <x v="319"/>
    </i>
    <i>
      <x v="610"/>
    </i>
    <i>
      <x v="321"/>
    </i>
    <i>
      <x v="614"/>
    </i>
    <i>
      <x v="323"/>
    </i>
    <i>
      <x v="620"/>
    </i>
    <i>
      <x v="8"/>
    </i>
    <i>
      <x v="203"/>
    </i>
    <i>
      <x v="329"/>
    </i>
    <i>
      <x v="630"/>
    </i>
    <i>
      <x v="330"/>
    </i>
    <i>
      <x v="206"/>
    </i>
    <i>
      <x v="331"/>
    </i>
    <i>
      <x v="641"/>
    </i>
    <i>
      <x v="113"/>
    </i>
    <i>
      <x v="646"/>
    </i>
    <i>
      <x v="114"/>
    </i>
    <i>
      <x v="651"/>
    </i>
    <i>
      <x v="334"/>
    </i>
    <i>
      <x v="657"/>
    </i>
    <i>
      <x v="3"/>
    </i>
    <i>
      <x v="218"/>
    </i>
    <i>
      <x v="33"/>
    </i>
    <i>
      <x v="462"/>
    </i>
    <i>
      <x v="337"/>
    </i>
    <i>
      <x v="47"/>
    </i>
    <i>
      <x v="338"/>
    </i>
    <i>
      <x v="472"/>
    </i>
    <i>
      <x v="118"/>
    </i>
    <i>
      <x v="49"/>
    </i>
    <i>
      <x v="119"/>
    </i>
    <i>
      <x v="480"/>
    </i>
    <i>
      <x v="120"/>
    </i>
    <i>
      <x v="486"/>
    </i>
    <i>
      <x v="34"/>
    </i>
    <i>
      <x v="490"/>
    </i>
    <i>
      <x v="347"/>
    </i>
    <i>
      <x v="493"/>
    </i>
    <i>
      <x v="35"/>
    </i>
    <i>
      <x v="495"/>
    </i>
    <i>
      <x v="124"/>
    </i>
    <i>
      <x v="160"/>
    </i>
    <i>
      <x v="36"/>
    </i>
    <i>
      <x v="51"/>
    </i>
    <i>
      <x v="351"/>
    </i>
    <i>
      <x v="163"/>
    </i>
    <i>
      <x v="38"/>
    </i>
    <i>
      <x v="505"/>
    </i>
    <i>
      <x v="127"/>
    </i>
    <i>
      <x v="54"/>
    </i>
    <i>
      <x v="40"/>
    </i>
    <i>
      <x v="510"/>
    </i>
    <i>
      <x v="355"/>
    </i>
    <i>
      <x v="513"/>
    </i>
    <i>
      <x v="12"/>
    </i>
    <i>
      <x v="516"/>
    </i>
    <i>
      <x v="357"/>
    </i>
    <i>
      <x v="518"/>
    </i>
    <i>
      <x v="132"/>
    </i>
    <i>
      <x v="168"/>
    </i>
    <i>
      <x v="359"/>
    </i>
    <i>
      <x v="55"/>
    </i>
    <i>
      <x v="364"/>
    </i>
    <i>
      <x v="527"/>
    </i>
    <i>
      <x v="365"/>
    </i>
    <i>
      <x v="529"/>
    </i>
    <i>
      <x v="367"/>
    </i>
    <i>
      <x v="535"/>
    </i>
    <i>
      <x v="368"/>
    </i>
    <i>
      <x v="177"/>
    </i>
    <i>
      <x v="370"/>
    </i>
    <i>
      <x v="178"/>
    </i>
    <i>
      <x v="133"/>
    </i>
    <i>
      <x v="542"/>
    </i>
    <i>
      <x v="374"/>
    </i>
    <i>
      <x v="544"/>
    </i>
    <i>
      <x v="377"/>
    </i>
    <i>
      <x v="551"/>
    </i>
    <i>
      <x v="378"/>
    </i>
    <i>
      <x v="554"/>
    </i>
    <i>
      <x v="134"/>
    </i>
    <i>
      <x v="556"/>
    </i>
    <i>
      <x v="136"/>
    </i>
    <i>
      <x v="558"/>
    </i>
    <i>
      <x v="137"/>
    </i>
    <i>
      <x v="60"/>
    </i>
    <i>
      <x v="384"/>
    </i>
    <i>
      <x v="184"/>
    </i>
    <i>
      <x v="139"/>
    </i>
    <i>
      <x v="567"/>
    </i>
    <i>
      <x v="392"/>
    </i>
    <i>
      <x v="186"/>
    </i>
    <i>
      <x v="140"/>
    </i>
    <i>
      <x v="574"/>
    </i>
    <i>
      <x v="141"/>
    </i>
    <i>
      <x v="576"/>
    </i>
    <i>
      <x v="396"/>
    </i>
    <i>
      <x v="578"/>
    </i>
    <i>
      <x v="400"/>
    </i>
    <i>
      <x v="581"/>
    </i>
    <i>
      <x v="402"/>
    </i>
    <i>
      <x v="584"/>
    </i>
    <i>
      <x v="42"/>
    </i>
    <i>
      <x v="586"/>
    </i>
    <i>
      <x v="43"/>
    </i>
    <i>
      <x v="592"/>
    </i>
    <i>
      <x v="407"/>
    </i>
    <i>
      <x v="595"/>
    </i>
    <i>
      <x v="408"/>
    </i>
    <i>
      <x v="597"/>
    </i>
    <i>
      <x v="410"/>
    </i>
    <i>
      <x v="599"/>
    </i>
    <i>
      <x v="412"/>
    </i>
    <i>
      <x v="196"/>
    </i>
    <i>
      <x v="44"/>
    </i>
    <i>
      <x v="605"/>
    </i>
    <i>
      <x v="415"/>
    </i>
    <i>
      <x v="609"/>
    </i>
    <i>
      <x v="416"/>
    </i>
    <i>
      <x v="611"/>
    </i>
    <i>
      <x v="419"/>
    </i>
    <i>
      <x v="613"/>
    </i>
    <i>
      <x v="423"/>
    </i>
    <i>
      <x v="615"/>
    </i>
    <i>
      <x v="145"/>
    </i>
    <i>
      <x v="619"/>
    </i>
    <i>
      <x v="146"/>
    </i>
    <i>
      <x v="24"/>
    </i>
    <i>
      <x v="148"/>
    </i>
    <i>
      <x v="202"/>
    </i>
    <i>
      <x v="149"/>
    </i>
    <i>
      <x v="626"/>
    </i>
    <i>
      <x v="432"/>
    </i>
    <i>
      <x v="204"/>
    </i>
    <i>
      <x v="433"/>
    </i>
    <i>
      <x v="632"/>
    </i>
    <i>
      <x v="434"/>
    </i>
    <i>
      <x v="205"/>
    </i>
    <i>
      <x v="435"/>
    </i>
    <i>
      <x v="636"/>
    </i>
    <i>
      <x v="439"/>
    </i>
    <i>
      <x v="207"/>
    </i>
    <i>
      <x v="444"/>
    </i>
    <i>
      <x v="642"/>
    </i>
    <i>
      <x v="445"/>
    </i>
    <i>
      <x v="209"/>
    </i>
    <i>
      <x v="447"/>
    </i>
    <i>
      <x v="66"/>
    </i>
    <i>
      <x v="448"/>
    </i>
    <i>
      <x v="650"/>
    </i>
    <i>
      <x v="449"/>
    </i>
    <i>
      <x v="652"/>
    </i>
    <i>
      <x v="13"/>
    </i>
    <i>
      <x v="656"/>
    </i>
    <i>
      <x v="152"/>
    </i>
    <i>
      <x v="658"/>
    </i>
    <i>
      <x v="454"/>
    </i>
    <i>
      <x v="72"/>
    </i>
    <i>
      <x v="455"/>
    </i>
    <i>
      <x v="4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dinâmica1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3:E11" firstHeaderRow="1" firstDataRow="1" firstDataCol="1" rowPageCount="1" colPageCount="1"/>
  <pivotFields count="12">
    <pivotField numFmtId="164" showAll="0"/>
    <pivotField dataField="1" showAll="0"/>
    <pivotField numFmtId="1" showAll="0"/>
    <pivotField showAll="0"/>
    <pivotField showAll="0"/>
    <pivotField showAll="0"/>
    <pivotField axis="axisRow" showAll="0">
      <items count="8">
        <item x="0"/>
        <item x="1"/>
        <item x="2"/>
        <item x="3"/>
        <item x="4"/>
        <item x="5"/>
        <item x="6"/>
        <item t="default"/>
      </items>
    </pivotField>
    <pivotField axis="axisPage" showAll="0">
      <items count="4">
        <item x="0"/>
        <item x="1"/>
        <item m="1" x="2"/>
        <item t="default"/>
      </items>
    </pivotField>
    <pivotField showAll="0"/>
    <pivotField showAll="0"/>
    <pivotField showAll="0"/>
    <pivotField showAll="0"/>
  </pivotFields>
  <rowFields count="1">
    <field x="6"/>
  </rowFields>
  <rowItems count="8">
    <i>
      <x/>
    </i>
    <i>
      <x v="1"/>
    </i>
    <i>
      <x v="2"/>
    </i>
    <i>
      <x v="3"/>
    </i>
    <i>
      <x v="4"/>
    </i>
    <i>
      <x v="5"/>
    </i>
    <i>
      <x v="6"/>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D135:E266" firstHeaderRow="1" firstDataRow="1" firstDataCol="1" rowPageCount="1" colPageCount="1"/>
  <pivotFields count="12">
    <pivotField showAll="0"/>
    <pivotField dataField="1" showAll="0"/>
    <pivotField numFmtId="1" showAll="0"/>
    <pivotField showAll="0"/>
    <pivotField axis="axisRow" showAll="0" sortType="descending">
      <items count="182">
        <item x="17"/>
        <item x="23"/>
        <item x="53"/>
        <item x="8"/>
        <item x="7"/>
        <item x="1"/>
        <item x="3"/>
        <item x="176"/>
        <item x="131"/>
        <item x="135"/>
        <item x="51"/>
        <item x="173"/>
        <item x="162"/>
        <item x="160"/>
        <item x="180"/>
        <item x="64"/>
        <item x="65"/>
        <item x="28"/>
        <item x="148"/>
        <item x="152"/>
        <item x="33"/>
        <item x="10"/>
        <item x="44"/>
        <item x="111"/>
        <item x="13"/>
        <item x="92"/>
        <item x="120"/>
        <item x="174"/>
        <item x="30"/>
        <item x="90"/>
        <item x="54"/>
        <item x="144"/>
        <item x="143"/>
        <item x="38"/>
        <item x="115"/>
        <item x="70"/>
        <item x="102"/>
        <item x="158"/>
        <item x="150"/>
        <item x="101"/>
        <item x="76"/>
        <item x="85"/>
        <item x="26"/>
        <item x="175"/>
        <item x="80"/>
        <item x="104"/>
        <item x="141"/>
        <item x="88"/>
        <item x="164"/>
        <item x="86"/>
        <item x="58"/>
        <item x="18"/>
        <item x="142"/>
        <item x="151"/>
        <item x="81"/>
        <item x="41"/>
        <item x="73"/>
        <item x="37"/>
        <item x="172"/>
        <item x="97"/>
        <item x="93"/>
        <item x="57"/>
        <item x="75"/>
        <item x="127"/>
        <item x="125"/>
        <item x="25"/>
        <item x="118"/>
        <item x="130"/>
        <item x="123"/>
        <item x="117"/>
        <item x="114"/>
        <item x="106"/>
        <item x="72"/>
        <item x="124"/>
        <item x="12"/>
        <item x="40"/>
        <item x="109"/>
        <item x="121"/>
        <item x="96"/>
        <item x="108"/>
        <item x="36"/>
        <item x="69"/>
        <item x="110"/>
        <item x="89"/>
        <item x="129"/>
        <item x="47"/>
        <item x="67"/>
        <item x="119"/>
        <item x="78"/>
        <item x="35"/>
        <item x="14"/>
        <item x="156"/>
        <item x="24"/>
        <item x="59"/>
        <item x="66"/>
        <item x="166"/>
        <item x="49"/>
        <item x="42"/>
        <item x="71"/>
        <item x="19"/>
        <item x="22"/>
        <item x="105"/>
        <item x="60"/>
        <item x="149"/>
        <item x="31"/>
        <item x="137"/>
        <item x="84"/>
        <item x="39"/>
        <item x="146"/>
        <item x="15"/>
        <item x="132"/>
        <item x="21"/>
        <item x="4"/>
        <item x="52"/>
        <item x="155"/>
        <item x="170"/>
        <item x="163"/>
        <item x="87"/>
        <item x="79"/>
        <item x="140"/>
        <item x="133"/>
        <item x="56"/>
        <item x="43"/>
        <item x="63"/>
        <item x="50"/>
        <item x="48"/>
        <item x="138"/>
        <item x="45"/>
        <item x="98"/>
        <item x="153"/>
        <item x="147"/>
        <item x="136"/>
        <item x="62"/>
        <item x="74"/>
        <item x="145"/>
        <item x="134"/>
        <item x="179"/>
        <item x="167"/>
        <item x="103"/>
        <item x="94"/>
        <item x="77"/>
        <item x="34"/>
        <item x="139"/>
        <item x="55"/>
        <item x="154"/>
        <item x="177"/>
        <item x="27"/>
        <item x="159"/>
        <item x="68"/>
        <item x="29"/>
        <item x="6"/>
        <item x="169"/>
        <item x="95"/>
        <item x="107"/>
        <item x="157"/>
        <item x="168"/>
        <item x="16"/>
        <item x="161"/>
        <item x="61"/>
        <item x="91"/>
        <item x="116"/>
        <item x="126"/>
        <item x="122"/>
        <item x="2"/>
        <item x="11"/>
        <item x="9"/>
        <item x="5"/>
        <item x="113"/>
        <item x="128"/>
        <item x="99"/>
        <item x="112"/>
        <item x="171"/>
        <item x="178"/>
        <item x="20"/>
        <item x="100"/>
        <item x="165"/>
        <item x="83"/>
        <item x="82"/>
        <item x="46"/>
        <item x="32"/>
        <item h="1" x="0"/>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4">
        <item x="0"/>
        <item x="1"/>
        <item m="1" x="2"/>
        <item t="default"/>
      </items>
    </pivotField>
    <pivotField showAll="0"/>
    <pivotField showAll="0"/>
    <pivotField showAll="0"/>
    <pivotField showAll="0"/>
  </pivotFields>
  <rowFields count="1">
    <field x="4"/>
  </rowFields>
  <rowItems count="131">
    <i>
      <x v="5"/>
    </i>
    <i>
      <x v="51"/>
    </i>
    <i>
      <x v="74"/>
    </i>
    <i>
      <x v="85"/>
    </i>
    <i>
      <x v="146"/>
    </i>
    <i>
      <x v="21"/>
    </i>
    <i>
      <x v="156"/>
    </i>
    <i>
      <x v="90"/>
    </i>
    <i>
      <x v="38"/>
    </i>
    <i>
      <x v="158"/>
    </i>
    <i>
      <x v="127"/>
    </i>
    <i>
      <x v="22"/>
    </i>
    <i>
      <x v="130"/>
    </i>
    <i>
      <x v="6"/>
    </i>
    <i>
      <x v="30"/>
    </i>
    <i>
      <x v="114"/>
    </i>
    <i>
      <x v="99"/>
    </i>
    <i>
      <x v="173"/>
    </i>
    <i>
      <x v="68"/>
    </i>
    <i>
      <x v="165"/>
    </i>
    <i>
      <x v="47"/>
    </i>
    <i>
      <x v="65"/>
    </i>
    <i>
      <x v="97"/>
    </i>
    <i>
      <x v="75"/>
    </i>
    <i>
      <x v="166"/>
    </i>
    <i>
      <x v="10"/>
    </i>
    <i>
      <x v="131"/>
    </i>
    <i>
      <x v="3"/>
    </i>
    <i>
      <x v="57"/>
    </i>
    <i>
      <x v="152"/>
    </i>
    <i>
      <x v="91"/>
    </i>
    <i>
      <x v="163"/>
    </i>
    <i>
      <x v="19"/>
    </i>
    <i>
      <x v="76"/>
    </i>
    <i>
      <x v="41"/>
    </i>
    <i>
      <x v="53"/>
    </i>
    <i>
      <x v="104"/>
    </i>
    <i>
      <x v="55"/>
    </i>
    <i>
      <x v="111"/>
    </i>
    <i>
      <x v="159"/>
    </i>
    <i>
      <x v="112"/>
    </i>
    <i>
      <x v="89"/>
    </i>
    <i>
      <x v="36"/>
    </i>
    <i>
      <x v="86"/>
    </i>
    <i>
      <x v="87"/>
    </i>
    <i>
      <x v="1"/>
    </i>
    <i>
      <x v="150"/>
    </i>
    <i>
      <x v="50"/>
    </i>
    <i>
      <x v="66"/>
    </i>
    <i>
      <x v="70"/>
    </i>
    <i>
      <x v="139"/>
    </i>
    <i>
      <x v="71"/>
    </i>
    <i>
      <x v="162"/>
    </i>
    <i>
      <x v="73"/>
    </i>
    <i>
      <x v="122"/>
    </i>
    <i>
      <x v="27"/>
    </i>
    <i>
      <x v="52"/>
    </i>
    <i>
      <x v="28"/>
    </i>
    <i>
      <x v="144"/>
    </i>
    <i>
      <x v="29"/>
    </i>
    <i>
      <x v="157"/>
    </i>
    <i>
      <x v="78"/>
    </i>
    <i>
      <x v="24"/>
    </i>
    <i>
      <x v="80"/>
    </i>
    <i>
      <x v="25"/>
    </i>
    <i>
      <x v="81"/>
    </i>
    <i>
      <x v="125"/>
    </i>
    <i>
      <x v="83"/>
    </i>
    <i>
      <x v="129"/>
    </i>
    <i>
      <x v="11"/>
    </i>
    <i>
      <x v="135"/>
    </i>
    <i>
      <x v="31"/>
    </i>
    <i>
      <x v="141"/>
    </i>
    <i>
      <x v="33"/>
    </i>
    <i>
      <x v="147"/>
    </i>
    <i>
      <x v="88"/>
    </i>
    <i>
      <x v="155"/>
    </i>
    <i>
      <x v="35"/>
    </i>
    <i>
      <x v="60"/>
    </i>
    <i>
      <x v="12"/>
    </i>
    <i>
      <x v="164"/>
    </i>
    <i>
      <x v="13"/>
    </i>
    <i>
      <x v="170"/>
    </i>
    <i>
      <x v="178"/>
    </i>
    <i>
      <x v="176"/>
    </i>
    <i>
      <x v="93"/>
    </i>
    <i>
      <x v="121"/>
    </i>
    <i>
      <x v="94"/>
    </i>
    <i>
      <x v="123"/>
    </i>
    <i>
      <x v="96"/>
    </i>
    <i>
      <x v="126"/>
    </i>
    <i>
      <x v="15"/>
    </i>
    <i>
      <x v="128"/>
    </i>
    <i>
      <x v="98"/>
    </i>
    <i>
      <x v="18"/>
    </i>
    <i>
      <x v="42"/>
    </i>
    <i>
      <x v="132"/>
    </i>
    <i>
      <x v="100"/>
    </i>
    <i>
      <x v="138"/>
    </i>
    <i>
      <x v="101"/>
    </i>
    <i>
      <x v="140"/>
    </i>
    <i>
      <x v="102"/>
    </i>
    <i>
      <x v="143"/>
    </i>
    <i>
      <x v="103"/>
    </i>
    <i>
      <x v="4"/>
    </i>
    <i>
      <x v="45"/>
    </i>
    <i>
      <x v="149"/>
    </i>
    <i>
      <x v="106"/>
    </i>
    <i>
      <x v="9"/>
    </i>
    <i>
      <x v="107"/>
    </i>
    <i>
      <x v="56"/>
    </i>
    <i>
      <x v="109"/>
    </i>
    <i>
      <x v="2"/>
    </i>
    <i>
      <x v="110"/>
    </i>
    <i>
      <x v="160"/>
    </i>
    <i>
      <x v="46"/>
    </i>
    <i>
      <x v="61"/>
    </i>
    <i>
      <x v="17"/>
    </i>
    <i>
      <x v="64"/>
    </i>
    <i>
      <x v="113"/>
    </i>
    <i>
      <x v="168"/>
    </i>
    <i>
      <x v="48"/>
    </i>
    <i>
      <x v="172"/>
    </i>
    <i>
      <x v="115"/>
    </i>
    <i>
      <x v="175"/>
    </i>
    <i>
      <x v="117"/>
    </i>
    <i>
      <x v="177"/>
    </i>
    <i>
      <x v="119"/>
    </i>
    <i>
      <x v="120"/>
    </i>
    <i>
      <x v="92"/>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2">
  <location ref="D14:E47" firstHeaderRow="1" firstDataRow="1" firstDataCol="1" rowPageCount="1" colPageCount="1"/>
  <pivotFields count="12">
    <pivotField showAll="0"/>
    <pivotField dataField="1" showAll="0"/>
    <pivotField axis="axisRow" showAll="0" sortType="ascending">
      <items count="34">
        <item x="30"/>
        <item x="29"/>
        <item x="28"/>
        <item x="27"/>
        <item x="26"/>
        <item x="31"/>
        <item x="15"/>
        <item x="32"/>
        <item x="20"/>
        <item x="22"/>
        <item x="19"/>
        <item x="25"/>
        <item x="23"/>
        <item x="24"/>
        <item x="21"/>
        <item x="17"/>
        <item x="9"/>
        <item x="10"/>
        <item x="18"/>
        <item x="16"/>
        <item x="11"/>
        <item x="12"/>
        <item x="13"/>
        <item x="4"/>
        <item x="14"/>
        <item x="0"/>
        <item x="1"/>
        <item x="2"/>
        <item x="3"/>
        <item x="5"/>
        <item x="6"/>
        <item x="7"/>
        <item x="8"/>
        <item t="default"/>
      </items>
    </pivotField>
    <pivotField showAll="0"/>
    <pivotField showAll="0"/>
    <pivotField showAll="0"/>
    <pivotField showAll="0"/>
    <pivotField axis="axisPage" showAll="0">
      <items count="4">
        <item x="0"/>
        <item x="1"/>
        <item m="1" x="2"/>
        <item t="default"/>
      </items>
    </pivotField>
    <pivotField showAll="0"/>
    <pivotField showAll="0"/>
    <pivotField showAll="0"/>
    <pivotField showAll="0"/>
  </pivotFields>
  <rowFields count="1">
    <field x="2"/>
  </rowFields>
  <rowItems count="33">
    <i>
      <x/>
    </i>
    <i>
      <x v="1"/>
    </i>
    <i>
      <x v="2"/>
    </i>
    <i>
      <x v="3"/>
    </i>
    <i>
      <x v="4"/>
    </i>
    <i>
      <x v="5"/>
    </i>
    <i>
      <x v="6"/>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7" item="1" hier="-1"/>
  </pageFields>
  <dataFields count="1">
    <dataField name="Contar de titl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Tabela dinâmica9"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3:B6" firstHeaderRow="1" firstDataRow="1" firstDataCol="1" rowPageCount="1" colPageCount="1"/>
  <pivotFields count="12">
    <pivotField numFmtId="164" showAll="0"/>
    <pivotField dataField="1" showAll="0"/>
    <pivotField numFmtId="1" showAll="0"/>
    <pivotField showAll="0"/>
    <pivotField showAll="0"/>
    <pivotField showAll="0"/>
    <pivotField showAll="0"/>
    <pivotField axis="axisPage" showAll="0">
      <items count="4">
        <item x="0"/>
        <item x="1"/>
        <item m="1" x="2"/>
        <item t="default"/>
      </items>
    </pivotField>
    <pivotField showAll="0"/>
    <pivotField showAll="0"/>
    <pivotField axis="axisRow" showAll="0">
      <items count="3">
        <item x="0"/>
        <item x="1"/>
        <item t="default"/>
      </items>
    </pivotField>
    <pivotField showAll="0"/>
  </pivotFields>
  <rowFields count="1">
    <field x="10"/>
  </rowFields>
  <rowItems count="3">
    <i>
      <x/>
    </i>
    <i>
      <x v="1"/>
    </i>
    <i t="grand">
      <x/>
    </i>
  </rowItems>
  <colItems count="1">
    <i/>
  </colItems>
  <pageFields count="1">
    <pageField fld="7" item="1" hier="-1"/>
  </pageFields>
  <dataFields count="1">
    <dataField name="Contar de title" fld="1" subtotal="count" baseField="0"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Papers" displayName="Papers" ref="A1:L2690" totalsRowCount="1">
  <autoFilter ref="A1:L2689"/>
  <sortState ref="A2:L2689">
    <sortCondition ref="A1:A2689"/>
  </sortState>
  <tableColumns count="12">
    <tableColumn id="1" name="Id" totalsRowLabel="Total" dataDxfId="51" totalsRowDxfId="0"/>
    <tableColumn id="2" name="title" dataDxfId="50"/>
    <tableColumn id="3" name="year" dataDxfId="49"/>
    <tableColumn id="4" name="conference" totalsRowFunction="count" dataDxfId="48"/>
    <tableColumn id="5" name="journal" totalsRowFunction="count" dataDxfId="47"/>
    <tableColumn id="6" name="abstract" dataDxfId="46"/>
    <tableColumn id="7" name="source" totalsRowFunction="count" dataDxfId="45"/>
    <tableColumn id="8" name="Selected" totalsRowFunction="custom" dataDxfId="44">
      <totalsRowFormula>COUNTIF([Selected],"Included")</totalsRowFormula>
    </tableColumn>
    <tableColumn id="12" name="Tags" totalsRowFunction="count" dataDxfId="43"/>
    <tableColumn id="13" name="Research type" dataDxfId="42"/>
    <tableColumn id="9" name="Pub. Type" dataDxfId="41">
      <calculatedColumnFormula>IF(AND(Papers[[#This Row],[conference]]="", Papers[[#This Row],[journal]]=""),$N$2604,IF(Papers[[#This Row],[journal]]="",$N$2603, $N$2602))</calculatedColumnFormula>
    </tableColumn>
    <tableColumn id="10" name="Starred" dataDxfId="40"/>
  </tableColumns>
  <tableStyleInfo name="TableStyleMedium2" showFirstColumn="0" showLastColumn="0" showRowStripes="1" showColumnStripes="0"/>
</table>
</file>

<file path=xl/tables/table10.xml><?xml version="1.0" encoding="utf-8"?>
<table xmlns="http://schemas.openxmlformats.org/spreadsheetml/2006/main" id="14" name="Tabela14" displayName="Tabela14" ref="J143:K158" totalsRowShown="0" headerRowDxfId="23" headerRowBorderDxfId="22" tableBorderDxfId="21">
  <autoFilter ref="J143:K158"/>
  <sortState ref="J144:K158">
    <sortCondition descending="1" ref="J143:J158"/>
  </sortState>
  <tableColumns count="2">
    <tableColumn id="1" name="Top 15 Domains"/>
    <tableColumn id="2" name="# occurrences"/>
  </tableColumns>
  <tableStyleInfo name="TableStyleMedium3" showFirstColumn="0" showLastColumn="0" showRowStripes="1" showColumnStripes="0"/>
</table>
</file>

<file path=xl/tables/table11.xml><?xml version="1.0" encoding="utf-8"?>
<table xmlns="http://schemas.openxmlformats.org/spreadsheetml/2006/main" id="3" name="Tabela3" displayName="Tabela3" ref="B8:C371" totalsRowShown="0">
  <autoFilter ref="B8:C371"/>
  <sortState ref="B9:C371">
    <sortCondition descending="1" ref="C8:C371"/>
  </sortState>
  <tableColumns count="2">
    <tableColumn id="1" name="Colunas1" dataDxfId="20"/>
    <tableColumn id="2" name="Colunas2" dataDxfId="19"/>
  </tableColumns>
  <tableStyleInfo name="TableStyleMedium3" showFirstColumn="0" showLastColumn="0" showRowStripes="1" showColumnStripes="0"/>
</table>
</file>

<file path=xl/tables/table12.xml><?xml version="1.0" encoding="utf-8"?>
<table xmlns="http://schemas.openxmlformats.org/spreadsheetml/2006/main" id="8" name="Tabela8" displayName="Tabela8" ref="G8:H41" totalsRowShown="0">
  <autoFilter ref="G8:H41"/>
  <sortState ref="G9:H41">
    <sortCondition descending="1" ref="H8:H41"/>
  </sortState>
  <tableColumns count="2">
    <tableColumn id="1" name="Colunas1"/>
    <tableColumn id="2" name="Colunas2"/>
  </tableColumns>
  <tableStyleInfo name="TableStyleLight9" showFirstColumn="0" showLastColumn="0" showRowStripes="1" showColumnStripes="0"/>
</table>
</file>

<file path=xl/tables/table13.xml><?xml version="1.0" encoding="utf-8"?>
<table xmlns="http://schemas.openxmlformats.org/spreadsheetml/2006/main" id="10" name="Tabela10" displayName="Tabela10" ref="A3:P11" totalsRowShown="0" headerRowDxfId="18" headerRowBorderDxfId="17">
  <autoFilter ref="A3:P11">
    <filterColumn colId="11"/>
    <filterColumn colId="12"/>
    <filterColumn colId="13"/>
    <filterColumn colId="14"/>
    <filterColumn colId="15"/>
  </autoFilter>
  <tableColumns count="16">
    <tableColumn id="1" name="DSL Research type / Domains" dataDxfId="16"/>
    <tableColumn id="2" name="Control Systems" dataDxfId="15"/>
    <tableColumn id="3" name="Data Intensive Apps" dataDxfId="14"/>
    <tableColumn id="4" name="Dynamic Systems" dataDxfId="13"/>
    <tableColumn id="5" name="Education" dataDxfId="12"/>
    <tableColumn id="6" name="Embedded Systems" dataDxfId="11"/>
    <tableColumn id="7" name="Low-level Software" dataDxfId="10"/>
    <tableColumn id="8" name="Network" dataDxfId="9"/>
    <tableColumn id="9" name="Parallel Computing" dataDxfId="8"/>
    <tableColumn id="10" name="Real Time Systems" dataDxfId="7"/>
    <tableColumn id="11" name="Security" dataDxfId="6"/>
    <tableColumn id="12" name="Simulation" dataDxfId="5"/>
    <tableColumn id="13" name="Testing" dataDxfId="4"/>
    <tableColumn id="14" name="Visual Language" dataDxfId="3"/>
    <tableColumn id="15" name="Web" dataDxfId="2"/>
    <tableColumn id="16" name="Others" dataDxfId="1"/>
  </tableColumns>
  <tableStyleInfo name="TableStyleMedium9" showFirstColumn="0" showLastColumn="0" showRowStripes="1" showColumnStripes="0"/>
</table>
</file>

<file path=xl/tables/table14.xml><?xml version="1.0" encoding="utf-8"?>
<table xmlns="http://schemas.openxmlformats.org/spreadsheetml/2006/main" id="9" name="Tabela9" displayName="Tabela9" ref="E17:F108" totalsRowShown="0">
  <autoFilter ref="E17:F108"/>
  <sortState ref="E55:F69">
    <sortCondition ref="E19:E110"/>
  </sortState>
  <tableColumns count="2">
    <tableColumn id="1" name="Cross domains"/>
    <tableColumn id="2" name="Occurrences"/>
  </tableColumns>
  <tableStyleInfo name="TableStyleMedium3" showFirstColumn="0" showLastColumn="0" showRowStripes="1" showColumnStripes="0"/>
</table>
</file>

<file path=xl/tables/table2.xml><?xml version="1.0" encoding="utf-8"?>
<table xmlns="http://schemas.openxmlformats.org/spreadsheetml/2006/main" id="2" name="Authors" displayName="Authors" ref="A1:D8080" totalsRowCount="1">
  <autoFilter ref="A1:D8079"/>
  <sortState ref="A2:D8079">
    <sortCondition ref="B1:B8079"/>
  </sortState>
  <tableColumns count="4">
    <tableColumn id="1" name="Id" totalsRowLabel="Total" dataDxfId="39"/>
    <tableColumn id="2" name="author"/>
    <tableColumn id="3" name="year" totalsRowFunction="count" dataDxfId="38">
      <calculatedColumnFormula>VLOOKUP(Authors[[#This Row],[Id]],Papers[],3,FALSE)</calculatedColumnFormula>
    </tableColumn>
    <tableColumn id="4" name="Teste" dataDxfId="37">
      <calculatedColumnFormula>IF(ISNUMBER(FIND(",",Authors[[#This Row],[author]])),"OK", "Não OK")</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Tabela4" displayName="Tabela4" ref="G7:J15" totalsRowShown="0" headerRowDxfId="36" dataDxfId="35">
  <tableColumns count="4">
    <tableColumn id="1" name="Source" dataDxfId="34"/>
    <tableColumn id="3" name="1st filter" dataDxfId="33"/>
    <tableColumn id="2" name="2nd filter" dataDxfId="32"/>
    <tableColumn id="4" name="3rd filter" dataDxfId="31"/>
  </tableColumns>
  <tableStyleInfo name="TableStyleMedium1" showFirstColumn="0" showLastColumn="0" showRowStripes="1" showColumnStripes="0"/>
</table>
</file>

<file path=xl/tables/table4.xml><?xml version="1.0" encoding="utf-8"?>
<table xmlns="http://schemas.openxmlformats.org/spreadsheetml/2006/main" id="5" name="confs" displayName="confs" ref="D50:E65" totalsRowShown="0">
  <autoFilter ref="D50:E65"/>
  <sortState ref="D51:E71">
    <sortCondition ref="E39:E60"/>
  </sortState>
  <tableColumns count="2">
    <tableColumn id="1" name="Source (conferences)" dataDxfId="30"/>
    <tableColumn id="2" name="# papers" dataDxfId="29"/>
  </tableColumns>
  <tableStyleInfo name="TableStyleMedium2" showFirstColumn="0" showLastColumn="0" showRowStripes="1" showColumnStripes="0"/>
</table>
</file>

<file path=xl/tables/table5.xml><?xml version="1.0" encoding="utf-8"?>
<table xmlns="http://schemas.openxmlformats.org/spreadsheetml/2006/main" id="6" name="Tabela6" displayName="Tabela6" ref="G2:I5" totalsRowShown="0" tableBorderDxfId="28">
  <tableColumns count="3">
    <tableColumn id="1" name="Pub. Type"/>
    <tableColumn id="2" name="2nd filter"/>
    <tableColumn id="3" name="3rd filter"/>
  </tableColumns>
  <tableStyleInfo name="TableStyleMedium1" showFirstColumn="0" showLastColumn="0" showRowStripes="1" showColumnStripes="0"/>
</table>
</file>

<file path=xl/tables/table6.xml><?xml version="1.0" encoding="utf-8"?>
<table xmlns="http://schemas.openxmlformats.org/spreadsheetml/2006/main" id="7" name="Tabela7" displayName="Tabela7" ref="F85:G91" totalsRowShown="0" headerRowDxfId="27">
  <autoFilter ref="F85:G91"/>
  <tableColumns count="2">
    <tableColumn id="1" name="Research type" dataDxfId="26"/>
    <tableColumn id="2" name="# papers"/>
  </tableColumns>
  <tableStyleInfo name="TableStyleMedium2" showFirstColumn="0" showLastColumn="0" showRowStripes="1" showColumnStripes="0"/>
</table>
</file>

<file path=xl/tables/table7.xml><?xml version="1.0" encoding="utf-8"?>
<table xmlns="http://schemas.openxmlformats.org/spreadsheetml/2006/main" id="12" name="Tabela12" displayName="Tabela12" ref="F99:G107" totalsRowShown="0">
  <autoFilter ref="F99:G107"/>
  <sortState ref="F100:G107">
    <sortCondition descending="1" ref="F99:F107"/>
  </sortState>
  <tableColumns count="2">
    <tableColumn id="1" name="DSL Research type"/>
    <tableColumn id="2" name="# papers"/>
  </tableColumns>
  <tableStyleInfo name="TableStyleMedium2" showFirstColumn="0" showLastColumn="0" showRowStripes="1" showColumnStripes="0"/>
</table>
</file>

<file path=xl/tables/table8.xml><?xml version="1.0" encoding="utf-8"?>
<table xmlns="http://schemas.openxmlformats.org/spreadsheetml/2006/main" id="13" name="Tabela13" displayName="Tabela13" ref="F119:G149" totalsRowShown="0">
  <autoFilter ref="F119:G149"/>
  <sortState ref="F120:G149">
    <sortCondition ref="G119:G149"/>
  </sortState>
  <tableColumns count="2">
    <tableColumn id="1" name="Domain"/>
    <tableColumn id="2" name="Occurences"/>
  </tableColumns>
  <tableStyleInfo name="TableStyleMedium2" showFirstColumn="0" showLastColumn="0" showRowStripes="1" showColumnStripes="0"/>
</table>
</file>

<file path=xl/tables/table9.xml><?xml version="1.0" encoding="utf-8"?>
<table xmlns="http://schemas.openxmlformats.org/spreadsheetml/2006/main" id="11" name="Tabela11" displayName="Tabela11" ref="D68:E83" totalsRowShown="0">
  <autoFilter ref="D68:E83"/>
  <sortState ref="D69:E83">
    <sortCondition ref="E68:E83"/>
  </sortState>
  <tableColumns count="2">
    <tableColumn id="1" name="Source (journals)" dataDxfId="25"/>
    <tableColumn id="2" name="# papers" dataDxfId="24"/>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springerlink.com/content/j8xt28n4qlyb3fa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13" Type="http://schemas.openxmlformats.org/officeDocument/2006/relationships/table" Target="../tables/table8.xml"/><Relationship Id="rId3" Type="http://schemas.openxmlformats.org/officeDocument/2006/relationships/pivotTable" Target="../pivotTables/pivotTable3.xml"/><Relationship Id="rId7" Type="http://schemas.openxmlformats.org/officeDocument/2006/relationships/drawing" Target="../drawings/drawing1.xml"/><Relationship Id="rId12" Type="http://schemas.openxmlformats.org/officeDocument/2006/relationships/table" Target="../tables/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11" Type="http://schemas.openxmlformats.org/officeDocument/2006/relationships/table" Target="../tables/table6.xml"/><Relationship Id="rId5" Type="http://schemas.openxmlformats.org/officeDocument/2006/relationships/pivotTable" Target="../pivotTables/pivotTable5.xml"/><Relationship Id="rId15" Type="http://schemas.openxmlformats.org/officeDocument/2006/relationships/table" Target="../tables/table10.xml"/><Relationship Id="rId10" Type="http://schemas.openxmlformats.org/officeDocument/2006/relationships/table" Target="../tables/table5.xml"/><Relationship Id="rId4" Type="http://schemas.openxmlformats.org/officeDocument/2006/relationships/pivotTable" Target="../pivotTables/pivotTable4.xml"/><Relationship Id="rId9" Type="http://schemas.openxmlformats.org/officeDocument/2006/relationships/table" Target="../tables/table4.xml"/><Relationship Id="rId1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dimension ref="A1:U2690"/>
  <sheetViews>
    <sheetView tabSelected="1" workbookViewId="0">
      <selection activeCell="A2" sqref="A2"/>
    </sheetView>
  </sheetViews>
  <sheetFormatPr defaultColWidth="8.85546875" defaultRowHeight="12.75"/>
  <cols>
    <col min="1" max="1" width="5.42578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42578125" customWidth="1"/>
  </cols>
  <sheetData>
    <row r="1" spans="1:12">
      <c r="A1" s="2" t="s">
        <v>0</v>
      </c>
      <c r="B1" t="s">
        <v>1</v>
      </c>
      <c r="C1" t="s">
        <v>2</v>
      </c>
      <c r="D1" t="s">
        <v>10390</v>
      </c>
      <c r="E1" t="s">
        <v>3</v>
      </c>
      <c r="F1" t="s">
        <v>4</v>
      </c>
      <c r="G1" t="s">
        <v>5</v>
      </c>
      <c r="H1" s="2" t="s">
        <v>10328</v>
      </c>
      <c r="I1" s="2" t="s">
        <v>10332</v>
      </c>
      <c r="J1" s="2" t="s">
        <v>10489</v>
      </c>
      <c r="K1" t="s">
        <v>10327</v>
      </c>
      <c r="L1" t="s">
        <v>10527</v>
      </c>
    </row>
    <row r="2" spans="1:12" ht="51" customHeight="1">
      <c r="A2" s="4">
        <v>1</v>
      </c>
      <c r="B2" s="5" t="s">
        <v>7</v>
      </c>
      <c r="C2" s="6">
        <v>2004</v>
      </c>
      <c r="D2" s="7" t="s">
        <v>11648</v>
      </c>
      <c r="E2" s="22"/>
      <c r="F2" s="8"/>
      <c r="G2" s="9" t="s">
        <v>8</v>
      </c>
      <c r="H2" s="9" t="s">
        <v>10392</v>
      </c>
      <c r="I2" s="8"/>
      <c r="J2" s="8"/>
      <c r="K2" s="10" t="str">
        <f>IF(AND(Papers[[#This Row],[conference]]="", Papers[[#This Row],[journal]]=""),$N$2604,IF(Papers[[#This Row],[journal]]="",$N$2603, $N$2602))</f>
        <v>Conference</v>
      </c>
      <c r="L2" s="10"/>
    </row>
    <row r="3" spans="1:12" ht="51" customHeight="1">
      <c r="A3" s="4">
        <v>2</v>
      </c>
      <c r="B3" s="5" t="s">
        <v>11</v>
      </c>
      <c r="C3" s="6">
        <v>2004</v>
      </c>
      <c r="D3" s="23" t="s">
        <v>11649</v>
      </c>
      <c r="E3" s="23"/>
      <c r="F3" s="8"/>
      <c r="G3" s="9" t="s">
        <v>8</v>
      </c>
      <c r="H3" s="9" t="s">
        <v>10392</v>
      </c>
      <c r="I3" s="8"/>
      <c r="J3" s="8"/>
      <c r="K3" s="10" t="str">
        <f>IF(AND(Papers[[#This Row],[conference]]="", Papers[[#This Row],[journal]]=""),$N$2604,IF(Papers[[#This Row],[journal]]="",$N$2603, $N$2602))</f>
        <v>Conference</v>
      </c>
      <c r="L3" s="10"/>
    </row>
    <row r="4" spans="1:12" ht="51" customHeight="1">
      <c r="A4" s="4">
        <v>3</v>
      </c>
      <c r="B4" s="5" t="s">
        <v>13</v>
      </c>
      <c r="C4" s="6">
        <v>2004</v>
      </c>
      <c r="D4" s="23" t="s">
        <v>11650</v>
      </c>
      <c r="E4" s="23"/>
      <c r="F4" s="8"/>
      <c r="G4" s="9" t="s">
        <v>8</v>
      </c>
      <c r="H4" s="9" t="s">
        <v>10391</v>
      </c>
      <c r="I4" s="11" t="s">
        <v>10481</v>
      </c>
      <c r="J4" s="8" t="s">
        <v>10511</v>
      </c>
      <c r="K4" s="10" t="str">
        <f>IF(AND(Papers[[#This Row],[conference]]="", Papers[[#This Row],[journal]]=""),$N$2604,IF(Papers[[#This Row],[journal]]="",$N$2603, $N$2602))</f>
        <v>Conference</v>
      </c>
      <c r="L4" s="10"/>
    </row>
    <row r="5" spans="1:12" ht="51" customHeight="1">
      <c r="A5" s="4">
        <v>4</v>
      </c>
      <c r="B5" s="5" t="s">
        <v>16</v>
      </c>
      <c r="C5" s="6">
        <v>2004</v>
      </c>
      <c r="D5" s="23" t="s">
        <v>11651</v>
      </c>
      <c r="E5" s="23"/>
      <c r="F5" s="8"/>
      <c r="G5" s="9" t="s">
        <v>8</v>
      </c>
      <c r="H5" s="9" t="s">
        <v>10391</v>
      </c>
      <c r="I5" s="11" t="s">
        <v>10344</v>
      </c>
      <c r="J5" s="8" t="s">
        <v>11212</v>
      </c>
      <c r="K5" s="10" t="str">
        <f>IF(AND(Papers[[#This Row],[conference]]="", Papers[[#This Row],[journal]]=""),$N$2604,IF(Papers[[#This Row],[journal]]="",$N$2603, $N$2602))</f>
        <v>Conference</v>
      </c>
      <c r="L5" s="10"/>
    </row>
    <row r="6" spans="1:12" ht="51" customHeight="1">
      <c r="A6" s="4">
        <v>5</v>
      </c>
      <c r="B6" s="5" t="s">
        <v>17</v>
      </c>
      <c r="C6" s="6">
        <v>2004</v>
      </c>
      <c r="D6" s="23" t="s">
        <v>11528</v>
      </c>
      <c r="E6" s="23"/>
      <c r="F6" s="8"/>
      <c r="G6" s="9" t="s">
        <v>8</v>
      </c>
      <c r="H6" s="9" t="s">
        <v>10392</v>
      </c>
      <c r="I6" s="11"/>
      <c r="J6" s="8"/>
      <c r="K6" s="10" t="str">
        <f>IF(AND(Papers[[#This Row],[conference]]="", Papers[[#This Row],[journal]]=""),$N$2604,IF(Papers[[#This Row],[journal]]="",$N$2603, $N$2602))</f>
        <v>Conference</v>
      </c>
      <c r="L6" s="10"/>
    </row>
    <row r="7" spans="1:12" ht="51" customHeight="1">
      <c r="A7" s="4">
        <v>7</v>
      </c>
      <c r="B7" s="5" t="s">
        <v>21</v>
      </c>
      <c r="C7" s="6">
        <v>2004</v>
      </c>
      <c r="D7" s="23" t="s">
        <v>11509</v>
      </c>
      <c r="E7" s="23"/>
      <c r="F7" s="8"/>
      <c r="G7" s="9" t="s">
        <v>8</v>
      </c>
      <c r="H7" s="9" t="s">
        <v>10391</v>
      </c>
      <c r="I7" s="11" t="s">
        <v>10458</v>
      </c>
      <c r="J7" s="8" t="s">
        <v>11202</v>
      </c>
      <c r="K7" s="10" t="str">
        <f>IF(AND(Papers[[#This Row],[conference]]="", Papers[[#This Row],[journal]]=""),$N$2604,IF(Papers[[#This Row],[journal]]="",$N$2603, $N$2602))</f>
        <v>Conference</v>
      </c>
      <c r="L7" s="10" t="s">
        <v>10528</v>
      </c>
    </row>
    <row r="8" spans="1:12" ht="51" customHeight="1">
      <c r="A8" s="4">
        <v>8</v>
      </c>
      <c r="B8" s="5" t="s">
        <v>23</v>
      </c>
      <c r="C8" s="6">
        <v>2004</v>
      </c>
      <c r="D8" s="23" t="s">
        <v>11509</v>
      </c>
      <c r="E8" s="23"/>
      <c r="F8" s="8"/>
      <c r="G8" s="9" t="s">
        <v>8</v>
      </c>
      <c r="H8" s="9" t="s">
        <v>10391</v>
      </c>
      <c r="I8" s="11" t="s">
        <v>11327</v>
      </c>
      <c r="J8" s="8" t="s">
        <v>11203</v>
      </c>
      <c r="K8" s="10" t="str">
        <f>IF(AND(Papers[[#This Row],[conference]]="", Papers[[#This Row],[journal]]=""),$N$2604,IF(Papers[[#This Row],[journal]]="",$N$2603, $N$2602))</f>
        <v>Conference</v>
      </c>
      <c r="L8" s="10"/>
    </row>
    <row r="9" spans="1:12" ht="51" customHeight="1">
      <c r="A9" s="4">
        <v>9</v>
      </c>
      <c r="B9" s="5" t="s">
        <v>24</v>
      </c>
      <c r="C9" s="6">
        <v>2004</v>
      </c>
      <c r="D9" s="23" t="s">
        <v>11509</v>
      </c>
      <c r="E9" s="23" t="s">
        <v>11652</v>
      </c>
      <c r="F9" s="8"/>
      <c r="G9" s="9" t="s">
        <v>8</v>
      </c>
      <c r="H9" s="9" t="s">
        <v>10391</v>
      </c>
      <c r="I9" s="11" t="s">
        <v>11503</v>
      </c>
      <c r="J9" s="8" t="s">
        <v>10511</v>
      </c>
      <c r="K9" s="10" t="str">
        <f>IF(AND(Papers[[#This Row],[conference]]="", Papers[[#This Row],[journal]]=""),$N$2604,IF(Papers[[#This Row],[journal]]="",$N$2603, $N$2602))</f>
        <v>Journal</v>
      </c>
      <c r="L9" s="10"/>
    </row>
    <row r="10" spans="1:12" ht="51" customHeight="1">
      <c r="A10" s="4">
        <v>10</v>
      </c>
      <c r="B10" s="5" t="s">
        <v>27</v>
      </c>
      <c r="C10" s="6">
        <v>2005</v>
      </c>
      <c r="D10" s="23" t="s">
        <v>11653</v>
      </c>
      <c r="E10" s="23"/>
      <c r="F10" s="8"/>
      <c r="G10" s="9" t="s">
        <v>8</v>
      </c>
      <c r="H10" s="9" t="s">
        <v>10391</v>
      </c>
      <c r="I10" s="11" t="s">
        <v>10333</v>
      </c>
      <c r="J10" s="8" t="s">
        <v>11203</v>
      </c>
      <c r="K10" s="10" t="str">
        <f>IF(AND(Papers[[#This Row],[conference]]="", Papers[[#This Row],[journal]]=""),$N$2604,IF(Papers[[#This Row],[journal]]="",$N$2603, $N$2602))</f>
        <v>Conference</v>
      </c>
      <c r="L10" s="10" t="s">
        <v>10528</v>
      </c>
    </row>
    <row r="11" spans="1:12" ht="51" customHeight="1">
      <c r="A11" s="4">
        <v>12</v>
      </c>
      <c r="B11" s="5" t="s">
        <v>29</v>
      </c>
      <c r="C11" s="6">
        <v>2005</v>
      </c>
      <c r="D11" s="23"/>
      <c r="E11" s="23" t="s">
        <v>11654</v>
      </c>
      <c r="F11" s="8"/>
      <c r="G11" s="9" t="s">
        <v>8</v>
      </c>
      <c r="H11" s="9" t="s">
        <v>10391</v>
      </c>
      <c r="I11" s="11" t="s">
        <v>10345</v>
      </c>
      <c r="J11" s="8" t="s">
        <v>10511</v>
      </c>
      <c r="K11" s="10" t="str">
        <f>IF(AND(Papers[[#This Row],[conference]]="", Papers[[#This Row],[journal]]=""),$N$2604,IF(Papers[[#This Row],[journal]]="",$N$2603, $N$2602))</f>
        <v>Journal</v>
      </c>
      <c r="L11" s="10"/>
    </row>
    <row r="12" spans="1:12" ht="51" customHeight="1">
      <c r="A12" s="4">
        <v>14</v>
      </c>
      <c r="B12" s="5" t="s">
        <v>31</v>
      </c>
      <c r="C12" s="6">
        <v>2005</v>
      </c>
      <c r="D12" s="23" t="s">
        <v>11655</v>
      </c>
      <c r="E12" s="23" t="s">
        <v>11652</v>
      </c>
      <c r="F12" s="8"/>
      <c r="G12" s="9" t="s">
        <v>8</v>
      </c>
      <c r="H12" s="9" t="s">
        <v>10391</v>
      </c>
      <c r="I12" s="11" t="s">
        <v>10346</v>
      </c>
      <c r="J12" s="8" t="s">
        <v>10511</v>
      </c>
      <c r="K12" s="10" t="str">
        <f>IF(AND(Papers[[#This Row],[conference]]="", Papers[[#This Row],[journal]]=""),$N$2604,IF(Papers[[#This Row],[journal]]="",$N$2603, $N$2602))</f>
        <v>Journal</v>
      </c>
      <c r="L12" s="10"/>
    </row>
    <row r="13" spans="1:12" ht="51" customHeight="1">
      <c r="A13" s="4">
        <v>15</v>
      </c>
      <c r="B13" s="12" t="s">
        <v>34</v>
      </c>
      <c r="C13" s="6">
        <v>2005</v>
      </c>
      <c r="D13" s="23" t="s">
        <v>11656</v>
      </c>
      <c r="E13" s="23"/>
      <c r="F13" s="8"/>
      <c r="G13" s="9" t="s">
        <v>8</v>
      </c>
      <c r="H13" s="9" t="s">
        <v>10392</v>
      </c>
      <c r="I13" s="8"/>
      <c r="J13" s="8"/>
      <c r="K13" s="10" t="str">
        <f>IF(AND(Papers[[#This Row],[conference]]="", Papers[[#This Row],[journal]]=""),$N$2604,IF(Papers[[#This Row],[journal]]="",$N$2603, $N$2602))</f>
        <v>Conference</v>
      </c>
      <c r="L13" s="10"/>
    </row>
    <row r="14" spans="1:12" ht="51" customHeight="1">
      <c r="A14" s="4">
        <v>17</v>
      </c>
      <c r="B14" s="5" t="s">
        <v>39</v>
      </c>
      <c r="C14" s="6">
        <v>2005</v>
      </c>
      <c r="D14" s="23" t="s">
        <v>11656</v>
      </c>
      <c r="E14" s="23"/>
      <c r="F14" s="8"/>
      <c r="G14" s="9" t="s">
        <v>8</v>
      </c>
      <c r="H14" s="9" t="s">
        <v>10391</v>
      </c>
      <c r="I14" s="11" t="s">
        <v>10482</v>
      </c>
      <c r="J14" s="8" t="s">
        <v>10510</v>
      </c>
      <c r="K14" s="10" t="str">
        <f>IF(AND(Papers[[#This Row],[conference]]="", Papers[[#This Row],[journal]]=""),$N$2604,IF(Papers[[#This Row],[journal]]="",$N$2603, $N$2602))</f>
        <v>Conference</v>
      </c>
      <c r="L14" s="10"/>
    </row>
    <row r="15" spans="1:12" ht="51" customHeight="1">
      <c r="A15" s="4">
        <v>18</v>
      </c>
      <c r="B15" s="5" t="s">
        <v>42</v>
      </c>
      <c r="C15" s="6">
        <v>2005</v>
      </c>
      <c r="D15" s="23" t="s">
        <v>11657</v>
      </c>
      <c r="E15" s="23" t="s">
        <v>11658</v>
      </c>
      <c r="F15" s="8"/>
      <c r="G15" s="9" t="s">
        <v>8</v>
      </c>
      <c r="H15" s="9" t="s">
        <v>10391</v>
      </c>
      <c r="I15" s="38" t="s">
        <v>11546</v>
      </c>
      <c r="J15" s="8" t="s">
        <v>10511</v>
      </c>
      <c r="K15" s="10" t="str">
        <f>IF(AND(Papers[[#This Row],[conference]]="", Papers[[#This Row],[journal]]=""),$N$2604,IF(Papers[[#This Row],[journal]]="",$N$2603, $N$2602))</f>
        <v>Journal</v>
      </c>
      <c r="L15" s="10" t="s">
        <v>10528</v>
      </c>
    </row>
    <row r="16" spans="1:12" ht="51" customHeight="1">
      <c r="A16" s="4">
        <v>20</v>
      </c>
      <c r="B16" s="5" t="s">
        <v>46</v>
      </c>
      <c r="C16" s="6">
        <v>2005</v>
      </c>
      <c r="D16" s="26" t="s">
        <v>11659</v>
      </c>
      <c r="E16" s="25" t="s">
        <v>11658</v>
      </c>
      <c r="F16" s="8"/>
      <c r="G16" s="9" t="s">
        <v>8</v>
      </c>
      <c r="H16" s="9" t="s">
        <v>10392</v>
      </c>
      <c r="I16" s="8"/>
      <c r="J16" s="8"/>
      <c r="K16" s="10" t="str">
        <f>IF(AND(Papers[[#This Row],[conference]]="", Papers[[#This Row],[journal]]=""),$N$2604,IF(Papers[[#This Row],[journal]]="",$N$2603, $N$2602))</f>
        <v>Journal</v>
      </c>
      <c r="L16" s="10"/>
    </row>
    <row r="17" spans="1:12" ht="51" customHeight="1">
      <c r="A17" s="4">
        <v>21</v>
      </c>
      <c r="B17" s="5" t="s">
        <v>51</v>
      </c>
      <c r="C17" s="6">
        <v>2005</v>
      </c>
      <c r="D17" s="23" t="s">
        <v>11660</v>
      </c>
      <c r="E17" s="23"/>
      <c r="F17" s="8"/>
      <c r="G17" s="9" t="s">
        <v>8</v>
      </c>
      <c r="H17" s="9" t="s">
        <v>10391</v>
      </c>
      <c r="I17" s="11" t="s">
        <v>10379</v>
      </c>
      <c r="J17" s="8" t="s">
        <v>10511</v>
      </c>
      <c r="K17" s="10" t="str">
        <f>IF(AND(Papers[[#This Row],[conference]]="", Papers[[#This Row],[journal]]=""),$N$2604,IF(Papers[[#This Row],[journal]]="",$N$2603, $N$2602))</f>
        <v>Conference</v>
      </c>
      <c r="L17" s="10"/>
    </row>
    <row r="18" spans="1:12" ht="51" customHeight="1">
      <c r="A18" s="4">
        <v>22</v>
      </c>
      <c r="B18" s="5" t="s">
        <v>56</v>
      </c>
      <c r="C18" s="6">
        <v>2005</v>
      </c>
      <c r="D18" s="23" t="s">
        <v>11661</v>
      </c>
      <c r="E18" s="23"/>
      <c r="F18" s="8"/>
      <c r="G18" s="9" t="s">
        <v>8</v>
      </c>
      <c r="H18" s="9" t="s">
        <v>10391</v>
      </c>
      <c r="I18" s="11" t="s">
        <v>10377</v>
      </c>
      <c r="J18" s="8" t="s">
        <v>10534</v>
      </c>
      <c r="K18" s="10" t="str">
        <f>IF(AND(Papers[[#This Row],[conference]]="", Papers[[#This Row],[journal]]=""),$N$2604,IF(Papers[[#This Row],[journal]]="",$N$2603, $N$2602))</f>
        <v>Conference</v>
      </c>
      <c r="L18" s="10"/>
    </row>
    <row r="19" spans="1:12" ht="51" customHeight="1">
      <c r="A19" s="4">
        <v>24</v>
      </c>
      <c r="B19" s="5" t="s">
        <v>59</v>
      </c>
      <c r="C19" s="6">
        <v>2005</v>
      </c>
      <c r="D19" s="23" t="s">
        <v>11662</v>
      </c>
      <c r="E19" s="23" t="s">
        <v>11652</v>
      </c>
      <c r="F19" s="8"/>
      <c r="G19" s="9" t="s">
        <v>8</v>
      </c>
      <c r="H19" s="9" t="s">
        <v>10392</v>
      </c>
      <c r="I19" s="8"/>
      <c r="J19" s="8"/>
      <c r="K19" s="10" t="str">
        <f>IF(AND(Papers[[#This Row],[conference]]="", Papers[[#This Row],[journal]]=""),$N$2604,IF(Papers[[#This Row],[journal]]="",$N$2603, $N$2602))</f>
        <v>Journal</v>
      </c>
      <c r="L19" s="10"/>
    </row>
    <row r="20" spans="1:12" ht="51" customHeight="1">
      <c r="A20" s="4">
        <v>25</v>
      </c>
      <c r="B20" s="12" t="s">
        <v>61</v>
      </c>
      <c r="C20" s="6">
        <v>2005</v>
      </c>
      <c r="D20" s="23" t="s">
        <v>11651</v>
      </c>
      <c r="E20" s="23"/>
      <c r="F20" s="8"/>
      <c r="G20" s="9" t="s">
        <v>8</v>
      </c>
      <c r="H20" s="9" t="s">
        <v>10392</v>
      </c>
      <c r="I20" s="8"/>
      <c r="J20" s="8"/>
      <c r="K20" s="10" t="str">
        <f>IF(AND(Papers[[#This Row],[conference]]="", Papers[[#This Row],[journal]]=""),$N$2604,IF(Papers[[#This Row],[journal]]="",$N$2603, $N$2602))</f>
        <v>Conference</v>
      </c>
      <c r="L20" s="10"/>
    </row>
    <row r="21" spans="1:12" ht="51" customHeight="1">
      <c r="A21" s="4">
        <v>26</v>
      </c>
      <c r="B21" s="5" t="s">
        <v>63</v>
      </c>
      <c r="C21" s="6">
        <v>2005</v>
      </c>
      <c r="D21" s="23"/>
      <c r="E21" s="23" t="s">
        <v>10334</v>
      </c>
      <c r="F21" s="8"/>
      <c r="G21" s="9" t="s">
        <v>8</v>
      </c>
      <c r="H21" s="9" t="s">
        <v>10391</v>
      </c>
      <c r="I21" s="11" t="s">
        <v>11373</v>
      </c>
      <c r="J21" s="8" t="s">
        <v>10511</v>
      </c>
      <c r="K21" s="10" t="str">
        <f>IF(AND(Papers[[#This Row],[conference]]="", Papers[[#This Row],[journal]]=""),$N$2604,IF(Papers[[#This Row],[journal]]="",$N$2603, $N$2602))</f>
        <v>Journal</v>
      </c>
      <c r="L21" s="10"/>
    </row>
    <row r="22" spans="1:12" ht="51" customHeight="1">
      <c r="A22" s="4">
        <v>27</v>
      </c>
      <c r="B22" s="5" t="s">
        <v>66</v>
      </c>
      <c r="C22" s="6">
        <v>2005</v>
      </c>
      <c r="D22" s="23"/>
      <c r="E22" s="23" t="s">
        <v>11652</v>
      </c>
      <c r="F22" s="8"/>
      <c r="G22" s="9" t="s">
        <v>8</v>
      </c>
      <c r="H22" s="9" t="s">
        <v>10391</v>
      </c>
      <c r="I22" s="11" t="s">
        <v>11235</v>
      </c>
      <c r="J22" s="8" t="s">
        <v>10534</v>
      </c>
      <c r="K22" s="10" t="str">
        <f>IF(AND(Papers[[#This Row],[conference]]="", Papers[[#This Row],[journal]]=""),$N$2604,IF(Papers[[#This Row],[journal]]="",$N$2603, $N$2602))</f>
        <v>Journal</v>
      </c>
      <c r="L22" s="10"/>
    </row>
    <row r="23" spans="1:12" ht="51" customHeight="1">
      <c r="A23" s="4">
        <v>29</v>
      </c>
      <c r="B23" s="12" t="s">
        <v>70</v>
      </c>
      <c r="C23" s="6">
        <v>2005</v>
      </c>
      <c r="D23" s="23" t="s">
        <v>11509</v>
      </c>
      <c r="E23" s="23"/>
      <c r="F23" s="8"/>
      <c r="G23" s="9" t="s">
        <v>8</v>
      </c>
      <c r="H23" s="9" t="s">
        <v>10392</v>
      </c>
      <c r="I23" s="8"/>
      <c r="J23" s="8"/>
      <c r="K23" s="10" t="str">
        <f>IF(AND(Papers[[#This Row],[conference]]="", Papers[[#This Row],[journal]]=""),$N$2604,IF(Papers[[#This Row],[journal]]="",$N$2603, $N$2602))</f>
        <v>Conference</v>
      </c>
      <c r="L23" s="10"/>
    </row>
    <row r="24" spans="1:12" ht="51" customHeight="1">
      <c r="A24" s="4">
        <v>30</v>
      </c>
      <c r="B24" s="5" t="s">
        <v>75</v>
      </c>
      <c r="C24" s="6">
        <v>2005</v>
      </c>
      <c r="D24" s="23" t="s">
        <v>11509</v>
      </c>
      <c r="E24" s="23"/>
      <c r="F24" s="8"/>
      <c r="G24" s="9" t="s">
        <v>8</v>
      </c>
      <c r="H24" s="9" t="s">
        <v>10392</v>
      </c>
      <c r="I24" s="11"/>
      <c r="J24" s="8"/>
      <c r="K24" s="10" t="str">
        <f>IF(AND(Papers[[#This Row],[conference]]="", Papers[[#This Row],[journal]]=""),$N$2604,IF(Papers[[#This Row],[journal]]="",$N$2603, $N$2602))</f>
        <v>Conference</v>
      </c>
      <c r="L24" s="10"/>
    </row>
    <row r="25" spans="1:12" ht="51" customHeight="1">
      <c r="A25" s="4">
        <v>31</v>
      </c>
      <c r="B25" s="12" t="s">
        <v>76</v>
      </c>
      <c r="C25" s="6">
        <v>2005</v>
      </c>
      <c r="D25" s="23" t="s">
        <v>11509</v>
      </c>
      <c r="E25" s="23"/>
      <c r="F25" s="8"/>
      <c r="G25" s="9" t="s">
        <v>8</v>
      </c>
      <c r="H25" s="9" t="s">
        <v>10391</v>
      </c>
      <c r="I25" s="8" t="s">
        <v>10335</v>
      </c>
      <c r="J25" s="8" t="s">
        <v>10511</v>
      </c>
      <c r="K25" s="10" t="str">
        <f>IF(AND(Papers[[#This Row],[conference]]="", Papers[[#This Row],[journal]]=""),$N$2604,IF(Papers[[#This Row],[journal]]="",$N$2603, $N$2602))</f>
        <v>Conference</v>
      </c>
      <c r="L25" s="10"/>
    </row>
    <row r="26" spans="1:12" ht="51" customHeight="1">
      <c r="A26" s="4">
        <v>33</v>
      </c>
      <c r="B26" s="12" t="s">
        <v>78</v>
      </c>
      <c r="C26" s="6">
        <v>2006</v>
      </c>
      <c r="D26" s="23" t="s">
        <v>11519</v>
      </c>
      <c r="E26" s="23"/>
      <c r="F26" s="8"/>
      <c r="G26" s="9" t="s">
        <v>8</v>
      </c>
      <c r="H26" s="9" t="s">
        <v>10391</v>
      </c>
      <c r="I26" s="8" t="s">
        <v>10347</v>
      </c>
      <c r="J26" s="8" t="s">
        <v>10509</v>
      </c>
      <c r="K26" s="10" t="str">
        <f>IF(AND(Papers[[#This Row],[conference]]="", Papers[[#This Row],[journal]]=""),$N$2604,IF(Papers[[#This Row],[journal]]="",$N$2603, $N$2602))</f>
        <v>Conference</v>
      </c>
      <c r="L26" s="10"/>
    </row>
    <row r="27" spans="1:12" ht="51" customHeight="1">
      <c r="A27" s="4">
        <v>34</v>
      </c>
      <c r="B27" s="12" t="s">
        <v>82</v>
      </c>
      <c r="C27" s="6">
        <v>2006</v>
      </c>
      <c r="D27" s="23" t="s">
        <v>11519</v>
      </c>
      <c r="E27" s="23"/>
      <c r="F27" s="8"/>
      <c r="G27" s="9" t="s">
        <v>8</v>
      </c>
      <c r="H27" s="9" t="s">
        <v>10392</v>
      </c>
      <c r="I27" s="8"/>
      <c r="J27" s="8"/>
      <c r="K27" s="10" t="str">
        <f>IF(AND(Papers[[#This Row],[conference]]="", Papers[[#This Row],[journal]]=""),$N$2604,IF(Papers[[#This Row],[journal]]="",$N$2603, $N$2602))</f>
        <v>Conference</v>
      </c>
      <c r="L27" s="10"/>
    </row>
    <row r="28" spans="1:12" ht="51" customHeight="1">
      <c r="A28" s="4">
        <v>35</v>
      </c>
      <c r="B28" s="12" t="s">
        <v>85</v>
      </c>
      <c r="C28" s="6">
        <v>2006</v>
      </c>
      <c r="D28" s="23" t="s">
        <v>11519</v>
      </c>
      <c r="E28" s="23"/>
      <c r="F28" s="8"/>
      <c r="G28" s="9" t="s">
        <v>8</v>
      </c>
      <c r="H28" s="9" t="s">
        <v>10392</v>
      </c>
      <c r="I28" s="8"/>
      <c r="J28" s="8"/>
      <c r="K28" s="10" t="str">
        <f>IF(AND(Papers[[#This Row],[conference]]="", Papers[[#This Row],[journal]]=""),$N$2604,IF(Papers[[#This Row],[journal]]="",$N$2603, $N$2602))</f>
        <v>Conference</v>
      </c>
      <c r="L28" s="10"/>
    </row>
    <row r="29" spans="1:12" ht="51" customHeight="1">
      <c r="A29" s="4">
        <v>36</v>
      </c>
      <c r="B29" s="12" t="s">
        <v>87</v>
      </c>
      <c r="C29" s="6">
        <v>2006</v>
      </c>
      <c r="D29" s="23" t="s">
        <v>11663</v>
      </c>
      <c r="E29" s="23"/>
      <c r="F29" s="8"/>
      <c r="G29" s="9" t="s">
        <v>8</v>
      </c>
      <c r="H29" s="9" t="s">
        <v>10392</v>
      </c>
      <c r="I29" s="8"/>
      <c r="J29" s="8"/>
      <c r="K29" s="10" t="str">
        <f>IF(AND(Papers[[#This Row],[conference]]="", Papers[[#This Row],[journal]]=""),$N$2604,IF(Papers[[#This Row],[journal]]="",$N$2603, $N$2602))</f>
        <v>Conference</v>
      </c>
      <c r="L29" s="10"/>
    </row>
    <row r="30" spans="1:12" ht="51" customHeight="1">
      <c r="A30" s="4">
        <v>38</v>
      </c>
      <c r="B30" s="12" t="s">
        <v>90</v>
      </c>
      <c r="C30" s="6">
        <v>2006</v>
      </c>
      <c r="D30" s="23" t="s">
        <v>11656</v>
      </c>
      <c r="E30" s="23"/>
      <c r="F30" s="8"/>
      <c r="G30" s="9" t="s">
        <v>8</v>
      </c>
      <c r="H30" s="9" t="s">
        <v>10391</v>
      </c>
      <c r="I30" s="11" t="s">
        <v>10348</v>
      </c>
      <c r="J30" s="8" t="s">
        <v>10511</v>
      </c>
      <c r="K30" s="10" t="str">
        <f>IF(AND(Papers[[#This Row],[conference]]="", Papers[[#This Row],[journal]]=""),$N$2604,IF(Papers[[#This Row],[journal]]="",$N$2603, $N$2602))</f>
        <v>Conference</v>
      </c>
      <c r="L30" s="10"/>
    </row>
    <row r="31" spans="1:12" ht="51" customHeight="1">
      <c r="A31" s="4">
        <v>39</v>
      </c>
      <c r="B31" s="12" t="s">
        <v>91</v>
      </c>
      <c r="C31" s="6">
        <v>2006</v>
      </c>
      <c r="D31" s="23" t="s">
        <v>11656</v>
      </c>
      <c r="E31" s="23"/>
      <c r="F31" s="8"/>
      <c r="G31" s="9" t="s">
        <v>8</v>
      </c>
      <c r="H31" s="9" t="s">
        <v>10391</v>
      </c>
      <c r="I31" s="8" t="s">
        <v>11334</v>
      </c>
      <c r="J31" s="8" t="s">
        <v>11213</v>
      </c>
      <c r="K31" s="10" t="str">
        <f>IF(AND(Papers[[#This Row],[conference]]="", Papers[[#This Row],[journal]]=""),$N$2604,IF(Papers[[#This Row],[journal]]="",$N$2603, $N$2602))</f>
        <v>Conference</v>
      </c>
      <c r="L31" s="10"/>
    </row>
    <row r="32" spans="1:12" ht="51" customHeight="1">
      <c r="A32" s="4">
        <v>41</v>
      </c>
      <c r="B32" s="12" t="s">
        <v>94</v>
      </c>
      <c r="C32" s="6">
        <v>2006</v>
      </c>
      <c r="D32" s="23" t="s">
        <v>11656</v>
      </c>
      <c r="E32" s="23"/>
      <c r="F32" s="8"/>
      <c r="G32" s="9" t="s">
        <v>8</v>
      </c>
      <c r="H32" s="9" t="s">
        <v>10391</v>
      </c>
      <c r="I32" s="11" t="s">
        <v>10349</v>
      </c>
      <c r="J32" s="8" t="s">
        <v>10511</v>
      </c>
      <c r="K32" s="10" t="str">
        <f>IF(AND(Papers[[#This Row],[conference]]="", Papers[[#This Row],[journal]]=""),$N$2604,IF(Papers[[#This Row],[journal]]="",$N$2603, $N$2602))</f>
        <v>Conference</v>
      </c>
      <c r="L32" s="10"/>
    </row>
    <row r="33" spans="1:12" ht="51" customHeight="1">
      <c r="A33" s="4">
        <v>42</v>
      </c>
      <c r="B33" s="12" t="s">
        <v>97</v>
      </c>
      <c r="C33" s="6">
        <v>2006</v>
      </c>
      <c r="D33" s="23" t="s">
        <v>11656</v>
      </c>
      <c r="E33" s="23"/>
      <c r="F33" s="8"/>
      <c r="G33" s="9" t="s">
        <v>8</v>
      </c>
      <c r="H33" s="9" t="s">
        <v>10392</v>
      </c>
      <c r="I33" s="8"/>
      <c r="J33" s="8"/>
      <c r="K33" s="10" t="str">
        <f>IF(AND(Papers[[#This Row],[conference]]="", Papers[[#This Row],[journal]]=""),$N$2604,IF(Papers[[#This Row],[journal]]="",$N$2603, $N$2602))</f>
        <v>Conference</v>
      </c>
      <c r="L33" s="10"/>
    </row>
    <row r="34" spans="1:12" ht="51" customHeight="1">
      <c r="A34" s="4">
        <v>43</v>
      </c>
      <c r="B34" s="12" t="s">
        <v>101</v>
      </c>
      <c r="C34" s="6">
        <v>2005</v>
      </c>
      <c r="D34" s="23" t="s">
        <v>11664</v>
      </c>
      <c r="E34" s="23"/>
      <c r="F34" s="8"/>
      <c r="G34" s="9" t="s">
        <v>8</v>
      </c>
      <c r="H34" s="9" t="s">
        <v>10391</v>
      </c>
      <c r="I34" s="8" t="s">
        <v>10336</v>
      </c>
      <c r="J34" s="8" t="s">
        <v>10509</v>
      </c>
      <c r="K34" s="10" t="str">
        <f>IF(AND(Papers[[#This Row],[conference]]="", Papers[[#This Row],[journal]]=""),$N$2604,IF(Papers[[#This Row],[journal]]="",$N$2603, $N$2602))</f>
        <v>Conference</v>
      </c>
      <c r="L34" s="10"/>
    </row>
    <row r="35" spans="1:12" ht="51" customHeight="1">
      <c r="A35" s="4">
        <v>44</v>
      </c>
      <c r="B35" s="12" t="s">
        <v>106</v>
      </c>
      <c r="C35" s="6">
        <v>2006</v>
      </c>
      <c r="D35" s="23" t="s">
        <v>11665</v>
      </c>
      <c r="E35" s="23"/>
      <c r="F35" s="8"/>
      <c r="G35" s="9" t="s">
        <v>8</v>
      </c>
      <c r="H35" s="9" t="s">
        <v>10391</v>
      </c>
      <c r="I35" s="8" t="s">
        <v>10337</v>
      </c>
      <c r="J35" s="8" t="s">
        <v>10511</v>
      </c>
      <c r="K35" s="10" t="str">
        <f>IF(AND(Papers[[#This Row],[conference]]="", Papers[[#This Row],[journal]]=""),$N$2604,IF(Papers[[#This Row],[journal]]="",$N$2603, $N$2602))</f>
        <v>Conference</v>
      </c>
      <c r="L35" s="10" t="s">
        <v>10528</v>
      </c>
    </row>
    <row r="36" spans="1:12" ht="51" customHeight="1">
      <c r="A36" s="4">
        <v>45</v>
      </c>
      <c r="B36" s="12" t="s">
        <v>110</v>
      </c>
      <c r="C36" s="6">
        <v>2006</v>
      </c>
      <c r="D36" s="23"/>
      <c r="E36" s="23" t="s">
        <v>11666</v>
      </c>
      <c r="F36" s="8"/>
      <c r="G36" s="9" t="s">
        <v>8</v>
      </c>
      <c r="H36" s="9" t="s">
        <v>10391</v>
      </c>
      <c r="I36" s="8" t="s">
        <v>10350</v>
      </c>
      <c r="J36" s="8" t="s">
        <v>10509</v>
      </c>
      <c r="K36" s="10" t="str">
        <f>IF(AND(Papers[[#This Row],[conference]]="", Papers[[#This Row],[journal]]=""),$N$2604,IF(Papers[[#This Row],[journal]]="",$N$2603, $N$2602))</f>
        <v>Journal</v>
      </c>
      <c r="L36" s="10"/>
    </row>
    <row r="37" spans="1:12" ht="51" customHeight="1">
      <c r="A37" s="4">
        <v>46</v>
      </c>
      <c r="B37" s="12" t="s">
        <v>113</v>
      </c>
      <c r="C37" s="6">
        <v>2005</v>
      </c>
      <c r="D37" s="23" t="s">
        <v>11667</v>
      </c>
      <c r="E37" s="23"/>
      <c r="F37" s="8"/>
      <c r="G37" s="9" t="s">
        <v>8</v>
      </c>
      <c r="H37" s="9" t="s">
        <v>10392</v>
      </c>
      <c r="I37" s="8"/>
      <c r="J37" s="8"/>
      <c r="K37" s="10" t="str">
        <f>IF(AND(Papers[[#This Row],[conference]]="", Papers[[#This Row],[journal]]=""),$N$2604,IF(Papers[[#This Row],[journal]]="",$N$2603, $N$2602))</f>
        <v>Conference</v>
      </c>
      <c r="L37" s="10"/>
    </row>
    <row r="38" spans="1:12" ht="51" customHeight="1">
      <c r="A38" s="4">
        <v>47</v>
      </c>
      <c r="B38" s="12" t="s">
        <v>116</v>
      </c>
      <c r="C38" s="6">
        <v>2006</v>
      </c>
      <c r="D38" s="23" t="s">
        <v>11668</v>
      </c>
      <c r="E38" s="23"/>
      <c r="F38" s="8"/>
      <c r="G38" s="9" t="s">
        <v>8</v>
      </c>
      <c r="H38" s="9" t="s">
        <v>10392</v>
      </c>
      <c r="I38" s="8"/>
      <c r="J38" s="8"/>
      <c r="K38" s="10" t="str">
        <f>IF(AND(Papers[[#This Row],[conference]]="", Papers[[#This Row],[journal]]=""),$N$2604,IF(Papers[[#This Row],[journal]]="",$N$2603, $N$2602))</f>
        <v>Conference</v>
      </c>
      <c r="L38" s="10"/>
    </row>
    <row r="39" spans="1:12" ht="51" customHeight="1">
      <c r="A39" s="4">
        <v>48</v>
      </c>
      <c r="B39" s="12" t="s">
        <v>118</v>
      </c>
      <c r="C39" s="6">
        <v>2006</v>
      </c>
      <c r="D39" s="23" t="s">
        <v>11508</v>
      </c>
      <c r="E39" s="23"/>
      <c r="F39" s="8"/>
      <c r="G39" s="9" t="s">
        <v>8</v>
      </c>
      <c r="H39" s="9" t="s">
        <v>10392</v>
      </c>
      <c r="I39" s="8"/>
      <c r="J39" s="8"/>
      <c r="K39" s="10" t="str">
        <f>IF(AND(Papers[[#This Row],[conference]]="", Papers[[#This Row],[journal]]=""),$N$2604,IF(Papers[[#This Row],[journal]]="",$N$2603, $N$2602))</f>
        <v>Conference</v>
      </c>
      <c r="L39" s="10"/>
    </row>
    <row r="40" spans="1:12" ht="51" customHeight="1">
      <c r="A40" s="4">
        <v>49</v>
      </c>
      <c r="B40" s="12" t="s">
        <v>120</v>
      </c>
      <c r="C40" s="6">
        <v>2006</v>
      </c>
      <c r="D40" s="23" t="s">
        <v>11508</v>
      </c>
      <c r="E40" s="23"/>
      <c r="F40" s="8"/>
      <c r="G40" s="9" t="s">
        <v>8</v>
      </c>
      <c r="H40" s="9" t="s">
        <v>10392</v>
      </c>
      <c r="I40" s="8"/>
      <c r="J40" s="8"/>
      <c r="K40" s="10" t="str">
        <f>IF(AND(Papers[[#This Row],[conference]]="", Papers[[#This Row],[journal]]=""),$N$2604,IF(Papers[[#This Row],[journal]]="",$N$2603, $N$2602))</f>
        <v>Conference</v>
      </c>
      <c r="L40" s="10"/>
    </row>
    <row r="41" spans="1:12" ht="51" customHeight="1">
      <c r="A41" s="4">
        <v>50</v>
      </c>
      <c r="B41" s="12" t="s">
        <v>123</v>
      </c>
      <c r="C41" s="6">
        <v>2006</v>
      </c>
      <c r="D41" s="23" t="s">
        <v>11508</v>
      </c>
      <c r="E41" s="23"/>
      <c r="F41" s="8"/>
      <c r="G41" s="9" t="s">
        <v>8</v>
      </c>
      <c r="H41" s="9" t="s">
        <v>10391</v>
      </c>
      <c r="I41" s="8" t="s">
        <v>10351</v>
      </c>
      <c r="J41" s="8" t="s">
        <v>10534</v>
      </c>
      <c r="K41" s="10" t="str">
        <f>IF(AND(Papers[[#This Row],[conference]]="", Papers[[#This Row],[journal]]=""),$N$2604,IF(Papers[[#This Row],[journal]]="",$N$2603, $N$2602))</f>
        <v>Conference</v>
      </c>
      <c r="L41" s="10"/>
    </row>
    <row r="42" spans="1:12" ht="51" customHeight="1">
      <c r="A42" s="4">
        <v>51</v>
      </c>
      <c r="B42" s="12" t="s">
        <v>125</v>
      </c>
      <c r="C42" s="6">
        <v>2006</v>
      </c>
      <c r="D42" s="23" t="s">
        <v>11508</v>
      </c>
      <c r="E42" s="23"/>
      <c r="F42" s="8"/>
      <c r="G42" s="9" t="s">
        <v>8</v>
      </c>
      <c r="H42" s="9" t="s">
        <v>10391</v>
      </c>
      <c r="I42" s="8" t="s">
        <v>10352</v>
      </c>
      <c r="J42" s="8" t="s">
        <v>10509</v>
      </c>
      <c r="K42" s="10" t="str">
        <f>IF(AND(Papers[[#This Row],[conference]]="", Papers[[#This Row],[journal]]=""),$N$2604,IF(Papers[[#This Row],[journal]]="",$N$2603, $N$2602))</f>
        <v>Conference</v>
      </c>
      <c r="L42" s="10"/>
    </row>
    <row r="43" spans="1:12" ht="51" customHeight="1">
      <c r="A43" s="4">
        <v>52</v>
      </c>
      <c r="B43" s="12" t="s">
        <v>127</v>
      </c>
      <c r="C43" s="6">
        <v>2006</v>
      </c>
      <c r="D43" s="23" t="s">
        <v>11508</v>
      </c>
      <c r="E43" s="23"/>
      <c r="F43" s="8"/>
      <c r="G43" s="9" t="s">
        <v>8</v>
      </c>
      <c r="H43" s="9" t="s">
        <v>10391</v>
      </c>
      <c r="I43" s="8" t="s">
        <v>10494</v>
      </c>
      <c r="J43" s="8" t="s">
        <v>10510</v>
      </c>
      <c r="K43" s="10" t="str">
        <f>IF(AND(Papers[[#This Row],[conference]]="", Papers[[#This Row],[journal]]=""),$N$2604,IF(Papers[[#This Row],[journal]]="",$N$2603, $N$2602))</f>
        <v>Conference</v>
      </c>
      <c r="L43" s="10"/>
    </row>
    <row r="44" spans="1:12" ht="51" customHeight="1">
      <c r="A44" s="4">
        <v>54</v>
      </c>
      <c r="B44" s="5" t="s">
        <v>130</v>
      </c>
      <c r="C44" s="6">
        <v>2006</v>
      </c>
      <c r="D44" s="23" t="s">
        <v>11509</v>
      </c>
      <c r="E44" s="23"/>
      <c r="F44" s="8"/>
      <c r="G44" s="9" t="s">
        <v>8</v>
      </c>
      <c r="H44" s="9" t="s">
        <v>10391</v>
      </c>
      <c r="I44" s="8" t="s">
        <v>10338</v>
      </c>
      <c r="J44" s="8" t="s">
        <v>10510</v>
      </c>
      <c r="K44" s="10" t="str">
        <f>IF(AND(Papers[[#This Row],[conference]]="", Papers[[#This Row],[journal]]=""),$N$2604,IF(Papers[[#This Row],[journal]]="",$N$2603, $N$2602))</f>
        <v>Conference</v>
      </c>
      <c r="L44" s="10"/>
    </row>
    <row r="45" spans="1:12" ht="51" customHeight="1">
      <c r="A45" s="4">
        <v>55</v>
      </c>
      <c r="B45" s="5" t="s">
        <v>132</v>
      </c>
      <c r="C45" s="6">
        <v>2006</v>
      </c>
      <c r="D45" s="23" t="s">
        <v>11509</v>
      </c>
      <c r="E45" s="23"/>
      <c r="F45" s="8"/>
      <c r="G45" s="9" t="s">
        <v>8</v>
      </c>
      <c r="H45" s="9" t="s">
        <v>10391</v>
      </c>
      <c r="I45" s="11" t="s">
        <v>13481</v>
      </c>
      <c r="J45" s="8" t="s">
        <v>10511</v>
      </c>
      <c r="K45" s="10" t="str">
        <f>IF(AND(Papers[[#This Row],[conference]]="", Papers[[#This Row],[journal]]=""),$N$2604,IF(Papers[[#This Row],[journal]]="",$N$2603, $N$2602))</f>
        <v>Conference</v>
      </c>
      <c r="L45" s="10"/>
    </row>
    <row r="46" spans="1:12" ht="51" customHeight="1">
      <c r="A46" s="4">
        <v>56</v>
      </c>
      <c r="B46" s="12" t="s">
        <v>137</v>
      </c>
      <c r="C46" s="6">
        <v>2006</v>
      </c>
      <c r="D46" s="23" t="s">
        <v>11509</v>
      </c>
      <c r="E46" s="23"/>
      <c r="F46" s="8"/>
      <c r="G46" s="9" t="s">
        <v>8</v>
      </c>
      <c r="H46" s="9" t="s">
        <v>10392</v>
      </c>
      <c r="I46" s="8" t="s">
        <v>10490</v>
      </c>
      <c r="J46" s="8" t="s">
        <v>10534</v>
      </c>
      <c r="K46" s="10" t="str">
        <f>IF(AND(Papers[[#This Row],[conference]]="", Papers[[#This Row],[journal]]=""),$N$2604,IF(Papers[[#This Row],[journal]]="",$N$2603, $N$2602))</f>
        <v>Conference</v>
      </c>
      <c r="L46" s="10"/>
    </row>
    <row r="47" spans="1:12" ht="51" customHeight="1">
      <c r="A47" s="4">
        <v>57</v>
      </c>
      <c r="B47" s="12" t="s">
        <v>139</v>
      </c>
      <c r="C47" s="6">
        <v>2006</v>
      </c>
      <c r="D47" s="23" t="s">
        <v>11509</v>
      </c>
      <c r="E47" s="23"/>
      <c r="F47" s="8"/>
      <c r="G47" s="9" t="s">
        <v>8</v>
      </c>
      <c r="H47" s="9" t="s">
        <v>10391</v>
      </c>
      <c r="I47" s="8" t="s">
        <v>10353</v>
      </c>
      <c r="J47" s="8" t="s">
        <v>10511</v>
      </c>
      <c r="K47" s="10" t="str">
        <f>IF(AND(Papers[[#This Row],[conference]]="", Papers[[#This Row],[journal]]=""),$N$2604,IF(Papers[[#This Row],[journal]]="",$N$2603, $N$2602))</f>
        <v>Conference</v>
      </c>
      <c r="L47" s="10"/>
    </row>
    <row r="48" spans="1:12" ht="51" customHeight="1">
      <c r="A48" s="4">
        <v>58</v>
      </c>
      <c r="B48" s="12" t="s">
        <v>140</v>
      </c>
      <c r="C48" s="6">
        <v>2006</v>
      </c>
      <c r="D48" s="23" t="s">
        <v>11509</v>
      </c>
      <c r="E48" s="23"/>
      <c r="F48" s="8"/>
      <c r="G48" s="9" t="s">
        <v>8</v>
      </c>
      <c r="H48" s="9" t="s">
        <v>10391</v>
      </c>
      <c r="I48" s="11" t="s">
        <v>11603</v>
      </c>
      <c r="J48" s="8" t="s">
        <v>11203</v>
      </c>
      <c r="K48" s="10" t="str">
        <f>IF(AND(Papers[[#This Row],[conference]]="", Papers[[#This Row],[journal]]=""),$N$2604,IF(Papers[[#This Row],[journal]]="",$N$2603, $N$2602))</f>
        <v>Conference</v>
      </c>
      <c r="L48" s="10"/>
    </row>
    <row r="49" spans="1:12" ht="51" customHeight="1">
      <c r="A49" s="4">
        <v>60</v>
      </c>
      <c r="B49" s="5" t="s">
        <v>143</v>
      </c>
      <c r="C49" s="6">
        <v>2006</v>
      </c>
      <c r="D49" s="23" t="s">
        <v>11660</v>
      </c>
      <c r="E49" s="23"/>
      <c r="F49" s="8"/>
      <c r="G49" s="9" t="s">
        <v>8</v>
      </c>
      <c r="H49" s="9" t="s">
        <v>10391</v>
      </c>
      <c r="I49" s="11" t="s">
        <v>11372</v>
      </c>
      <c r="J49" s="8" t="s">
        <v>10511</v>
      </c>
      <c r="K49" s="10" t="str">
        <f>IF(AND(Papers[[#This Row],[conference]]="", Papers[[#This Row],[journal]]=""),$N$2604,IF(Papers[[#This Row],[journal]]="",$N$2603, $N$2602))</f>
        <v>Conference</v>
      </c>
      <c r="L49" s="10" t="s">
        <v>10528</v>
      </c>
    </row>
    <row r="50" spans="1:12" ht="51" customHeight="1">
      <c r="A50" s="4">
        <v>61</v>
      </c>
      <c r="B50" s="5" t="s">
        <v>146</v>
      </c>
      <c r="C50" s="6">
        <v>2006</v>
      </c>
      <c r="D50" s="23"/>
      <c r="E50" s="23" t="s">
        <v>11669</v>
      </c>
      <c r="F50" s="8"/>
      <c r="G50" s="9" t="s">
        <v>8</v>
      </c>
      <c r="H50" s="9" t="s">
        <v>10391</v>
      </c>
      <c r="I50" s="11" t="s">
        <v>10354</v>
      </c>
      <c r="J50" s="8" t="s">
        <v>10511</v>
      </c>
      <c r="K50" s="10" t="str">
        <f>IF(AND(Papers[[#This Row],[conference]]="", Papers[[#This Row],[journal]]=""),$N$2604,IF(Papers[[#This Row],[journal]]="",$N$2603, $N$2602))</f>
        <v>Journal</v>
      </c>
      <c r="L50" s="10"/>
    </row>
    <row r="51" spans="1:12" ht="51" customHeight="1">
      <c r="A51" s="4">
        <v>62</v>
      </c>
      <c r="B51" s="12" t="s">
        <v>149</v>
      </c>
      <c r="C51" s="6">
        <v>2006</v>
      </c>
      <c r="D51" s="23" t="s">
        <v>11670</v>
      </c>
      <c r="E51" s="23"/>
      <c r="F51" s="8"/>
      <c r="G51" s="9" t="s">
        <v>8</v>
      </c>
      <c r="H51" s="9" t="s">
        <v>10391</v>
      </c>
      <c r="I51" s="8" t="s">
        <v>10355</v>
      </c>
      <c r="J51" s="8" t="s">
        <v>10511</v>
      </c>
      <c r="K51" s="10" t="str">
        <f>IF(AND(Papers[[#This Row],[conference]]="", Papers[[#This Row],[journal]]=""),$N$2604,IF(Papers[[#This Row],[journal]]="",$N$2603, $N$2602))</f>
        <v>Conference</v>
      </c>
      <c r="L51" s="10"/>
    </row>
    <row r="52" spans="1:12" ht="51" customHeight="1">
      <c r="A52" s="4">
        <v>64</v>
      </c>
      <c r="B52" s="12" t="s">
        <v>152</v>
      </c>
      <c r="C52" s="6">
        <v>2007</v>
      </c>
      <c r="D52" s="23"/>
      <c r="E52" s="23" t="s">
        <v>10334</v>
      </c>
      <c r="F52" s="8"/>
      <c r="G52" s="9" t="s">
        <v>8</v>
      </c>
      <c r="H52" s="9" t="s">
        <v>10392</v>
      </c>
      <c r="I52" s="8"/>
      <c r="J52" s="8"/>
      <c r="K52" s="10" t="str">
        <f>IF(AND(Papers[[#This Row],[conference]]="", Papers[[#This Row],[journal]]=""),$N$2604,IF(Papers[[#This Row],[journal]]="",$N$2603, $N$2602))</f>
        <v>Journal</v>
      </c>
      <c r="L52" s="10"/>
    </row>
    <row r="53" spans="1:12" ht="51" customHeight="1">
      <c r="A53" s="4">
        <v>65</v>
      </c>
      <c r="B53" s="12" t="s">
        <v>154</v>
      </c>
      <c r="C53" s="6">
        <v>2007</v>
      </c>
      <c r="D53" s="23" t="s">
        <v>11656</v>
      </c>
      <c r="E53" s="23"/>
      <c r="F53" s="8"/>
      <c r="G53" s="9" t="s">
        <v>8</v>
      </c>
      <c r="H53" s="9" t="s">
        <v>10391</v>
      </c>
      <c r="I53" s="8" t="s">
        <v>10343</v>
      </c>
      <c r="J53" s="8" t="s">
        <v>10511</v>
      </c>
      <c r="K53" s="10" t="str">
        <f>IF(AND(Papers[[#This Row],[conference]]="", Papers[[#This Row],[journal]]=""),$N$2604,IF(Papers[[#This Row],[journal]]="",$N$2603, $N$2602))</f>
        <v>Conference</v>
      </c>
      <c r="L53" s="10"/>
    </row>
    <row r="54" spans="1:12" ht="51" customHeight="1">
      <c r="A54" s="4">
        <v>66</v>
      </c>
      <c r="B54" s="12" t="s">
        <v>157</v>
      </c>
      <c r="C54" s="6">
        <v>2007</v>
      </c>
      <c r="D54" s="23" t="s">
        <v>11650</v>
      </c>
      <c r="E54" s="23"/>
      <c r="F54" s="8"/>
      <c r="G54" s="9" t="s">
        <v>8</v>
      </c>
      <c r="H54" s="9" t="s">
        <v>10392</v>
      </c>
      <c r="I54" s="8"/>
      <c r="J54" s="8"/>
      <c r="K54" s="10" t="str">
        <f>IF(AND(Papers[[#This Row],[conference]]="", Papers[[#This Row],[journal]]=""),$N$2604,IF(Papers[[#This Row],[journal]]="",$N$2603, $N$2602))</f>
        <v>Conference</v>
      </c>
      <c r="L54" s="10"/>
    </row>
    <row r="55" spans="1:12" ht="51" customHeight="1">
      <c r="A55" s="4">
        <v>67</v>
      </c>
      <c r="B55" s="12" t="s">
        <v>162</v>
      </c>
      <c r="C55" s="6">
        <v>2007</v>
      </c>
      <c r="D55" s="23" t="s">
        <v>11519</v>
      </c>
      <c r="E55" s="23"/>
      <c r="F55" s="8"/>
      <c r="G55" s="9" t="s">
        <v>8</v>
      </c>
      <c r="H55" s="9" t="s">
        <v>10392</v>
      </c>
      <c r="I55" s="8"/>
      <c r="J55" s="8"/>
      <c r="K55" s="10" t="str">
        <f>IF(AND(Papers[[#This Row],[conference]]="", Papers[[#This Row],[journal]]=""),$N$2604,IF(Papers[[#This Row],[journal]]="",$N$2603, $N$2602))</f>
        <v>Conference</v>
      </c>
      <c r="L55" s="10"/>
    </row>
    <row r="56" spans="1:12" ht="51" customHeight="1">
      <c r="A56" s="4">
        <v>68</v>
      </c>
      <c r="B56" s="12" t="s">
        <v>163</v>
      </c>
      <c r="C56" s="6">
        <v>2007</v>
      </c>
      <c r="D56" s="23" t="s">
        <v>11519</v>
      </c>
      <c r="E56" s="23"/>
      <c r="F56" s="8"/>
      <c r="G56" s="9" t="s">
        <v>8</v>
      </c>
      <c r="H56" s="9" t="s">
        <v>10391</v>
      </c>
      <c r="I56" s="8" t="s">
        <v>10356</v>
      </c>
      <c r="J56" s="8" t="s">
        <v>10511</v>
      </c>
      <c r="K56" s="10" t="str">
        <f>IF(AND(Papers[[#This Row],[conference]]="", Papers[[#This Row],[journal]]=""),$N$2604,IF(Papers[[#This Row],[journal]]="",$N$2603, $N$2602))</f>
        <v>Conference</v>
      </c>
      <c r="L56" s="10"/>
    </row>
    <row r="57" spans="1:12" ht="51" customHeight="1">
      <c r="A57" s="4">
        <v>69</v>
      </c>
      <c r="B57" s="12" t="s">
        <v>166</v>
      </c>
      <c r="C57" s="6">
        <v>2007</v>
      </c>
      <c r="D57" s="23" t="s">
        <v>11671</v>
      </c>
      <c r="E57" s="23"/>
      <c r="F57" s="8"/>
      <c r="G57" s="9" t="s">
        <v>8</v>
      </c>
      <c r="H57" s="9" t="s">
        <v>10391</v>
      </c>
      <c r="I57" s="8" t="s">
        <v>10357</v>
      </c>
      <c r="J57" s="8" t="s">
        <v>10511</v>
      </c>
      <c r="K57" s="10" t="str">
        <f>IF(AND(Papers[[#This Row],[conference]]="", Papers[[#This Row],[journal]]=""),$N$2604,IF(Papers[[#This Row],[journal]]="",$N$2603, $N$2602))</f>
        <v>Conference</v>
      </c>
      <c r="L57" s="10"/>
    </row>
    <row r="58" spans="1:12" ht="51" customHeight="1">
      <c r="A58" s="4">
        <v>71</v>
      </c>
      <c r="B58" s="12" t="s">
        <v>170</v>
      </c>
      <c r="C58" s="6">
        <v>2007</v>
      </c>
      <c r="D58" s="23" t="s">
        <v>11672</v>
      </c>
      <c r="E58" s="23"/>
      <c r="F58" s="8"/>
      <c r="G58" s="9" t="s">
        <v>8</v>
      </c>
      <c r="H58" s="9" t="s">
        <v>10391</v>
      </c>
      <c r="I58" s="8" t="s">
        <v>10358</v>
      </c>
      <c r="J58" s="8" t="s">
        <v>10511</v>
      </c>
      <c r="K58" s="10" t="str">
        <f>IF(AND(Papers[[#This Row],[conference]]="", Papers[[#This Row],[journal]]=""),$N$2604,IF(Papers[[#This Row],[journal]]="",$N$2603, $N$2602))</f>
        <v>Conference</v>
      </c>
      <c r="L58" s="10"/>
    </row>
    <row r="59" spans="1:12" ht="51" customHeight="1">
      <c r="A59" s="4">
        <v>72</v>
      </c>
      <c r="B59" s="12" t="s">
        <v>172</v>
      </c>
      <c r="C59" s="6">
        <v>2007</v>
      </c>
      <c r="D59" s="23" t="s">
        <v>11673</v>
      </c>
      <c r="E59" s="23"/>
      <c r="F59" s="8"/>
      <c r="G59" s="9" t="s">
        <v>8</v>
      </c>
      <c r="H59" s="9" t="s">
        <v>10391</v>
      </c>
      <c r="I59" s="8" t="s">
        <v>10339</v>
      </c>
      <c r="J59" s="8" t="s">
        <v>10511</v>
      </c>
      <c r="K59" s="10" t="str">
        <f>IF(AND(Papers[[#This Row],[conference]]="", Papers[[#This Row],[journal]]=""),$N$2604,IF(Papers[[#This Row],[journal]]="",$N$2603, $N$2602))</f>
        <v>Conference</v>
      </c>
      <c r="L59" s="10"/>
    </row>
    <row r="60" spans="1:12" ht="51" customHeight="1">
      <c r="A60" s="4">
        <v>73</v>
      </c>
      <c r="B60" s="12" t="s">
        <v>176</v>
      </c>
      <c r="C60" s="6">
        <v>2007</v>
      </c>
      <c r="D60" s="23" t="s">
        <v>11674</v>
      </c>
      <c r="E60" s="23"/>
      <c r="F60" s="8"/>
      <c r="G60" s="9" t="s">
        <v>8</v>
      </c>
      <c r="H60" s="9" t="s">
        <v>10391</v>
      </c>
      <c r="I60" s="11" t="s">
        <v>10414</v>
      </c>
      <c r="J60" s="8" t="s">
        <v>10511</v>
      </c>
      <c r="K60" s="10" t="str">
        <f>IF(AND(Papers[[#This Row],[conference]]="", Papers[[#This Row],[journal]]=""),$N$2604,IF(Papers[[#This Row],[journal]]="",$N$2603, $N$2602))</f>
        <v>Conference</v>
      </c>
      <c r="L60" s="10"/>
    </row>
    <row r="61" spans="1:12" ht="51" customHeight="1">
      <c r="A61" s="4">
        <v>75</v>
      </c>
      <c r="B61" s="5" t="s">
        <v>180</v>
      </c>
      <c r="C61" s="6">
        <v>2007</v>
      </c>
      <c r="D61" s="23" t="s">
        <v>11675</v>
      </c>
      <c r="E61" s="23"/>
      <c r="F61" s="8"/>
      <c r="G61" s="9" t="s">
        <v>8</v>
      </c>
      <c r="H61" s="9" t="s">
        <v>10391</v>
      </c>
      <c r="I61" s="11" t="s">
        <v>10359</v>
      </c>
      <c r="J61" s="8" t="s">
        <v>10511</v>
      </c>
      <c r="K61" s="10" t="str">
        <f>IF(AND(Papers[[#This Row],[conference]]="", Papers[[#This Row],[journal]]=""),$N$2604,IF(Papers[[#This Row],[journal]]="",$N$2603, $N$2602))</f>
        <v>Conference</v>
      </c>
      <c r="L61" s="10"/>
    </row>
    <row r="62" spans="1:12" ht="51" customHeight="1">
      <c r="A62" s="4">
        <v>76</v>
      </c>
      <c r="B62" s="12" t="s">
        <v>184</v>
      </c>
      <c r="C62" s="6">
        <v>2007</v>
      </c>
      <c r="D62" s="23" t="s">
        <v>11675</v>
      </c>
      <c r="E62" s="23"/>
      <c r="F62" s="8"/>
      <c r="G62" s="9" t="s">
        <v>8</v>
      </c>
      <c r="H62" s="9" t="s">
        <v>10392</v>
      </c>
      <c r="I62" s="8"/>
      <c r="J62" s="8"/>
      <c r="K62" s="10" t="str">
        <f>IF(AND(Papers[[#This Row],[conference]]="", Papers[[#This Row],[journal]]=""),$N$2604,IF(Papers[[#This Row],[journal]]="",$N$2603, $N$2602))</f>
        <v>Conference</v>
      </c>
      <c r="L62" s="10"/>
    </row>
    <row r="63" spans="1:12" ht="51" customHeight="1">
      <c r="A63" s="4">
        <v>78</v>
      </c>
      <c r="B63" s="5" t="s">
        <v>187</v>
      </c>
      <c r="C63" s="6">
        <v>2007</v>
      </c>
      <c r="D63" s="23" t="s">
        <v>11676</v>
      </c>
      <c r="E63" s="23" t="s">
        <v>11677</v>
      </c>
      <c r="F63" s="8"/>
      <c r="G63" s="9" t="s">
        <v>8</v>
      </c>
      <c r="H63" s="9" t="s">
        <v>10391</v>
      </c>
      <c r="I63" s="8" t="s">
        <v>10409</v>
      </c>
      <c r="J63" s="8" t="s">
        <v>11202</v>
      </c>
      <c r="K63" s="10" t="str">
        <f>IF(AND(Papers[[#This Row],[conference]]="", Papers[[#This Row],[journal]]=""),$N$2604,IF(Papers[[#This Row],[journal]]="",$N$2603, $N$2602))</f>
        <v>Journal</v>
      </c>
      <c r="L63" s="10" t="s">
        <v>10528</v>
      </c>
    </row>
    <row r="64" spans="1:12" ht="51" customHeight="1">
      <c r="A64" s="4">
        <v>79</v>
      </c>
      <c r="B64" s="12" t="s">
        <v>193</v>
      </c>
      <c r="C64" s="6">
        <v>2007</v>
      </c>
      <c r="D64" s="23" t="s">
        <v>11649</v>
      </c>
      <c r="E64" s="23"/>
      <c r="F64" s="8"/>
      <c r="G64" s="9" t="s">
        <v>8</v>
      </c>
      <c r="H64" s="9" t="s">
        <v>10391</v>
      </c>
      <c r="I64" s="8" t="s">
        <v>10360</v>
      </c>
      <c r="J64" s="8" t="s">
        <v>10511</v>
      </c>
      <c r="K64" s="10" t="str">
        <f>IF(AND(Papers[[#This Row],[conference]]="", Papers[[#This Row],[journal]]=""),$N$2604,IF(Papers[[#This Row],[journal]]="",$N$2603, $N$2602))</f>
        <v>Conference</v>
      </c>
      <c r="L64" s="10"/>
    </row>
    <row r="65" spans="1:12" ht="51" customHeight="1">
      <c r="A65" s="4">
        <v>80</v>
      </c>
      <c r="B65" s="12" t="s">
        <v>196</v>
      </c>
      <c r="C65" s="6">
        <v>2002</v>
      </c>
      <c r="D65" s="23" t="s">
        <v>11678</v>
      </c>
      <c r="E65" s="23"/>
      <c r="F65" s="8"/>
      <c r="G65" s="9" t="s">
        <v>8</v>
      </c>
      <c r="H65" s="9" t="s">
        <v>10392</v>
      </c>
      <c r="I65" s="8"/>
      <c r="J65" s="8"/>
      <c r="K65" s="10" t="str">
        <f>IF(AND(Papers[[#This Row],[conference]]="", Papers[[#This Row],[journal]]=""),$N$2604,IF(Papers[[#This Row],[journal]]="",$N$2603, $N$2602))</f>
        <v>Conference</v>
      </c>
      <c r="L65" s="10"/>
    </row>
    <row r="66" spans="1:12" ht="51" customHeight="1">
      <c r="A66" s="4">
        <v>81</v>
      </c>
      <c r="B66" s="12" t="s">
        <v>201</v>
      </c>
      <c r="C66" s="6">
        <v>2007</v>
      </c>
      <c r="D66" s="23" t="s">
        <v>11508</v>
      </c>
      <c r="E66" s="23"/>
      <c r="F66" s="8"/>
      <c r="G66" s="9" t="s">
        <v>8</v>
      </c>
      <c r="H66" s="9" t="s">
        <v>10392</v>
      </c>
      <c r="I66" s="8"/>
      <c r="J66" s="8"/>
      <c r="K66" s="10" t="str">
        <f>IF(AND(Papers[[#This Row],[conference]]="", Papers[[#This Row],[journal]]=""),$N$2604,IF(Papers[[#This Row],[journal]]="",$N$2603, $N$2602))</f>
        <v>Conference</v>
      </c>
      <c r="L66" s="10"/>
    </row>
    <row r="67" spans="1:12" ht="51" customHeight="1">
      <c r="A67" s="4">
        <v>82</v>
      </c>
      <c r="B67" s="12" t="s">
        <v>204</v>
      </c>
      <c r="C67" s="6">
        <v>2007</v>
      </c>
      <c r="D67" s="23" t="s">
        <v>11662</v>
      </c>
      <c r="E67" s="23" t="s">
        <v>11652</v>
      </c>
      <c r="F67" s="8"/>
      <c r="G67" s="9" t="s">
        <v>8</v>
      </c>
      <c r="H67" s="9" t="s">
        <v>10391</v>
      </c>
      <c r="I67" s="11" t="s">
        <v>10351</v>
      </c>
      <c r="J67" s="8" t="s">
        <v>10510</v>
      </c>
      <c r="K67" s="10" t="str">
        <f>IF(AND(Papers[[#This Row],[conference]]="", Papers[[#This Row],[journal]]=""),$N$2604,IF(Papers[[#This Row],[journal]]="",$N$2603, $N$2602))</f>
        <v>Journal</v>
      </c>
      <c r="L67" s="10"/>
    </row>
    <row r="68" spans="1:12" ht="51" customHeight="1">
      <c r="A68" s="4">
        <v>83</v>
      </c>
      <c r="B68" s="12" t="s">
        <v>207</v>
      </c>
      <c r="C68" s="6">
        <v>2007</v>
      </c>
      <c r="D68" s="23" t="s">
        <v>11651</v>
      </c>
      <c r="E68" s="23"/>
      <c r="F68" s="8"/>
      <c r="G68" s="9" t="s">
        <v>8</v>
      </c>
      <c r="H68" s="9" t="s">
        <v>10392</v>
      </c>
      <c r="I68" s="8"/>
      <c r="J68" s="8"/>
      <c r="K68" s="10" t="str">
        <f>IF(AND(Papers[[#This Row],[conference]]="", Papers[[#This Row],[journal]]=""),$N$2604,IF(Papers[[#This Row],[journal]]="",$N$2603, $N$2602))</f>
        <v>Conference</v>
      </c>
      <c r="L68" s="10"/>
    </row>
    <row r="69" spans="1:12" ht="51" customHeight="1">
      <c r="A69" s="4">
        <v>85</v>
      </c>
      <c r="B69" s="12" t="s">
        <v>211</v>
      </c>
      <c r="C69" s="6">
        <v>2007</v>
      </c>
      <c r="D69" s="23" t="s">
        <v>11679</v>
      </c>
      <c r="E69" s="23"/>
      <c r="F69" s="8"/>
      <c r="G69" s="9" t="s">
        <v>8</v>
      </c>
      <c r="H69" s="9" t="s">
        <v>10391</v>
      </c>
      <c r="I69" s="11" t="s">
        <v>10361</v>
      </c>
      <c r="J69" s="8" t="s">
        <v>10511</v>
      </c>
      <c r="K69" s="10" t="str">
        <f>IF(AND(Papers[[#This Row],[conference]]="", Papers[[#This Row],[journal]]=""),$N$2604,IF(Papers[[#This Row],[journal]]="",$N$2603, $N$2602))</f>
        <v>Conference</v>
      </c>
      <c r="L69" s="10"/>
    </row>
    <row r="70" spans="1:12" ht="51" customHeight="1">
      <c r="A70" s="4">
        <v>86</v>
      </c>
      <c r="B70" s="5" t="s">
        <v>214</v>
      </c>
      <c r="C70" s="6">
        <v>2007</v>
      </c>
      <c r="D70" s="23"/>
      <c r="E70" s="23" t="s">
        <v>11652</v>
      </c>
      <c r="F70" s="8"/>
      <c r="G70" s="9" t="s">
        <v>8</v>
      </c>
      <c r="H70" s="9" t="s">
        <v>10391</v>
      </c>
      <c r="I70" s="11" t="s">
        <v>10362</v>
      </c>
      <c r="J70" s="8" t="s">
        <v>10511</v>
      </c>
      <c r="K70" s="10" t="str">
        <f>IF(AND(Papers[[#This Row],[conference]]="", Papers[[#This Row],[journal]]=""),$N$2604,IF(Papers[[#This Row],[journal]]="",$N$2603, $N$2602))</f>
        <v>Journal</v>
      </c>
      <c r="L70" s="10" t="s">
        <v>10528</v>
      </c>
    </row>
    <row r="71" spans="1:12" ht="51" customHeight="1">
      <c r="A71" s="4">
        <v>87</v>
      </c>
      <c r="B71" s="12" t="s">
        <v>217</v>
      </c>
      <c r="C71" s="6">
        <v>2007</v>
      </c>
      <c r="D71" s="23" t="s">
        <v>11680</v>
      </c>
      <c r="E71" s="23"/>
      <c r="F71" s="8"/>
      <c r="G71" s="9" t="s">
        <v>8</v>
      </c>
      <c r="H71" s="9" t="s">
        <v>10392</v>
      </c>
      <c r="I71" s="8"/>
      <c r="J71" s="8"/>
      <c r="K71" s="10" t="str">
        <f>IF(AND(Papers[[#This Row],[conference]]="", Papers[[#This Row],[journal]]=""),$N$2604,IF(Papers[[#This Row],[journal]]="",$N$2603, $N$2602))</f>
        <v>Conference</v>
      </c>
      <c r="L71" s="10"/>
    </row>
    <row r="72" spans="1:12" ht="51" customHeight="1">
      <c r="A72" s="4">
        <v>88</v>
      </c>
      <c r="B72" s="12" t="s">
        <v>222</v>
      </c>
      <c r="C72" s="6">
        <v>2007</v>
      </c>
      <c r="D72" s="23" t="s">
        <v>11509</v>
      </c>
      <c r="E72" s="23"/>
      <c r="F72" s="8"/>
      <c r="G72" s="9" t="s">
        <v>8</v>
      </c>
      <c r="H72" s="9" t="s">
        <v>10392</v>
      </c>
      <c r="I72" s="8"/>
      <c r="J72" s="8"/>
      <c r="K72" s="10" t="str">
        <f>IF(AND(Papers[[#This Row],[conference]]="", Papers[[#This Row],[journal]]=""),$N$2604,IF(Papers[[#This Row],[journal]]="",$N$2603, $N$2602))</f>
        <v>Conference</v>
      </c>
      <c r="L72" s="10"/>
    </row>
    <row r="73" spans="1:12" ht="51" customHeight="1">
      <c r="A73" s="4">
        <v>89</v>
      </c>
      <c r="B73" s="5" t="s">
        <v>226</v>
      </c>
      <c r="C73" s="6">
        <v>2007</v>
      </c>
      <c r="D73" s="23" t="s">
        <v>11509</v>
      </c>
      <c r="E73" s="23"/>
      <c r="F73" s="8"/>
      <c r="G73" s="9" t="s">
        <v>8</v>
      </c>
      <c r="H73" s="9" t="s">
        <v>10392</v>
      </c>
      <c r="I73" s="8"/>
      <c r="J73" s="8"/>
      <c r="K73" s="10" t="str">
        <f>IF(AND(Papers[[#This Row],[conference]]="", Papers[[#This Row],[journal]]=""),$N$2604,IF(Papers[[#This Row],[journal]]="",$N$2603, $N$2602))</f>
        <v>Conference</v>
      </c>
      <c r="L73" s="10"/>
    </row>
    <row r="74" spans="1:12" ht="51" customHeight="1">
      <c r="A74" s="4">
        <v>90</v>
      </c>
      <c r="B74" s="5" t="s">
        <v>228</v>
      </c>
      <c r="C74" s="6">
        <v>2007</v>
      </c>
      <c r="D74" s="23" t="s">
        <v>11509</v>
      </c>
      <c r="E74" s="23"/>
      <c r="F74" s="8"/>
      <c r="G74" s="9" t="s">
        <v>8</v>
      </c>
      <c r="H74" s="9" t="s">
        <v>10392</v>
      </c>
      <c r="I74" s="8"/>
      <c r="J74" s="8"/>
      <c r="K74" s="10" t="str">
        <f>IF(AND(Papers[[#This Row],[conference]]="", Papers[[#This Row],[journal]]=""),$N$2604,IF(Papers[[#This Row],[journal]]="",$N$2603, $N$2602))</f>
        <v>Conference</v>
      </c>
      <c r="L74" s="10"/>
    </row>
    <row r="75" spans="1:12" ht="51" customHeight="1">
      <c r="A75" s="4">
        <v>92</v>
      </c>
      <c r="B75" s="5" t="s">
        <v>230</v>
      </c>
      <c r="C75" s="6">
        <v>2007</v>
      </c>
      <c r="D75" s="23" t="s">
        <v>11509</v>
      </c>
      <c r="E75" s="23"/>
      <c r="F75" s="8"/>
      <c r="G75" s="9" t="s">
        <v>8</v>
      </c>
      <c r="H75" s="9" t="s">
        <v>10391</v>
      </c>
      <c r="I75" s="11" t="s">
        <v>10343</v>
      </c>
      <c r="J75" s="8" t="s">
        <v>10510</v>
      </c>
      <c r="K75" s="10" t="str">
        <f>IF(AND(Papers[[#This Row],[conference]]="", Papers[[#This Row],[journal]]=""),$N$2604,IF(Papers[[#This Row],[journal]]="",$N$2603, $N$2602))</f>
        <v>Conference</v>
      </c>
      <c r="L75" s="10"/>
    </row>
    <row r="76" spans="1:12" ht="51" customHeight="1">
      <c r="A76" s="4">
        <v>93</v>
      </c>
      <c r="B76" s="12" t="s">
        <v>232</v>
      </c>
      <c r="C76" s="6">
        <v>2007</v>
      </c>
      <c r="D76" s="23" t="s">
        <v>11681</v>
      </c>
      <c r="E76" s="23"/>
      <c r="F76" s="8"/>
      <c r="G76" s="9" t="s">
        <v>8</v>
      </c>
      <c r="H76" s="9" t="s">
        <v>10391</v>
      </c>
      <c r="I76" s="8" t="s">
        <v>10363</v>
      </c>
      <c r="J76" s="8" t="s">
        <v>11202</v>
      </c>
      <c r="K76" s="10" t="str">
        <f>IF(AND(Papers[[#This Row],[conference]]="", Papers[[#This Row],[journal]]=""),$N$2604,IF(Papers[[#This Row],[journal]]="",$N$2603, $N$2602))</f>
        <v>Conference</v>
      </c>
      <c r="L76" s="10"/>
    </row>
    <row r="77" spans="1:12" ht="51" customHeight="1">
      <c r="A77" s="4">
        <v>94</v>
      </c>
      <c r="B77" s="12" t="s">
        <v>234</v>
      </c>
      <c r="C77" s="6">
        <v>2007</v>
      </c>
      <c r="D77" s="23" t="s">
        <v>11682</v>
      </c>
      <c r="E77" s="23"/>
      <c r="F77" s="8"/>
      <c r="G77" s="9" t="s">
        <v>8</v>
      </c>
      <c r="H77" s="9" t="s">
        <v>10391</v>
      </c>
      <c r="I77" s="8" t="s">
        <v>10364</v>
      </c>
      <c r="J77" s="8" t="s">
        <v>10511</v>
      </c>
      <c r="K77" s="10" t="str">
        <f>IF(AND(Papers[[#This Row],[conference]]="", Papers[[#This Row],[journal]]=""),$N$2604,IF(Papers[[#This Row],[journal]]="",$N$2603, $N$2602))</f>
        <v>Conference</v>
      </c>
      <c r="L77" s="10"/>
    </row>
    <row r="78" spans="1:12" ht="51" customHeight="1">
      <c r="A78" s="4">
        <v>95</v>
      </c>
      <c r="B78" s="12" t="s">
        <v>240</v>
      </c>
      <c r="C78" s="6">
        <v>2007</v>
      </c>
      <c r="D78" s="23" t="s">
        <v>11683</v>
      </c>
      <c r="E78" s="25" t="s">
        <v>11684</v>
      </c>
      <c r="F78" s="8"/>
      <c r="G78" s="9" t="s">
        <v>8</v>
      </c>
      <c r="H78" s="9" t="s">
        <v>10391</v>
      </c>
      <c r="I78" s="11" t="s">
        <v>10340</v>
      </c>
      <c r="J78" s="8" t="s">
        <v>10511</v>
      </c>
      <c r="K78" s="10" t="str">
        <f>IF(AND(Papers[[#This Row],[conference]]="", Papers[[#This Row],[journal]]=""),$N$2604,IF(Papers[[#This Row],[journal]]="",$N$2603, $N$2602))</f>
        <v>Journal</v>
      </c>
      <c r="L78" s="10"/>
    </row>
    <row r="79" spans="1:12" ht="51" customHeight="1">
      <c r="A79" s="4">
        <v>96</v>
      </c>
      <c r="B79" s="5" t="s">
        <v>243</v>
      </c>
      <c r="C79" s="6">
        <v>2007</v>
      </c>
      <c r="D79" s="23" t="s">
        <v>11528</v>
      </c>
      <c r="E79" s="23"/>
      <c r="F79" s="8"/>
      <c r="G79" s="9" t="s">
        <v>8</v>
      </c>
      <c r="H79" s="9" t="s">
        <v>10391</v>
      </c>
      <c r="I79" s="11" t="s">
        <v>10341</v>
      </c>
      <c r="J79" s="8" t="s">
        <v>10511</v>
      </c>
      <c r="K79" s="10" t="str">
        <f>IF(AND(Papers[[#This Row],[conference]]="", Papers[[#This Row],[journal]]=""),$N$2604,IF(Papers[[#This Row],[journal]]="",$N$2603, $N$2602))</f>
        <v>Conference</v>
      </c>
      <c r="L79" s="10"/>
    </row>
    <row r="80" spans="1:12" ht="51" customHeight="1">
      <c r="A80" s="4">
        <v>97</v>
      </c>
      <c r="B80" s="5" t="s">
        <v>244</v>
      </c>
      <c r="C80" s="6">
        <v>2008</v>
      </c>
      <c r="D80" s="23" t="s">
        <v>11685</v>
      </c>
      <c r="E80" s="23"/>
      <c r="F80" s="8"/>
      <c r="G80" s="9" t="s">
        <v>8</v>
      </c>
      <c r="H80" s="9" t="s">
        <v>10392</v>
      </c>
      <c r="I80" s="8"/>
      <c r="J80" s="8"/>
      <c r="K80" s="10" t="str">
        <f>IF(AND(Papers[[#This Row],[conference]]="", Papers[[#This Row],[journal]]=""),$N$2604,IF(Papers[[#This Row],[journal]]="",$N$2603, $N$2602))</f>
        <v>Conference</v>
      </c>
      <c r="L80" s="10"/>
    </row>
    <row r="81" spans="1:12" ht="51" customHeight="1">
      <c r="A81" s="4">
        <v>98</v>
      </c>
      <c r="B81" s="5" t="s">
        <v>248</v>
      </c>
      <c r="C81" s="6">
        <v>2007</v>
      </c>
      <c r="D81" s="23" t="s">
        <v>11686</v>
      </c>
      <c r="E81" s="23"/>
      <c r="F81" s="8"/>
      <c r="G81" s="9" t="s">
        <v>8</v>
      </c>
      <c r="H81" s="9" t="s">
        <v>10391</v>
      </c>
      <c r="I81" s="11" t="s">
        <v>10365</v>
      </c>
      <c r="J81" s="8" t="s">
        <v>10511</v>
      </c>
      <c r="K81" s="10" t="str">
        <f>IF(AND(Papers[[#This Row],[conference]]="", Papers[[#This Row],[journal]]=""),$N$2604,IF(Papers[[#This Row],[journal]]="",$N$2603, $N$2602))</f>
        <v>Conference</v>
      </c>
      <c r="L81" s="10"/>
    </row>
    <row r="82" spans="1:12" ht="51" customHeight="1">
      <c r="A82" s="4">
        <v>99</v>
      </c>
      <c r="B82" s="5" t="s">
        <v>252</v>
      </c>
      <c r="C82" s="6">
        <v>2007</v>
      </c>
      <c r="D82" s="23" t="s">
        <v>11687</v>
      </c>
      <c r="E82" s="23"/>
      <c r="F82" s="8"/>
      <c r="G82" s="9" t="s">
        <v>8</v>
      </c>
      <c r="H82" s="9" t="s">
        <v>10392</v>
      </c>
      <c r="I82" s="8"/>
      <c r="J82" s="8"/>
      <c r="K82" s="10" t="str">
        <f>IF(AND(Papers[[#This Row],[conference]]="", Papers[[#This Row],[journal]]=""),$N$2604,IF(Papers[[#This Row],[journal]]="",$N$2603, $N$2602))</f>
        <v>Conference</v>
      </c>
      <c r="L82" s="10"/>
    </row>
    <row r="83" spans="1:12" ht="51" customHeight="1">
      <c r="A83" s="4">
        <v>100</v>
      </c>
      <c r="B83" s="5" t="s">
        <v>253</v>
      </c>
      <c r="C83" s="6">
        <v>2008</v>
      </c>
      <c r="D83" s="23" t="s">
        <v>11656</v>
      </c>
      <c r="E83" s="23"/>
      <c r="F83" s="8"/>
      <c r="G83" s="9" t="s">
        <v>8</v>
      </c>
      <c r="H83" s="9" t="s">
        <v>10391</v>
      </c>
      <c r="I83" s="11" t="s">
        <v>10410</v>
      </c>
      <c r="J83" s="8" t="s">
        <v>10511</v>
      </c>
      <c r="K83" s="10" t="str">
        <f>IF(AND(Papers[[#This Row],[conference]]="", Papers[[#This Row],[journal]]=""),$N$2604,IF(Papers[[#This Row],[journal]]="",$N$2603, $N$2602))</f>
        <v>Conference</v>
      </c>
      <c r="L83" s="10"/>
    </row>
    <row r="84" spans="1:12" ht="51" customHeight="1">
      <c r="A84" s="4">
        <v>101</v>
      </c>
      <c r="B84" s="5" t="s">
        <v>257</v>
      </c>
      <c r="C84" s="6">
        <v>2008</v>
      </c>
      <c r="D84" s="23" t="s">
        <v>11688</v>
      </c>
      <c r="E84" s="23"/>
      <c r="F84" s="8"/>
      <c r="G84" s="9" t="s">
        <v>8</v>
      </c>
      <c r="H84" s="9" t="s">
        <v>10392</v>
      </c>
      <c r="I84" s="8"/>
      <c r="J84" s="8"/>
      <c r="K84" s="10" t="str">
        <f>IF(AND(Papers[[#This Row],[conference]]="", Papers[[#This Row],[journal]]=""),$N$2604,IF(Papers[[#This Row],[journal]]="",$N$2603, $N$2602))</f>
        <v>Conference</v>
      </c>
      <c r="L84" s="10"/>
    </row>
    <row r="85" spans="1:12" ht="51" customHeight="1">
      <c r="A85" s="4">
        <v>103</v>
      </c>
      <c r="B85" s="5" t="s">
        <v>262</v>
      </c>
      <c r="C85" s="6">
        <v>2008</v>
      </c>
      <c r="D85" s="23" t="s">
        <v>11689</v>
      </c>
      <c r="E85" s="23"/>
      <c r="F85" s="8"/>
      <c r="G85" s="9" t="s">
        <v>8</v>
      </c>
      <c r="H85" s="9" t="s">
        <v>10391</v>
      </c>
      <c r="I85" s="11" t="s">
        <v>10366</v>
      </c>
      <c r="J85" s="8" t="s">
        <v>10510</v>
      </c>
      <c r="K85" s="10" t="str">
        <f>IF(AND(Papers[[#This Row],[conference]]="", Papers[[#This Row],[journal]]=""),$N$2604,IF(Papers[[#This Row],[journal]]="",$N$2603, $N$2602))</f>
        <v>Conference</v>
      </c>
      <c r="L85" s="10"/>
    </row>
    <row r="86" spans="1:12" ht="51" customHeight="1">
      <c r="A86" s="4">
        <v>105</v>
      </c>
      <c r="B86" s="5" t="s">
        <v>264</v>
      </c>
      <c r="C86" s="6">
        <v>2008</v>
      </c>
      <c r="D86" s="23" t="s">
        <v>11519</v>
      </c>
      <c r="E86" s="23"/>
      <c r="F86" s="8"/>
      <c r="G86" s="9" t="s">
        <v>8</v>
      </c>
      <c r="H86" s="9" t="s">
        <v>10391</v>
      </c>
      <c r="I86" s="11" t="s">
        <v>10367</v>
      </c>
      <c r="J86" s="8" t="s">
        <v>10511</v>
      </c>
      <c r="K86" s="10" t="str">
        <f>IF(AND(Papers[[#This Row],[conference]]="", Papers[[#This Row],[journal]]=""),$N$2604,IF(Papers[[#This Row],[journal]]="",$N$2603, $N$2602))</f>
        <v>Conference</v>
      </c>
      <c r="L86" s="10"/>
    </row>
    <row r="87" spans="1:12" ht="51" customHeight="1">
      <c r="A87" s="4">
        <v>106</v>
      </c>
      <c r="B87" s="5" t="s">
        <v>270</v>
      </c>
      <c r="C87" s="6">
        <v>2008</v>
      </c>
      <c r="D87" s="23" t="s">
        <v>11690</v>
      </c>
      <c r="E87" s="23"/>
      <c r="F87" s="8"/>
      <c r="G87" s="9" t="s">
        <v>8</v>
      </c>
      <c r="H87" s="9" t="s">
        <v>10391</v>
      </c>
      <c r="I87" s="11" t="s">
        <v>10368</v>
      </c>
      <c r="J87" s="8" t="s">
        <v>10511</v>
      </c>
      <c r="K87" s="10" t="str">
        <f>IF(AND(Papers[[#This Row],[conference]]="", Papers[[#This Row],[journal]]=""),$N$2604,IF(Papers[[#This Row],[journal]]="",$N$2603, $N$2602))</f>
        <v>Conference</v>
      </c>
      <c r="L87" s="10"/>
    </row>
    <row r="88" spans="1:12" ht="51" customHeight="1">
      <c r="A88" s="4">
        <v>107</v>
      </c>
      <c r="B88" s="5" t="s">
        <v>273</v>
      </c>
      <c r="C88" s="6">
        <v>2008</v>
      </c>
      <c r="D88" s="23" t="s">
        <v>11691</v>
      </c>
      <c r="E88" s="23"/>
      <c r="F88" s="8"/>
      <c r="G88" s="9" t="s">
        <v>8</v>
      </c>
      <c r="H88" s="9" t="s">
        <v>10391</v>
      </c>
      <c r="I88" s="11" t="s">
        <v>11181</v>
      </c>
      <c r="J88" s="8" t="s">
        <v>10510</v>
      </c>
      <c r="K88" s="10" t="str">
        <f>IF(AND(Papers[[#This Row],[conference]]="", Papers[[#This Row],[journal]]=""),$N$2604,IF(Papers[[#This Row],[journal]]="",$N$2603, $N$2602))</f>
        <v>Conference</v>
      </c>
      <c r="L88" s="10"/>
    </row>
    <row r="89" spans="1:12" ht="51" customHeight="1">
      <c r="A89" s="4">
        <v>109</v>
      </c>
      <c r="B89" s="5" t="s">
        <v>276</v>
      </c>
      <c r="C89" s="6">
        <v>2008</v>
      </c>
      <c r="D89" s="23" t="s">
        <v>11692</v>
      </c>
      <c r="E89" s="23" t="s">
        <v>11652</v>
      </c>
      <c r="F89" s="8"/>
      <c r="G89" s="9" t="s">
        <v>8</v>
      </c>
      <c r="H89" s="9" t="s">
        <v>10391</v>
      </c>
      <c r="I89" s="11" t="s">
        <v>10369</v>
      </c>
      <c r="J89" s="8" t="s">
        <v>11202</v>
      </c>
      <c r="K89" s="10" t="str">
        <f>IF(AND(Papers[[#This Row],[conference]]="", Papers[[#This Row],[journal]]=""),$N$2604,IF(Papers[[#This Row],[journal]]="",$N$2603, $N$2602))</f>
        <v>Journal</v>
      </c>
      <c r="L89" s="10"/>
    </row>
    <row r="90" spans="1:12" ht="51" customHeight="1">
      <c r="A90" s="4">
        <v>111</v>
      </c>
      <c r="B90" s="5" t="s">
        <v>282</v>
      </c>
      <c r="C90" s="6">
        <v>2007</v>
      </c>
      <c r="D90" s="23" t="s">
        <v>11693</v>
      </c>
      <c r="E90" s="23"/>
      <c r="F90" s="8"/>
      <c r="G90" s="9" t="s">
        <v>8</v>
      </c>
      <c r="H90" s="9" t="s">
        <v>10391</v>
      </c>
      <c r="I90" s="11" t="s">
        <v>11336</v>
      </c>
      <c r="J90" s="8" t="s">
        <v>10511</v>
      </c>
      <c r="K90" s="10" t="str">
        <f>IF(AND(Papers[[#This Row],[conference]]="", Papers[[#This Row],[journal]]=""),$N$2604,IF(Papers[[#This Row],[journal]]="",$N$2603, $N$2602))</f>
        <v>Conference</v>
      </c>
      <c r="L90" s="10"/>
    </row>
    <row r="91" spans="1:12" ht="51" customHeight="1">
      <c r="A91" s="4">
        <v>112</v>
      </c>
      <c r="B91" s="5" t="s">
        <v>286</v>
      </c>
      <c r="C91" s="6">
        <v>2008</v>
      </c>
      <c r="D91" s="23"/>
      <c r="E91" s="23" t="s">
        <v>11694</v>
      </c>
      <c r="F91" s="8"/>
      <c r="G91" s="9" t="s">
        <v>8</v>
      </c>
      <c r="H91" s="9" t="s">
        <v>10391</v>
      </c>
      <c r="I91" s="11" t="s">
        <v>13480</v>
      </c>
      <c r="J91" s="8" t="s">
        <v>10510</v>
      </c>
      <c r="K91" s="10" t="str">
        <f>IF(AND(Papers[[#This Row],[conference]]="", Papers[[#This Row],[journal]]=""),$N$2604,IF(Papers[[#This Row],[journal]]="",$N$2603, $N$2602))</f>
        <v>Journal</v>
      </c>
      <c r="L91" s="10" t="s">
        <v>10528</v>
      </c>
    </row>
    <row r="92" spans="1:12" ht="51" customHeight="1">
      <c r="A92" s="4">
        <v>113</v>
      </c>
      <c r="B92" s="5" t="s">
        <v>288</v>
      </c>
      <c r="C92" s="6">
        <v>2008</v>
      </c>
      <c r="D92" s="23" t="s">
        <v>11695</v>
      </c>
      <c r="E92" s="23"/>
      <c r="F92" s="8"/>
      <c r="G92" s="9" t="s">
        <v>8</v>
      </c>
      <c r="H92" s="9" t="s">
        <v>10391</v>
      </c>
      <c r="I92" s="11" t="s">
        <v>10414</v>
      </c>
      <c r="J92" s="8" t="s">
        <v>10537</v>
      </c>
      <c r="K92" s="10" t="str">
        <f>IF(AND(Papers[[#This Row],[conference]]="", Papers[[#This Row],[journal]]=""),$N$2604,IF(Papers[[#This Row],[journal]]="",$N$2603, $N$2602))</f>
        <v>Conference</v>
      </c>
      <c r="L92" s="10"/>
    </row>
    <row r="93" spans="1:12" s="2" customFormat="1" ht="51" customHeight="1">
      <c r="A93" s="13">
        <v>115</v>
      </c>
      <c r="B93" s="5" t="s">
        <v>290</v>
      </c>
      <c r="C93" s="14">
        <v>2008</v>
      </c>
      <c r="D93" s="23" t="s">
        <v>11696</v>
      </c>
      <c r="E93" s="23"/>
      <c r="F93" s="11"/>
      <c r="G93" s="15" t="s">
        <v>8</v>
      </c>
      <c r="H93" s="15" t="s">
        <v>10392</v>
      </c>
      <c r="I93" s="11"/>
      <c r="J93" s="8"/>
      <c r="K93" s="16" t="str">
        <f>IF(AND(Papers[[#This Row],[conference]]="", Papers[[#This Row],[journal]]=""),$N$2604,IF(Papers[[#This Row],[journal]]="",$N$2603, $N$2602))</f>
        <v>Conference</v>
      </c>
      <c r="L93" s="16"/>
    </row>
    <row r="94" spans="1:12" ht="51" customHeight="1">
      <c r="A94" s="4">
        <v>116</v>
      </c>
      <c r="B94" s="5" t="s">
        <v>292</v>
      </c>
      <c r="C94" s="6">
        <v>2008</v>
      </c>
      <c r="D94" s="23" t="s">
        <v>11697</v>
      </c>
      <c r="E94" s="23"/>
      <c r="F94" s="8"/>
      <c r="G94" s="9" t="s">
        <v>8</v>
      </c>
      <c r="H94" s="9" t="s">
        <v>10391</v>
      </c>
      <c r="I94" s="11" t="s">
        <v>10370</v>
      </c>
      <c r="J94" s="8" t="s">
        <v>10510</v>
      </c>
      <c r="K94" s="10" t="str">
        <f>IF(AND(Papers[[#This Row],[conference]]="", Papers[[#This Row],[journal]]=""),$N$2604,IF(Papers[[#This Row],[journal]]="",$N$2603, $N$2602))</f>
        <v>Conference</v>
      </c>
      <c r="L94" s="10"/>
    </row>
    <row r="95" spans="1:12" ht="51" customHeight="1">
      <c r="A95" s="4">
        <v>118</v>
      </c>
      <c r="B95" s="5" t="s">
        <v>293</v>
      </c>
      <c r="C95" s="6">
        <v>2008</v>
      </c>
      <c r="D95" s="23" t="s">
        <v>11697</v>
      </c>
      <c r="E95" s="23"/>
      <c r="F95" s="8"/>
      <c r="G95" s="9" t="s">
        <v>8</v>
      </c>
      <c r="H95" s="9" t="s">
        <v>10391</v>
      </c>
      <c r="I95" s="11" t="s">
        <v>11338</v>
      </c>
      <c r="J95" s="8" t="s">
        <v>10511</v>
      </c>
      <c r="K95" s="10" t="str">
        <f>IF(AND(Papers[[#This Row],[conference]]="", Papers[[#This Row],[journal]]=""),$N$2604,IF(Papers[[#This Row],[journal]]="",$N$2603, $N$2602))</f>
        <v>Conference</v>
      </c>
      <c r="L95" s="10"/>
    </row>
    <row r="96" spans="1:12" ht="51" customHeight="1">
      <c r="A96" s="4">
        <v>119</v>
      </c>
      <c r="B96" s="5" t="s">
        <v>297</v>
      </c>
      <c r="C96" s="6">
        <v>2008</v>
      </c>
      <c r="D96" s="23" t="s">
        <v>11697</v>
      </c>
      <c r="E96" s="23"/>
      <c r="F96" s="8"/>
      <c r="G96" s="9" t="s">
        <v>8</v>
      </c>
      <c r="H96" s="9" t="s">
        <v>10391</v>
      </c>
      <c r="I96" s="38" t="s">
        <v>13172</v>
      </c>
      <c r="J96" s="8" t="s">
        <v>10534</v>
      </c>
      <c r="K96" s="10" t="str">
        <f>IF(AND(Papers[[#This Row],[conference]]="", Papers[[#This Row],[journal]]=""),$N$2604,IF(Papers[[#This Row],[journal]]="",$N$2603, $N$2602))</f>
        <v>Conference</v>
      </c>
      <c r="L96" s="10"/>
    </row>
    <row r="97" spans="1:12" ht="51" customHeight="1">
      <c r="A97" s="4">
        <v>120</v>
      </c>
      <c r="B97" s="5" t="s">
        <v>300</v>
      </c>
      <c r="C97" s="6">
        <v>2008</v>
      </c>
      <c r="D97" s="23"/>
      <c r="E97" s="24" t="s">
        <v>10334</v>
      </c>
      <c r="F97" s="8"/>
      <c r="G97" s="9" t="s">
        <v>8</v>
      </c>
      <c r="H97" s="9" t="s">
        <v>10391</v>
      </c>
      <c r="I97" s="11" t="s">
        <v>11329</v>
      </c>
      <c r="J97" s="8" t="s">
        <v>10534</v>
      </c>
      <c r="K97" s="10" t="str">
        <f>IF(AND(Papers[[#This Row],[conference]]="", Papers[[#This Row],[journal]]=""),$N$2604,IF(Papers[[#This Row],[journal]]="",$N$2603, $N$2602))</f>
        <v>Journal</v>
      </c>
      <c r="L97" s="10"/>
    </row>
    <row r="98" spans="1:12" ht="51" customHeight="1">
      <c r="A98" s="4">
        <v>121</v>
      </c>
      <c r="B98" s="5" t="s">
        <v>303</v>
      </c>
      <c r="C98" s="6">
        <v>2008</v>
      </c>
      <c r="D98" s="23" t="s">
        <v>11662</v>
      </c>
      <c r="E98" s="23" t="s">
        <v>11652</v>
      </c>
      <c r="F98" s="8"/>
      <c r="G98" s="9" t="s">
        <v>8</v>
      </c>
      <c r="H98" s="9" t="s">
        <v>10391</v>
      </c>
      <c r="I98" s="11" t="s">
        <v>10371</v>
      </c>
      <c r="J98" s="8" t="s">
        <v>11150</v>
      </c>
      <c r="K98" s="10" t="str">
        <f>IF(AND(Papers[[#This Row],[conference]]="", Papers[[#This Row],[journal]]=""),$N$2604,IF(Papers[[#This Row],[journal]]="",$N$2603, $N$2602))</f>
        <v>Journal</v>
      </c>
      <c r="L98" s="10"/>
    </row>
    <row r="99" spans="1:12" ht="51" customHeight="1">
      <c r="A99" s="4">
        <v>122</v>
      </c>
      <c r="B99" s="5" t="s">
        <v>305</v>
      </c>
      <c r="C99" s="6">
        <v>2008</v>
      </c>
      <c r="D99" s="23" t="s">
        <v>11662</v>
      </c>
      <c r="E99" s="23" t="s">
        <v>11652</v>
      </c>
      <c r="F99" s="8"/>
      <c r="G99" s="9" t="s">
        <v>8</v>
      </c>
      <c r="H99" s="9" t="s">
        <v>10391</v>
      </c>
      <c r="I99" s="11" t="s">
        <v>10372</v>
      </c>
      <c r="J99" s="8" t="s">
        <v>10511</v>
      </c>
      <c r="K99" s="10" t="str">
        <f>IF(AND(Papers[[#This Row],[conference]]="", Papers[[#This Row],[journal]]=""),$N$2604,IF(Papers[[#This Row],[journal]]="",$N$2603, $N$2602))</f>
        <v>Journal</v>
      </c>
      <c r="L99" s="10"/>
    </row>
    <row r="100" spans="1:12" ht="51" customHeight="1">
      <c r="A100" s="4">
        <v>123</v>
      </c>
      <c r="B100" s="5" t="s">
        <v>309</v>
      </c>
      <c r="C100" s="6">
        <v>2008</v>
      </c>
      <c r="D100" s="23" t="s">
        <v>11662</v>
      </c>
      <c r="E100" s="23" t="s">
        <v>11652</v>
      </c>
      <c r="F100" s="8"/>
      <c r="G100" s="9" t="s">
        <v>8</v>
      </c>
      <c r="H100" s="9" t="s">
        <v>10391</v>
      </c>
      <c r="I100" s="11" t="s">
        <v>10477</v>
      </c>
      <c r="J100" s="8" t="s">
        <v>10511</v>
      </c>
      <c r="K100" s="10" t="str">
        <f>IF(AND(Papers[[#This Row],[conference]]="", Papers[[#This Row],[journal]]=""),$N$2604,IF(Papers[[#This Row],[journal]]="",$N$2603, $N$2602))</f>
        <v>Journal</v>
      </c>
      <c r="L100" s="10"/>
    </row>
    <row r="101" spans="1:12" ht="51" customHeight="1">
      <c r="A101" s="4">
        <v>124</v>
      </c>
      <c r="B101" s="5" t="s">
        <v>313</v>
      </c>
      <c r="C101" s="6">
        <v>2008</v>
      </c>
      <c r="D101" s="23" t="s">
        <v>11698</v>
      </c>
      <c r="E101" s="23"/>
      <c r="F101" s="8"/>
      <c r="G101" s="9" t="s">
        <v>8</v>
      </c>
      <c r="H101" s="9" t="s">
        <v>10391</v>
      </c>
      <c r="I101" s="11" t="s">
        <v>10373</v>
      </c>
      <c r="J101" s="8" t="s">
        <v>11203</v>
      </c>
      <c r="K101" s="10" t="str">
        <f>IF(AND(Papers[[#This Row],[conference]]="", Papers[[#This Row],[journal]]=""),$N$2604,IF(Papers[[#This Row],[journal]]="",$N$2603, $N$2602))</f>
        <v>Conference</v>
      </c>
      <c r="L101" s="10"/>
    </row>
    <row r="102" spans="1:12" ht="51" customHeight="1">
      <c r="A102" s="4">
        <v>125</v>
      </c>
      <c r="B102" s="5" t="s">
        <v>315</v>
      </c>
      <c r="C102" s="6">
        <v>2008</v>
      </c>
      <c r="D102" s="23" t="s">
        <v>11651</v>
      </c>
      <c r="E102" s="23"/>
      <c r="F102" s="8"/>
      <c r="G102" s="9" t="s">
        <v>8</v>
      </c>
      <c r="H102" s="9" t="s">
        <v>10392</v>
      </c>
      <c r="I102" s="11" t="s">
        <v>10490</v>
      </c>
      <c r="J102" s="8" t="s">
        <v>10534</v>
      </c>
      <c r="K102" s="10" t="str">
        <f>IF(AND(Papers[[#This Row],[conference]]="", Papers[[#This Row],[journal]]=""),$N$2604,IF(Papers[[#This Row],[journal]]="",$N$2603, $N$2602))</f>
        <v>Conference</v>
      </c>
      <c r="L102" s="10"/>
    </row>
    <row r="103" spans="1:12" ht="51" customHeight="1">
      <c r="A103" s="4">
        <v>126</v>
      </c>
      <c r="B103" s="5" t="s">
        <v>319</v>
      </c>
      <c r="C103" s="6">
        <v>2008</v>
      </c>
      <c r="D103" s="23" t="s">
        <v>11699</v>
      </c>
      <c r="E103" s="23"/>
      <c r="F103" s="8"/>
      <c r="G103" s="9" t="s">
        <v>8</v>
      </c>
      <c r="H103" s="9" t="s">
        <v>10391</v>
      </c>
      <c r="I103" s="11" t="s">
        <v>10422</v>
      </c>
      <c r="J103" s="8" t="s">
        <v>10511</v>
      </c>
      <c r="K103" s="10" t="str">
        <f>IF(AND(Papers[[#This Row],[conference]]="", Papers[[#This Row],[journal]]=""),$N$2604,IF(Papers[[#This Row],[journal]]="",$N$2603, $N$2602))</f>
        <v>Conference</v>
      </c>
      <c r="L103" s="10"/>
    </row>
    <row r="104" spans="1:12" ht="51" customHeight="1">
      <c r="A104" s="4">
        <v>128</v>
      </c>
      <c r="B104" s="5" t="s">
        <v>322</v>
      </c>
      <c r="C104" s="6">
        <v>2008</v>
      </c>
      <c r="D104" s="23"/>
      <c r="E104" s="23" t="s">
        <v>11666</v>
      </c>
      <c r="F104" s="8"/>
      <c r="G104" s="9" t="s">
        <v>8</v>
      </c>
      <c r="H104" s="9" t="s">
        <v>10391</v>
      </c>
      <c r="I104" s="11" t="s">
        <v>10342</v>
      </c>
      <c r="J104" s="8" t="s">
        <v>10511</v>
      </c>
      <c r="K104" s="10" t="str">
        <f>IF(AND(Papers[[#This Row],[conference]]="", Papers[[#This Row],[journal]]=""),$N$2604,IF(Papers[[#This Row],[journal]]="",$N$2603, $N$2602))</f>
        <v>Journal</v>
      </c>
      <c r="L104" s="10" t="s">
        <v>10528</v>
      </c>
    </row>
    <row r="105" spans="1:12" ht="51" customHeight="1">
      <c r="A105" s="4">
        <v>129</v>
      </c>
      <c r="B105" s="5" t="s">
        <v>324</v>
      </c>
      <c r="C105" s="6">
        <v>2008</v>
      </c>
      <c r="D105" s="23" t="s">
        <v>11509</v>
      </c>
      <c r="E105" s="23"/>
      <c r="F105" s="8"/>
      <c r="G105" s="9" t="s">
        <v>8</v>
      </c>
      <c r="H105" s="9" t="s">
        <v>10391</v>
      </c>
      <c r="I105" s="11" t="s">
        <v>10343</v>
      </c>
      <c r="J105" s="8" t="s">
        <v>10511</v>
      </c>
      <c r="K105" s="10" t="str">
        <f>IF(AND(Papers[[#This Row],[conference]]="", Papers[[#This Row],[journal]]=""),$N$2604,IF(Papers[[#This Row],[journal]]="",$N$2603, $N$2602))</f>
        <v>Conference</v>
      </c>
      <c r="L105" s="10" t="s">
        <v>10528</v>
      </c>
    </row>
    <row r="106" spans="1:12" ht="51" customHeight="1">
      <c r="A106" s="4">
        <v>131</v>
      </c>
      <c r="B106" s="5" t="s">
        <v>328</v>
      </c>
      <c r="C106" s="6">
        <v>2008</v>
      </c>
      <c r="D106" s="23" t="s">
        <v>11509</v>
      </c>
      <c r="E106" s="23"/>
      <c r="F106" s="8"/>
      <c r="G106" s="9" t="s">
        <v>8</v>
      </c>
      <c r="H106" s="9" t="s">
        <v>10391</v>
      </c>
      <c r="I106" s="11" t="s">
        <v>10338</v>
      </c>
      <c r="J106" s="8" t="s">
        <v>11202</v>
      </c>
      <c r="K106" s="10" t="str">
        <f>IF(AND(Papers[[#This Row],[conference]]="", Papers[[#This Row],[journal]]=""),$N$2604,IF(Papers[[#This Row],[journal]]="",$N$2603, $N$2602))</f>
        <v>Conference</v>
      </c>
      <c r="L106" s="10"/>
    </row>
    <row r="107" spans="1:12" ht="51" customHeight="1">
      <c r="A107" s="4">
        <v>132</v>
      </c>
      <c r="B107" s="5" t="s">
        <v>330</v>
      </c>
      <c r="C107" s="6">
        <v>2008</v>
      </c>
      <c r="D107" s="23" t="s">
        <v>11508</v>
      </c>
      <c r="E107" s="23"/>
      <c r="F107" s="8"/>
      <c r="G107" s="9" t="s">
        <v>8</v>
      </c>
      <c r="H107" s="9" t="s">
        <v>10392</v>
      </c>
      <c r="I107" s="8"/>
      <c r="J107" s="8"/>
      <c r="K107" s="10" t="str">
        <f>IF(AND(Papers[[#This Row],[conference]]="", Papers[[#This Row],[journal]]=""),$N$2604,IF(Papers[[#This Row],[journal]]="",$N$2603, $N$2602))</f>
        <v>Conference</v>
      </c>
      <c r="L107" s="10"/>
    </row>
    <row r="108" spans="1:12" ht="51" customHeight="1">
      <c r="A108" s="4">
        <v>133</v>
      </c>
      <c r="B108" s="5" t="s">
        <v>334</v>
      </c>
      <c r="C108" s="6">
        <v>2008</v>
      </c>
      <c r="D108" s="23" t="s">
        <v>11508</v>
      </c>
      <c r="E108" s="23"/>
      <c r="F108" s="8"/>
      <c r="G108" s="9" t="s">
        <v>8</v>
      </c>
      <c r="H108" s="9" t="s">
        <v>10391</v>
      </c>
      <c r="I108" s="11" t="s">
        <v>11342</v>
      </c>
      <c r="J108" s="8" t="s">
        <v>10511</v>
      </c>
      <c r="K108" s="10" t="str">
        <f>IF(AND(Papers[[#This Row],[conference]]="", Papers[[#This Row],[journal]]=""),$N$2604,IF(Papers[[#This Row],[journal]]="",$N$2603, $N$2602))</f>
        <v>Conference</v>
      </c>
      <c r="L108" s="10"/>
    </row>
    <row r="109" spans="1:12" ht="51" customHeight="1">
      <c r="A109" s="4">
        <v>135</v>
      </c>
      <c r="B109" s="5" t="s">
        <v>338</v>
      </c>
      <c r="C109" s="6">
        <v>2008</v>
      </c>
      <c r="D109" s="23" t="s">
        <v>11683</v>
      </c>
      <c r="E109" s="23" t="s">
        <v>11684</v>
      </c>
      <c r="F109" s="8"/>
      <c r="G109" s="9" t="s">
        <v>8</v>
      </c>
      <c r="H109" s="9" t="s">
        <v>10391</v>
      </c>
      <c r="I109" s="8" t="s">
        <v>10374</v>
      </c>
      <c r="J109" s="8" t="s">
        <v>10511</v>
      </c>
      <c r="K109" s="10" t="str">
        <f>IF(AND(Papers[[#This Row],[conference]]="", Papers[[#This Row],[journal]]=""),$N$2604,IF(Papers[[#This Row],[journal]]="",$N$2603, $N$2602))</f>
        <v>Journal</v>
      </c>
      <c r="L109" s="10"/>
    </row>
    <row r="110" spans="1:12" ht="51" customHeight="1">
      <c r="A110" s="4">
        <v>136</v>
      </c>
      <c r="B110" s="12" t="s">
        <v>340</v>
      </c>
      <c r="C110" s="6">
        <v>2008</v>
      </c>
      <c r="D110" s="23"/>
      <c r="E110" s="23" t="s">
        <v>11700</v>
      </c>
      <c r="F110" s="8"/>
      <c r="G110" s="9" t="s">
        <v>8</v>
      </c>
      <c r="H110" s="9" t="s">
        <v>10391</v>
      </c>
      <c r="I110" s="8" t="s">
        <v>10375</v>
      </c>
      <c r="J110" s="8" t="s">
        <v>11218</v>
      </c>
      <c r="K110" s="10" t="str">
        <f>IF(AND(Papers[[#This Row],[conference]]="", Papers[[#This Row],[journal]]=""),$N$2604,IF(Papers[[#This Row],[journal]]="",$N$2603, $N$2602))</f>
        <v>Journal</v>
      </c>
      <c r="L110" s="10" t="s">
        <v>10528</v>
      </c>
    </row>
    <row r="111" spans="1:12" ht="51" customHeight="1">
      <c r="A111" s="4">
        <v>137</v>
      </c>
      <c r="B111" s="5" t="s">
        <v>10402</v>
      </c>
      <c r="C111" s="6">
        <v>2009</v>
      </c>
      <c r="D111" s="23" t="s">
        <v>11701</v>
      </c>
      <c r="E111" s="23" t="s">
        <v>11652</v>
      </c>
      <c r="F111" s="8"/>
      <c r="G111" s="9" t="s">
        <v>8</v>
      </c>
      <c r="H111" s="9" t="s">
        <v>10392</v>
      </c>
      <c r="I111" s="8"/>
      <c r="J111" s="8"/>
      <c r="K111" s="10" t="str">
        <f>IF(AND(Papers[[#This Row],[conference]]="", Papers[[#This Row],[journal]]=""),$N$2604,IF(Papers[[#This Row],[journal]]="",$N$2603, $N$2602))</f>
        <v>Journal</v>
      </c>
      <c r="L111" s="10"/>
    </row>
    <row r="112" spans="1:12" ht="51" customHeight="1">
      <c r="A112" s="4">
        <v>138</v>
      </c>
      <c r="B112" s="12" t="s">
        <v>341</v>
      </c>
      <c r="C112" s="6">
        <v>2009</v>
      </c>
      <c r="D112" s="23" t="s">
        <v>11650</v>
      </c>
      <c r="E112" s="23"/>
      <c r="F112" s="8"/>
      <c r="G112" s="9" t="s">
        <v>8</v>
      </c>
      <c r="H112" s="9" t="s">
        <v>10392</v>
      </c>
      <c r="I112" s="8"/>
      <c r="J112" s="8"/>
      <c r="K112" s="10" t="str">
        <f>IF(AND(Papers[[#This Row],[conference]]="", Papers[[#This Row],[journal]]=""),$N$2604,IF(Papers[[#This Row],[journal]]="",$N$2603, $N$2602))</f>
        <v>Conference</v>
      </c>
      <c r="L112" s="10"/>
    </row>
    <row r="113" spans="1:12" ht="51" customHeight="1">
      <c r="A113" s="4">
        <v>139</v>
      </c>
      <c r="B113" s="12" t="s">
        <v>344</v>
      </c>
      <c r="C113" s="6">
        <v>2008</v>
      </c>
      <c r="D113" s="23" t="s">
        <v>11702</v>
      </c>
      <c r="E113" s="23"/>
      <c r="F113" s="8"/>
      <c r="G113" s="9" t="s">
        <v>8</v>
      </c>
      <c r="H113" s="9" t="s">
        <v>10392</v>
      </c>
      <c r="I113" s="8" t="s">
        <v>10490</v>
      </c>
      <c r="J113" s="8"/>
      <c r="K113" s="10" t="str">
        <f>IF(AND(Papers[[#This Row],[conference]]="", Papers[[#This Row],[journal]]=""),$N$2604,IF(Papers[[#This Row],[journal]]="",$N$2603, $N$2602))</f>
        <v>Conference</v>
      </c>
      <c r="L113" s="10"/>
    </row>
    <row r="114" spans="1:12" ht="51" customHeight="1">
      <c r="A114" s="4">
        <v>140</v>
      </c>
      <c r="B114" s="12" t="s">
        <v>349</v>
      </c>
      <c r="C114" s="6">
        <v>2009</v>
      </c>
      <c r="D114" s="23" t="s">
        <v>11672</v>
      </c>
      <c r="E114" s="23"/>
      <c r="F114" s="8"/>
      <c r="G114" s="9" t="s">
        <v>8</v>
      </c>
      <c r="H114" s="9" t="s">
        <v>10391</v>
      </c>
      <c r="I114" s="8" t="s">
        <v>10425</v>
      </c>
      <c r="J114" s="8" t="s">
        <v>11213</v>
      </c>
      <c r="K114" s="10" t="str">
        <f>IF(AND(Papers[[#This Row],[conference]]="", Papers[[#This Row],[journal]]=""),$N$2604,IF(Papers[[#This Row],[journal]]="",$N$2603, $N$2602))</f>
        <v>Conference</v>
      </c>
      <c r="L114" s="10"/>
    </row>
    <row r="115" spans="1:12" ht="51" customHeight="1">
      <c r="A115" s="4">
        <v>141</v>
      </c>
      <c r="B115" s="12" t="s">
        <v>352</v>
      </c>
      <c r="C115" s="6">
        <v>2008</v>
      </c>
      <c r="D115" s="23" t="s">
        <v>11670</v>
      </c>
      <c r="E115" s="23"/>
      <c r="F115" s="8"/>
      <c r="G115" s="9" t="s">
        <v>8</v>
      </c>
      <c r="H115" s="9" t="s">
        <v>10391</v>
      </c>
      <c r="I115" s="8" t="s">
        <v>10433</v>
      </c>
      <c r="J115" s="8" t="s">
        <v>10509</v>
      </c>
      <c r="K115" s="10" t="str">
        <f>IF(AND(Papers[[#This Row],[conference]]="", Papers[[#This Row],[journal]]=""),$N$2604,IF(Papers[[#This Row],[journal]]="",$N$2603, $N$2602))</f>
        <v>Conference</v>
      </c>
      <c r="L115" s="10"/>
    </row>
    <row r="116" spans="1:12" ht="51" customHeight="1">
      <c r="A116" s="4">
        <v>142</v>
      </c>
      <c r="B116" s="12" t="s">
        <v>355</v>
      </c>
      <c r="C116" s="6">
        <v>2009</v>
      </c>
      <c r="D116" s="23" t="s">
        <v>11703</v>
      </c>
      <c r="E116" s="23"/>
      <c r="F116" s="8"/>
      <c r="G116" s="9" t="s">
        <v>8</v>
      </c>
      <c r="H116" s="9" t="s">
        <v>10391</v>
      </c>
      <c r="I116" s="8" t="s">
        <v>10376</v>
      </c>
      <c r="J116" s="8" t="s">
        <v>10511</v>
      </c>
      <c r="K116" s="10" t="str">
        <f>IF(AND(Papers[[#This Row],[conference]]="", Papers[[#This Row],[journal]]=""),$N$2604,IF(Papers[[#This Row],[journal]]="",$N$2603, $N$2602))</f>
        <v>Conference</v>
      </c>
      <c r="L116" s="10"/>
    </row>
    <row r="117" spans="1:12" ht="51" customHeight="1">
      <c r="A117" s="4">
        <v>143</v>
      </c>
      <c r="B117" s="12" t="s">
        <v>357</v>
      </c>
      <c r="C117" s="6">
        <v>2009</v>
      </c>
      <c r="D117" s="23" t="s">
        <v>11704</v>
      </c>
      <c r="E117" s="23"/>
      <c r="F117" s="8"/>
      <c r="G117" s="9" t="s">
        <v>8</v>
      </c>
      <c r="H117" s="9" t="s">
        <v>10391</v>
      </c>
      <c r="I117" s="8" t="s">
        <v>10377</v>
      </c>
      <c r="J117" s="8" t="s">
        <v>10511</v>
      </c>
      <c r="K117" s="10" t="str">
        <f>IF(AND(Papers[[#This Row],[conference]]="", Papers[[#This Row],[journal]]=""),$N$2604,IF(Papers[[#This Row],[journal]]="",$N$2603, $N$2602))</f>
        <v>Conference</v>
      </c>
      <c r="L117" s="10"/>
    </row>
    <row r="118" spans="1:12" ht="51" customHeight="1">
      <c r="A118" s="4">
        <v>144</v>
      </c>
      <c r="B118" s="12" t="s">
        <v>360</v>
      </c>
      <c r="C118" s="6">
        <v>2009</v>
      </c>
      <c r="D118" s="23" t="s">
        <v>11655</v>
      </c>
      <c r="E118" s="23" t="s">
        <v>11652</v>
      </c>
      <c r="F118" s="8"/>
      <c r="G118" s="9" t="s">
        <v>8</v>
      </c>
      <c r="H118" s="9" t="s">
        <v>10391</v>
      </c>
      <c r="I118" s="8" t="s">
        <v>10378</v>
      </c>
      <c r="J118" s="8" t="s">
        <v>10509</v>
      </c>
      <c r="K118" s="10" t="str">
        <f>IF(AND(Papers[[#This Row],[conference]]="", Papers[[#This Row],[journal]]=""),$N$2604,IF(Papers[[#This Row],[journal]]="",$N$2603, $N$2602))</f>
        <v>Journal</v>
      </c>
      <c r="L118" s="10"/>
    </row>
    <row r="119" spans="1:12" ht="51" customHeight="1">
      <c r="A119" s="4">
        <v>145</v>
      </c>
      <c r="B119" s="5" t="s">
        <v>363</v>
      </c>
      <c r="C119" s="6">
        <v>2009</v>
      </c>
      <c r="D119" s="23" t="s">
        <v>11705</v>
      </c>
      <c r="E119" s="23"/>
      <c r="F119" s="8"/>
      <c r="G119" s="9" t="s">
        <v>8</v>
      </c>
      <c r="H119" s="9" t="s">
        <v>10391</v>
      </c>
      <c r="I119" s="11" t="s">
        <v>10434</v>
      </c>
      <c r="J119" s="8" t="s">
        <v>10511</v>
      </c>
      <c r="K119" s="10" t="str">
        <f>IF(AND(Papers[[#This Row],[conference]]="", Papers[[#This Row],[journal]]=""),$N$2604,IF(Papers[[#This Row],[journal]]="",$N$2603, $N$2602))</f>
        <v>Conference</v>
      </c>
      <c r="L119" s="10"/>
    </row>
    <row r="120" spans="1:12" ht="51" customHeight="1">
      <c r="A120" s="4">
        <v>147</v>
      </c>
      <c r="B120" s="12" t="s">
        <v>369</v>
      </c>
      <c r="C120" s="6">
        <v>2009</v>
      </c>
      <c r="D120" s="23" t="s">
        <v>11706</v>
      </c>
      <c r="E120" s="23"/>
      <c r="F120" s="8"/>
      <c r="G120" s="9" t="s">
        <v>8</v>
      </c>
      <c r="H120" s="9" t="s">
        <v>10392</v>
      </c>
      <c r="I120" s="8"/>
      <c r="J120" s="8"/>
      <c r="K120" s="10" t="str">
        <f>IF(AND(Papers[[#This Row],[conference]]="", Papers[[#This Row],[journal]]=""),$N$2604,IF(Papers[[#This Row],[journal]]="",$N$2603, $N$2602))</f>
        <v>Conference</v>
      </c>
      <c r="L120" s="10"/>
    </row>
    <row r="121" spans="1:12" ht="51" customHeight="1">
      <c r="A121" s="4">
        <v>148</v>
      </c>
      <c r="B121" s="12" t="s">
        <v>372</v>
      </c>
      <c r="C121" s="6">
        <v>2009</v>
      </c>
      <c r="D121" s="23" t="s">
        <v>11707</v>
      </c>
      <c r="E121" s="23"/>
      <c r="F121" s="8"/>
      <c r="G121" s="9" t="s">
        <v>8</v>
      </c>
      <c r="H121" s="9" t="s">
        <v>10392</v>
      </c>
      <c r="I121" s="8"/>
      <c r="J121" s="8"/>
      <c r="K121" s="10" t="str">
        <f>IF(AND(Papers[[#This Row],[conference]]="", Papers[[#This Row],[journal]]=""),$N$2604,IF(Papers[[#This Row],[journal]]="",$N$2603, $N$2602))</f>
        <v>Conference</v>
      </c>
      <c r="L121" s="10"/>
    </row>
    <row r="122" spans="1:12" ht="51" customHeight="1">
      <c r="A122" s="4">
        <v>149</v>
      </c>
      <c r="B122" s="12" t="s">
        <v>374</v>
      </c>
      <c r="C122" s="6">
        <v>2009</v>
      </c>
      <c r="D122" s="23" t="s">
        <v>11519</v>
      </c>
      <c r="E122" s="23"/>
      <c r="F122" s="8"/>
      <c r="G122" s="9" t="s">
        <v>8</v>
      </c>
      <c r="H122" s="9" t="s">
        <v>10392</v>
      </c>
      <c r="I122" s="8"/>
      <c r="J122" s="8"/>
      <c r="K122" s="10" t="str">
        <f>IF(AND(Papers[[#This Row],[conference]]="", Papers[[#This Row],[journal]]=""),$N$2604,IF(Papers[[#This Row],[journal]]="",$N$2603, $N$2602))</f>
        <v>Conference</v>
      </c>
      <c r="L122" s="10"/>
    </row>
    <row r="123" spans="1:12" ht="51" customHeight="1">
      <c r="A123" s="4">
        <v>151</v>
      </c>
      <c r="B123" s="12" t="s">
        <v>377</v>
      </c>
      <c r="C123" s="6">
        <v>2009</v>
      </c>
      <c r="D123" s="23" t="s">
        <v>11708</v>
      </c>
      <c r="E123" s="23"/>
      <c r="F123" s="8"/>
      <c r="G123" s="9" t="s">
        <v>8</v>
      </c>
      <c r="H123" s="9" t="s">
        <v>10392</v>
      </c>
      <c r="I123" s="8"/>
      <c r="J123" s="8"/>
      <c r="K123" s="10" t="str">
        <f>IF(AND(Papers[[#This Row],[conference]]="", Papers[[#This Row],[journal]]=""),$N$2604,IF(Papers[[#This Row],[journal]]="",$N$2603, $N$2602))</f>
        <v>Conference</v>
      </c>
      <c r="L123" s="10"/>
    </row>
    <row r="124" spans="1:12" ht="51" customHeight="1">
      <c r="A124" s="4">
        <v>152</v>
      </c>
      <c r="B124" s="12" t="s">
        <v>382</v>
      </c>
      <c r="C124" s="6">
        <v>2009</v>
      </c>
      <c r="D124" s="23" t="s">
        <v>11695</v>
      </c>
      <c r="E124" s="23"/>
      <c r="F124" s="8"/>
      <c r="G124" s="9" t="s">
        <v>8</v>
      </c>
      <c r="H124" s="9" t="s">
        <v>10391</v>
      </c>
      <c r="I124" s="8" t="s">
        <v>10415</v>
      </c>
      <c r="J124" s="8" t="s">
        <v>10511</v>
      </c>
      <c r="K124" s="10" t="str">
        <f>IF(AND(Papers[[#This Row],[conference]]="", Papers[[#This Row],[journal]]=""),$N$2604,IF(Papers[[#This Row],[journal]]="",$N$2603, $N$2602))</f>
        <v>Conference</v>
      </c>
      <c r="L124" s="10"/>
    </row>
    <row r="125" spans="1:12" ht="51" customHeight="1">
      <c r="A125" s="4">
        <v>153</v>
      </c>
      <c r="B125" s="5" t="s">
        <v>385</v>
      </c>
      <c r="C125" s="6">
        <v>2009</v>
      </c>
      <c r="D125" s="23" t="s">
        <v>11695</v>
      </c>
      <c r="E125" s="23"/>
      <c r="F125" s="8"/>
      <c r="G125" s="9" t="s">
        <v>8</v>
      </c>
      <c r="H125" s="9" t="s">
        <v>10392</v>
      </c>
      <c r="I125" s="8" t="s">
        <v>10490</v>
      </c>
      <c r="J125" s="8"/>
      <c r="K125" s="10" t="str">
        <f>IF(AND(Papers[[#This Row],[conference]]="", Papers[[#This Row],[journal]]=""),$N$2604,IF(Papers[[#This Row],[journal]]="",$N$2603, $N$2602))</f>
        <v>Conference</v>
      </c>
      <c r="L125" s="10"/>
    </row>
    <row r="126" spans="1:12" ht="51" customHeight="1">
      <c r="A126" s="4">
        <v>155</v>
      </c>
      <c r="B126" s="12" t="s">
        <v>386</v>
      </c>
      <c r="C126" s="6">
        <v>2009</v>
      </c>
      <c r="D126" s="23" t="s">
        <v>11709</v>
      </c>
      <c r="E126" s="23"/>
      <c r="F126" s="8"/>
      <c r="G126" s="9" t="s">
        <v>8</v>
      </c>
      <c r="H126" s="9" t="s">
        <v>10391</v>
      </c>
      <c r="I126" s="8" t="s">
        <v>10500</v>
      </c>
      <c r="J126" s="8" t="s">
        <v>10511</v>
      </c>
      <c r="K126" s="10" t="str">
        <f>IF(AND(Papers[[#This Row],[conference]]="", Papers[[#This Row],[journal]]=""),$N$2604,IF(Papers[[#This Row],[journal]]="",$N$2603, $N$2602))</f>
        <v>Conference</v>
      </c>
      <c r="L126" s="10"/>
    </row>
    <row r="127" spans="1:12" ht="51" customHeight="1">
      <c r="A127" s="4">
        <v>156</v>
      </c>
      <c r="B127" s="12" t="s">
        <v>389</v>
      </c>
      <c r="C127" s="6">
        <v>2009</v>
      </c>
      <c r="D127" s="23" t="s">
        <v>11667</v>
      </c>
      <c r="E127" s="23"/>
      <c r="F127" s="8"/>
      <c r="G127" s="9" t="s">
        <v>8</v>
      </c>
      <c r="H127" s="9" t="s">
        <v>10391</v>
      </c>
      <c r="I127" s="8" t="s">
        <v>10380</v>
      </c>
      <c r="J127" s="8" t="s">
        <v>10535</v>
      </c>
      <c r="K127" s="10" t="str">
        <f>IF(AND(Papers[[#This Row],[conference]]="", Papers[[#This Row],[journal]]=""),$N$2604,IF(Papers[[#This Row],[journal]]="",$N$2603, $N$2602))</f>
        <v>Conference</v>
      </c>
      <c r="L127" s="10"/>
    </row>
    <row r="128" spans="1:12" ht="51" customHeight="1">
      <c r="A128" s="4">
        <v>158</v>
      </c>
      <c r="B128" s="12" t="s">
        <v>391</v>
      </c>
      <c r="C128" s="6">
        <v>2008</v>
      </c>
      <c r="D128" s="23" t="s">
        <v>11667</v>
      </c>
      <c r="E128" s="23"/>
      <c r="F128" s="8"/>
      <c r="G128" s="9" t="s">
        <v>8</v>
      </c>
      <c r="H128" s="9" t="s">
        <v>10391</v>
      </c>
      <c r="I128" s="8" t="s">
        <v>10428</v>
      </c>
      <c r="J128" s="8" t="s">
        <v>10511</v>
      </c>
      <c r="K128" s="10" t="str">
        <f>IF(AND(Papers[[#This Row],[conference]]="", Papers[[#This Row],[journal]]=""),$N$2604,IF(Papers[[#This Row],[journal]]="",$N$2603, $N$2602))</f>
        <v>Conference</v>
      </c>
      <c r="L128" s="10"/>
    </row>
    <row r="129" spans="1:12" ht="51" customHeight="1">
      <c r="A129" s="4">
        <v>160</v>
      </c>
      <c r="B129" s="12" t="s">
        <v>395</v>
      </c>
      <c r="C129" s="6">
        <v>2008</v>
      </c>
      <c r="D129" s="23" t="s">
        <v>11667</v>
      </c>
      <c r="E129" s="23"/>
      <c r="F129" s="8"/>
      <c r="G129" s="9" t="s">
        <v>8</v>
      </c>
      <c r="H129" s="9" t="s">
        <v>10391</v>
      </c>
      <c r="I129" s="11" t="s">
        <v>12998</v>
      </c>
      <c r="J129" s="8" t="s">
        <v>10510</v>
      </c>
      <c r="K129" s="10" t="str">
        <f>IF(AND(Papers[[#This Row],[conference]]="", Papers[[#This Row],[journal]]=""),$N$2604,IF(Papers[[#This Row],[journal]]="",$N$2603, $N$2602))</f>
        <v>Conference</v>
      </c>
      <c r="L129" s="10" t="s">
        <v>10528</v>
      </c>
    </row>
    <row r="130" spans="1:12" ht="51" customHeight="1">
      <c r="A130" s="4">
        <v>161</v>
      </c>
      <c r="B130" s="12" t="s">
        <v>396</v>
      </c>
      <c r="C130" s="6">
        <v>2009</v>
      </c>
      <c r="D130" s="23" t="s">
        <v>11662</v>
      </c>
      <c r="E130" s="23" t="s">
        <v>11652</v>
      </c>
      <c r="F130" s="8"/>
      <c r="G130" s="9" t="s">
        <v>8</v>
      </c>
      <c r="H130" s="9" t="s">
        <v>10392</v>
      </c>
      <c r="I130" s="8"/>
      <c r="J130" s="8"/>
      <c r="K130" s="10" t="str">
        <f>IF(AND(Papers[[#This Row],[conference]]="", Papers[[#This Row],[journal]]=""),$N$2604,IF(Papers[[#This Row],[journal]]="",$N$2603, $N$2602))</f>
        <v>Journal</v>
      </c>
      <c r="L130" s="10"/>
    </row>
    <row r="131" spans="1:12" ht="51" customHeight="1">
      <c r="A131" s="4">
        <v>162</v>
      </c>
      <c r="B131" s="12" t="s">
        <v>400</v>
      </c>
      <c r="C131" s="6">
        <v>2009</v>
      </c>
      <c r="D131" s="23" t="s">
        <v>11662</v>
      </c>
      <c r="E131" s="23" t="s">
        <v>11652</v>
      </c>
      <c r="F131" s="8"/>
      <c r="G131" s="9" t="s">
        <v>8</v>
      </c>
      <c r="H131" s="9" t="s">
        <v>10392</v>
      </c>
      <c r="I131" s="8"/>
      <c r="J131" s="8"/>
      <c r="K131" s="10" t="str">
        <f>IF(AND(Papers[[#This Row],[conference]]="", Papers[[#This Row],[journal]]=""),$N$2604,IF(Papers[[#This Row],[journal]]="",$N$2603, $N$2602))</f>
        <v>Journal</v>
      </c>
      <c r="L131" s="10"/>
    </row>
    <row r="132" spans="1:12" ht="51" customHeight="1">
      <c r="A132" s="4">
        <v>163</v>
      </c>
      <c r="B132" s="12" t="s">
        <v>404</v>
      </c>
      <c r="C132" s="6">
        <v>2009</v>
      </c>
      <c r="D132" s="23" t="s">
        <v>11710</v>
      </c>
      <c r="E132" s="23"/>
      <c r="F132" s="8"/>
      <c r="G132" s="9" t="s">
        <v>8</v>
      </c>
      <c r="H132" s="9" t="s">
        <v>10391</v>
      </c>
      <c r="I132" s="8" t="s">
        <v>10381</v>
      </c>
      <c r="J132" s="8" t="s">
        <v>11204</v>
      </c>
      <c r="K132" s="10" t="str">
        <f>IF(AND(Papers[[#This Row],[conference]]="", Papers[[#This Row],[journal]]=""),$N$2604,IF(Papers[[#This Row],[journal]]="",$N$2603, $N$2602))</f>
        <v>Conference</v>
      </c>
      <c r="L132" s="10"/>
    </row>
    <row r="133" spans="1:12" ht="51" customHeight="1">
      <c r="A133" s="4">
        <v>164</v>
      </c>
      <c r="B133" s="12" t="s">
        <v>411</v>
      </c>
      <c r="C133" s="6">
        <v>2006</v>
      </c>
      <c r="D133" s="23" t="s">
        <v>11711</v>
      </c>
      <c r="E133" s="23"/>
      <c r="F133" s="8"/>
      <c r="G133" s="9" t="s">
        <v>8</v>
      </c>
      <c r="H133" s="9" t="s">
        <v>10392</v>
      </c>
      <c r="I133" s="8"/>
      <c r="J133" s="8"/>
      <c r="K133" s="10" t="str">
        <f>IF(AND(Papers[[#This Row],[conference]]="", Papers[[#This Row],[journal]]=""),$N$2604,IF(Papers[[#This Row],[journal]]="",$N$2603, $N$2602))</f>
        <v>Conference</v>
      </c>
      <c r="L133" s="10"/>
    </row>
    <row r="134" spans="1:12" ht="51" customHeight="1">
      <c r="A134" s="4">
        <v>165</v>
      </c>
      <c r="B134" s="5" t="s">
        <v>415</v>
      </c>
      <c r="C134" s="6">
        <v>2009</v>
      </c>
      <c r="D134" s="23" t="s">
        <v>11508</v>
      </c>
      <c r="E134" s="23" t="s">
        <v>11652</v>
      </c>
      <c r="F134" s="8"/>
      <c r="G134" s="9" t="s">
        <v>8</v>
      </c>
      <c r="H134" s="9" t="s">
        <v>10391</v>
      </c>
      <c r="I134" s="8" t="s">
        <v>10382</v>
      </c>
      <c r="J134" s="8" t="s">
        <v>11214</v>
      </c>
      <c r="K134" s="10" t="str">
        <f>IF(AND(Papers[[#This Row],[conference]]="", Papers[[#This Row],[journal]]=""),$N$2604,IF(Papers[[#This Row],[journal]]="",$N$2603, $N$2602))</f>
        <v>Journal</v>
      </c>
      <c r="L134" s="10"/>
    </row>
    <row r="135" spans="1:12" ht="51" customHeight="1">
      <c r="A135" s="4">
        <v>166</v>
      </c>
      <c r="B135" s="12" t="s">
        <v>420</v>
      </c>
      <c r="C135" s="6">
        <v>2009</v>
      </c>
      <c r="D135" s="23" t="s">
        <v>11508</v>
      </c>
      <c r="E135" s="25" t="s">
        <v>11652</v>
      </c>
      <c r="F135" s="8"/>
      <c r="G135" s="9" t="s">
        <v>8</v>
      </c>
      <c r="H135" s="9" t="s">
        <v>10391</v>
      </c>
      <c r="I135" s="8" t="s">
        <v>10383</v>
      </c>
      <c r="J135" s="8" t="s">
        <v>10511</v>
      </c>
      <c r="K135" s="10" t="str">
        <f>IF(AND(Papers[[#This Row],[conference]]="", Papers[[#This Row],[journal]]=""),$N$2604,IF(Papers[[#This Row],[journal]]="",$N$2603, $N$2602))</f>
        <v>Journal</v>
      </c>
      <c r="L135" s="10" t="s">
        <v>10528</v>
      </c>
    </row>
    <row r="136" spans="1:12" ht="51" customHeight="1">
      <c r="A136" s="4">
        <v>168</v>
      </c>
      <c r="B136" s="12" t="s">
        <v>424</v>
      </c>
      <c r="C136" s="6">
        <v>2009</v>
      </c>
      <c r="D136" s="23" t="s">
        <v>11712</v>
      </c>
      <c r="E136" s="23"/>
      <c r="F136" s="8"/>
      <c r="G136" s="9" t="s">
        <v>8</v>
      </c>
      <c r="H136" s="9" t="s">
        <v>10391</v>
      </c>
      <c r="I136" s="8" t="s">
        <v>10384</v>
      </c>
      <c r="J136" s="8" t="s">
        <v>10511</v>
      </c>
      <c r="K136" s="10" t="str">
        <f>IF(AND(Papers[[#This Row],[conference]]="", Papers[[#This Row],[journal]]=""),$N$2604,IF(Papers[[#This Row],[journal]]="",$N$2603, $N$2602))</f>
        <v>Conference</v>
      </c>
      <c r="L136" s="10"/>
    </row>
    <row r="137" spans="1:12" ht="51" customHeight="1">
      <c r="A137" s="4">
        <v>170</v>
      </c>
      <c r="B137" s="12" t="s">
        <v>430</v>
      </c>
      <c r="C137" s="6">
        <v>2009</v>
      </c>
      <c r="D137" s="23" t="s">
        <v>11509</v>
      </c>
      <c r="E137" s="23"/>
      <c r="F137" s="8"/>
      <c r="G137" s="9" t="s">
        <v>8</v>
      </c>
      <c r="H137" s="9" t="s">
        <v>10391</v>
      </c>
      <c r="I137" s="8" t="s">
        <v>10483</v>
      </c>
      <c r="J137" s="8" t="s">
        <v>10511</v>
      </c>
      <c r="K137" s="10" t="str">
        <f>IF(AND(Papers[[#This Row],[conference]]="", Papers[[#This Row],[journal]]=""),$N$2604,IF(Papers[[#This Row],[journal]]="",$N$2603, $N$2602))</f>
        <v>Conference</v>
      </c>
      <c r="L137" s="10" t="s">
        <v>10528</v>
      </c>
    </row>
    <row r="138" spans="1:12" ht="51" customHeight="1">
      <c r="A138" s="4">
        <v>172</v>
      </c>
      <c r="B138" s="12" t="s">
        <v>434</v>
      </c>
      <c r="C138" s="6">
        <v>2009</v>
      </c>
      <c r="D138" s="23" t="s">
        <v>11509</v>
      </c>
      <c r="E138" s="23"/>
      <c r="F138" s="8"/>
      <c r="G138" s="9" t="s">
        <v>8</v>
      </c>
      <c r="H138" s="9" t="s">
        <v>10392</v>
      </c>
      <c r="I138" s="11" t="s">
        <v>10490</v>
      </c>
      <c r="J138" s="8"/>
      <c r="K138" s="10" t="str">
        <f>IF(AND(Papers[[#This Row],[conference]]="", Papers[[#This Row],[journal]]=""),$N$2604,IF(Papers[[#This Row],[journal]]="",$N$2603, $N$2602))</f>
        <v>Conference</v>
      </c>
      <c r="L138" s="10"/>
    </row>
    <row r="139" spans="1:12" ht="51" customHeight="1">
      <c r="A139" s="4">
        <v>173</v>
      </c>
      <c r="B139" s="12" t="s">
        <v>435</v>
      </c>
      <c r="C139" s="6">
        <v>2009</v>
      </c>
      <c r="D139" s="23" t="s">
        <v>11509</v>
      </c>
      <c r="E139" s="23"/>
      <c r="F139" s="8"/>
      <c r="G139" s="9" t="s">
        <v>8</v>
      </c>
      <c r="H139" s="9" t="s">
        <v>10392</v>
      </c>
      <c r="I139" s="8"/>
      <c r="J139" s="8"/>
      <c r="K139" s="10" t="str">
        <f>IF(AND(Papers[[#This Row],[conference]]="", Papers[[#This Row],[journal]]=""),$N$2604,IF(Papers[[#This Row],[journal]]="",$N$2603, $N$2602))</f>
        <v>Conference</v>
      </c>
      <c r="L139" s="10"/>
    </row>
    <row r="140" spans="1:12" ht="51" customHeight="1">
      <c r="A140" s="4">
        <v>174</v>
      </c>
      <c r="B140" s="5" t="s">
        <v>437</v>
      </c>
      <c r="C140" s="6">
        <v>2009</v>
      </c>
      <c r="D140" s="23" t="s">
        <v>11713</v>
      </c>
      <c r="E140" s="23"/>
      <c r="F140" s="8"/>
      <c r="G140" s="9" t="s">
        <v>8</v>
      </c>
      <c r="H140" s="9" t="s">
        <v>10391</v>
      </c>
      <c r="I140" s="8" t="s">
        <v>10385</v>
      </c>
      <c r="J140" s="8" t="s">
        <v>10534</v>
      </c>
      <c r="K140" s="10" t="str">
        <f>IF(AND(Papers[[#This Row],[conference]]="", Papers[[#This Row],[journal]]=""),$N$2604,IF(Papers[[#This Row],[journal]]="",$N$2603, $N$2602))</f>
        <v>Conference</v>
      </c>
      <c r="L140" s="10"/>
    </row>
    <row r="141" spans="1:12" ht="51" customHeight="1">
      <c r="A141" s="4">
        <v>175</v>
      </c>
      <c r="B141" s="12" t="s">
        <v>439</v>
      </c>
      <c r="C141" s="6">
        <v>2009</v>
      </c>
      <c r="D141" s="23" t="s">
        <v>11702</v>
      </c>
      <c r="E141" s="23"/>
      <c r="F141" s="8"/>
      <c r="G141" s="9" t="s">
        <v>8</v>
      </c>
      <c r="H141" s="9" t="s">
        <v>10391</v>
      </c>
      <c r="I141" s="8" t="s">
        <v>10386</v>
      </c>
      <c r="J141" s="8" t="s">
        <v>10511</v>
      </c>
      <c r="K141" s="10" t="str">
        <f>IF(AND(Papers[[#This Row],[conference]]="", Papers[[#This Row],[journal]]=""),$N$2604,IF(Papers[[#This Row],[journal]]="",$N$2603, $N$2602))</f>
        <v>Conference</v>
      </c>
      <c r="L141" s="10"/>
    </row>
    <row r="142" spans="1:12" ht="51" customHeight="1">
      <c r="A142" s="4">
        <v>176</v>
      </c>
      <c r="B142" s="12" t="s">
        <v>440</v>
      </c>
      <c r="C142" s="6">
        <v>2009</v>
      </c>
      <c r="D142" s="23" t="s">
        <v>11714</v>
      </c>
      <c r="E142" s="23"/>
      <c r="F142" s="8"/>
      <c r="G142" s="9" t="s">
        <v>8</v>
      </c>
      <c r="H142" s="9" t="s">
        <v>10391</v>
      </c>
      <c r="I142" s="11" t="s">
        <v>11364</v>
      </c>
      <c r="J142" s="8" t="s">
        <v>10510</v>
      </c>
      <c r="K142" s="10" t="str">
        <f>IF(AND(Papers[[#This Row],[conference]]="", Papers[[#This Row],[journal]]=""),$N$2604,IF(Papers[[#This Row],[journal]]="",$N$2603, $N$2602))</f>
        <v>Conference</v>
      </c>
      <c r="L142" s="10"/>
    </row>
    <row r="143" spans="1:12" ht="51" customHeight="1">
      <c r="A143" s="4">
        <v>178</v>
      </c>
      <c r="B143" s="12" t="s">
        <v>442</v>
      </c>
      <c r="C143" s="6">
        <v>2010</v>
      </c>
      <c r="D143" s="23" t="s">
        <v>11715</v>
      </c>
      <c r="E143" s="23"/>
      <c r="F143" s="8"/>
      <c r="G143" s="9" t="s">
        <v>8</v>
      </c>
      <c r="H143" s="9" t="s">
        <v>10391</v>
      </c>
      <c r="I143" s="8" t="s">
        <v>10387</v>
      </c>
      <c r="J143" s="8" t="s">
        <v>10510</v>
      </c>
      <c r="K143" s="10" t="str">
        <f>IF(AND(Papers[[#This Row],[conference]]="", Papers[[#This Row],[journal]]=""),$N$2604,IF(Papers[[#This Row],[journal]]="",$N$2603, $N$2602))</f>
        <v>Conference</v>
      </c>
      <c r="L143" s="10"/>
    </row>
    <row r="144" spans="1:12" ht="51" customHeight="1">
      <c r="A144" s="4">
        <v>179</v>
      </c>
      <c r="B144" s="12" t="s">
        <v>444</v>
      </c>
      <c r="C144" s="6">
        <v>2010</v>
      </c>
      <c r="D144" s="23" t="s">
        <v>11715</v>
      </c>
      <c r="E144" s="23"/>
      <c r="F144" s="8"/>
      <c r="G144" s="9" t="s">
        <v>8</v>
      </c>
      <c r="H144" s="15" t="s">
        <v>10391</v>
      </c>
      <c r="I144" s="8" t="s">
        <v>10388</v>
      </c>
      <c r="J144" s="8" t="s">
        <v>10536</v>
      </c>
      <c r="K144" s="10" t="str">
        <f>IF(AND(Papers[[#This Row],[conference]]="", Papers[[#This Row],[journal]]=""),$N$2604,IF(Papers[[#This Row],[journal]]="",$N$2603, $N$2602))</f>
        <v>Conference</v>
      </c>
      <c r="L144" s="10"/>
    </row>
    <row r="145" spans="1:12" ht="51" customHeight="1">
      <c r="A145" s="4">
        <v>180</v>
      </c>
      <c r="B145" s="5" t="s">
        <v>448</v>
      </c>
      <c r="C145" s="6">
        <v>2009</v>
      </c>
      <c r="D145" s="23" t="s">
        <v>11716</v>
      </c>
      <c r="E145" s="23"/>
      <c r="F145" s="8"/>
      <c r="G145" s="9" t="s">
        <v>8</v>
      </c>
      <c r="H145" s="9" t="s">
        <v>10391</v>
      </c>
      <c r="I145" s="8" t="s">
        <v>10389</v>
      </c>
      <c r="J145" s="8" t="s">
        <v>10536</v>
      </c>
      <c r="K145" s="10" t="str">
        <f>IF(AND(Papers[[#This Row],[conference]]="", Papers[[#This Row],[journal]]=""),$N$2604,IF(Papers[[#This Row],[journal]]="",$N$2603, $N$2602))</f>
        <v>Conference</v>
      </c>
      <c r="L145" s="10"/>
    </row>
    <row r="146" spans="1:12" ht="51" customHeight="1">
      <c r="A146" s="4">
        <v>182</v>
      </c>
      <c r="B146" s="12" t="s">
        <v>450</v>
      </c>
      <c r="C146" s="6">
        <v>2009</v>
      </c>
      <c r="D146" s="23" t="s">
        <v>11717</v>
      </c>
      <c r="E146" s="23"/>
      <c r="F146" s="8"/>
      <c r="G146" s="9" t="s">
        <v>8</v>
      </c>
      <c r="H146" s="9" t="s">
        <v>10392</v>
      </c>
      <c r="I146" s="8"/>
      <c r="J146" s="8"/>
      <c r="K146" s="10" t="str">
        <f>IF(AND(Papers[[#This Row],[conference]]="", Papers[[#This Row],[journal]]=""),$N$2604,IF(Papers[[#This Row],[journal]]="",$N$2603, $N$2602))</f>
        <v>Conference</v>
      </c>
      <c r="L146" s="10"/>
    </row>
    <row r="147" spans="1:12" ht="51" customHeight="1">
      <c r="A147" s="4">
        <v>183</v>
      </c>
      <c r="B147" s="12" t="s">
        <v>453</v>
      </c>
      <c r="C147" s="6">
        <v>2010</v>
      </c>
      <c r="D147" s="23" t="s">
        <v>11718</v>
      </c>
      <c r="E147" s="23"/>
      <c r="F147" s="8"/>
      <c r="G147" s="9" t="s">
        <v>8</v>
      </c>
      <c r="H147" s="9" t="s">
        <v>10391</v>
      </c>
      <c r="I147" s="8" t="s">
        <v>10393</v>
      </c>
      <c r="J147" s="8" t="s">
        <v>10536</v>
      </c>
      <c r="K147" s="10" t="str">
        <f>IF(AND(Papers[[#This Row],[conference]]="", Papers[[#This Row],[journal]]=""),$N$2604,IF(Papers[[#This Row],[journal]]="",$N$2603, $N$2602))</f>
        <v>Conference</v>
      </c>
      <c r="L147" s="10"/>
    </row>
    <row r="148" spans="1:12" ht="51" customHeight="1">
      <c r="A148" s="4">
        <v>184</v>
      </c>
      <c r="B148" s="5" t="s">
        <v>458</v>
      </c>
      <c r="C148" s="6">
        <v>2010</v>
      </c>
      <c r="D148" s="23" t="s">
        <v>11656</v>
      </c>
      <c r="E148" s="23"/>
      <c r="F148" s="8"/>
      <c r="G148" s="9" t="s">
        <v>8</v>
      </c>
      <c r="H148" s="9" t="s">
        <v>10391</v>
      </c>
      <c r="I148" s="8" t="s">
        <v>10394</v>
      </c>
      <c r="J148" s="8" t="s">
        <v>11205</v>
      </c>
      <c r="K148" s="10" t="str">
        <f>IF(AND(Papers[[#This Row],[conference]]="", Papers[[#This Row],[journal]]=""),$N$2604,IF(Papers[[#This Row],[journal]]="",$N$2603, $N$2602))</f>
        <v>Conference</v>
      </c>
      <c r="L148" s="10"/>
    </row>
    <row r="149" spans="1:12" ht="51" customHeight="1">
      <c r="A149" s="4">
        <v>185</v>
      </c>
      <c r="B149" s="12" t="s">
        <v>460</v>
      </c>
      <c r="C149" s="6">
        <v>2010</v>
      </c>
      <c r="D149" s="23" t="s">
        <v>11656</v>
      </c>
      <c r="E149" s="23"/>
      <c r="F149" s="8"/>
      <c r="G149" s="9" t="s">
        <v>8</v>
      </c>
      <c r="H149" s="9" t="s">
        <v>10392</v>
      </c>
      <c r="I149" s="8"/>
      <c r="J149" s="8"/>
      <c r="K149" s="10" t="str">
        <f>IF(AND(Papers[[#This Row],[conference]]="", Papers[[#This Row],[journal]]=""),$N$2604,IF(Papers[[#This Row],[journal]]="",$N$2603, $N$2602))</f>
        <v>Conference</v>
      </c>
      <c r="L149" s="10"/>
    </row>
    <row r="150" spans="1:12" ht="51" customHeight="1">
      <c r="A150" s="4">
        <v>186</v>
      </c>
      <c r="B150" s="5" t="s">
        <v>463</v>
      </c>
      <c r="C150" s="6">
        <v>2010</v>
      </c>
      <c r="D150" s="23" t="s">
        <v>11656</v>
      </c>
      <c r="E150" s="23"/>
      <c r="F150" s="8"/>
      <c r="G150" s="9" t="s">
        <v>8</v>
      </c>
      <c r="H150" s="9" t="s">
        <v>10391</v>
      </c>
      <c r="I150" s="8" t="s">
        <v>11322</v>
      </c>
      <c r="J150" s="8" t="s">
        <v>10536</v>
      </c>
      <c r="K150" s="10" t="str">
        <f>IF(AND(Papers[[#This Row],[conference]]="", Papers[[#This Row],[journal]]=""),$N$2604,IF(Papers[[#This Row],[journal]]="",$N$2603, $N$2602))</f>
        <v>Conference</v>
      </c>
      <c r="L150" s="10"/>
    </row>
    <row r="151" spans="1:12" ht="51" customHeight="1">
      <c r="A151" s="4">
        <v>187</v>
      </c>
      <c r="B151" s="12" t="s">
        <v>465</v>
      </c>
      <c r="C151" s="6">
        <v>2010</v>
      </c>
      <c r="D151" s="23" t="s">
        <v>11655</v>
      </c>
      <c r="E151" s="23" t="s">
        <v>11652</v>
      </c>
      <c r="F151" s="8"/>
      <c r="G151" s="9" t="s">
        <v>8</v>
      </c>
      <c r="H151" s="9" t="s">
        <v>10392</v>
      </c>
      <c r="I151" s="8"/>
      <c r="J151" s="8"/>
      <c r="K151" s="10" t="str">
        <f>IF(AND(Papers[[#This Row],[conference]]="", Papers[[#This Row],[journal]]=""),$N$2604,IF(Papers[[#This Row],[journal]]="",$N$2603, $N$2602))</f>
        <v>Journal</v>
      </c>
      <c r="L151" s="10"/>
    </row>
    <row r="152" spans="1:12" ht="51" customHeight="1">
      <c r="A152" s="4">
        <v>188</v>
      </c>
      <c r="B152" s="12" t="s">
        <v>468</v>
      </c>
      <c r="C152" s="6">
        <v>2010</v>
      </c>
      <c r="D152" s="23" t="s">
        <v>11519</v>
      </c>
      <c r="E152" s="23"/>
      <c r="F152" s="8"/>
      <c r="G152" s="9" t="s">
        <v>8</v>
      </c>
      <c r="H152" s="9" t="s">
        <v>10391</v>
      </c>
      <c r="I152" s="8" t="s">
        <v>10478</v>
      </c>
      <c r="J152" s="8" t="s">
        <v>10511</v>
      </c>
      <c r="K152" s="10" t="str">
        <f>IF(AND(Papers[[#This Row],[conference]]="", Papers[[#This Row],[journal]]=""),$N$2604,IF(Papers[[#This Row],[journal]]="",$N$2603, $N$2602))</f>
        <v>Conference</v>
      </c>
      <c r="L152" s="10"/>
    </row>
    <row r="153" spans="1:12" ht="51" customHeight="1">
      <c r="A153" s="4">
        <v>189</v>
      </c>
      <c r="B153" s="12" t="s">
        <v>472</v>
      </c>
      <c r="C153" s="6">
        <v>2010</v>
      </c>
      <c r="D153" s="23" t="s">
        <v>11519</v>
      </c>
      <c r="E153" s="23"/>
      <c r="F153" s="8"/>
      <c r="G153" s="9" t="s">
        <v>8</v>
      </c>
      <c r="H153" s="9" t="s">
        <v>10391</v>
      </c>
      <c r="I153" s="8" t="s">
        <v>10453</v>
      </c>
      <c r="J153" s="8" t="s">
        <v>10510</v>
      </c>
      <c r="K153" s="10" t="str">
        <f>IF(AND(Papers[[#This Row],[conference]]="", Papers[[#This Row],[journal]]=""),$N$2604,IF(Papers[[#This Row],[journal]]="",$N$2603, $N$2602))</f>
        <v>Conference</v>
      </c>
      <c r="L153" s="10"/>
    </row>
    <row r="154" spans="1:12" ht="51" customHeight="1">
      <c r="A154" s="4">
        <v>190</v>
      </c>
      <c r="B154" s="12" t="s">
        <v>476</v>
      </c>
      <c r="C154" s="6">
        <v>2010</v>
      </c>
      <c r="D154" s="23" t="s">
        <v>11519</v>
      </c>
      <c r="E154" s="23"/>
      <c r="F154" s="8"/>
      <c r="G154" s="9" t="s">
        <v>8</v>
      </c>
      <c r="H154" s="9" t="s">
        <v>10391</v>
      </c>
      <c r="I154" s="8" t="s">
        <v>10395</v>
      </c>
      <c r="J154" s="8" t="s">
        <v>10511</v>
      </c>
      <c r="K154" s="10" t="str">
        <f>IF(AND(Papers[[#This Row],[conference]]="", Papers[[#This Row],[journal]]=""),$N$2604,IF(Papers[[#This Row],[journal]]="",$N$2603, $N$2602))</f>
        <v>Conference</v>
      </c>
      <c r="L154" s="10"/>
    </row>
    <row r="155" spans="1:12" ht="51" customHeight="1">
      <c r="A155" s="4">
        <v>191</v>
      </c>
      <c r="B155" s="12" t="s">
        <v>479</v>
      </c>
      <c r="C155" s="6">
        <v>2010</v>
      </c>
      <c r="D155" s="23" t="s">
        <v>11719</v>
      </c>
      <c r="E155" s="23"/>
      <c r="F155" s="8"/>
      <c r="G155" s="9" t="s">
        <v>8</v>
      </c>
      <c r="H155" s="9" t="s">
        <v>10391</v>
      </c>
      <c r="I155" s="8" t="s">
        <v>10396</v>
      </c>
      <c r="J155" s="8" t="s">
        <v>10511</v>
      </c>
      <c r="K155" s="10" t="str">
        <f>IF(AND(Papers[[#This Row],[conference]]="", Papers[[#This Row],[journal]]=""),$N$2604,IF(Papers[[#This Row],[journal]]="",$N$2603, $N$2602))</f>
        <v>Conference</v>
      </c>
      <c r="L155" s="10"/>
    </row>
    <row r="156" spans="1:12" ht="51" customHeight="1">
      <c r="A156" s="4">
        <v>192</v>
      </c>
      <c r="B156" s="12" t="s">
        <v>482</v>
      </c>
      <c r="C156" s="6">
        <v>2010</v>
      </c>
      <c r="D156" s="23" t="s">
        <v>11673</v>
      </c>
      <c r="E156" s="23"/>
      <c r="F156" s="8"/>
      <c r="G156" s="9" t="s">
        <v>8</v>
      </c>
      <c r="H156" s="9" t="s">
        <v>10391</v>
      </c>
      <c r="I156" s="8" t="s">
        <v>10397</v>
      </c>
      <c r="J156" s="8" t="s">
        <v>10536</v>
      </c>
      <c r="K156" s="10" t="str">
        <f>IF(AND(Papers[[#This Row],[conference]]="", Papers[[#This Row],[journal]]=""),$N$2604,IF(Papers[[#This Row],[journal]]="",$N$2603, $N$2602))</f>
        <v>Conference</v>
      </c>
      <c r="L156" s="10"/>
    </row>
    <row r="157" spans="1:12" ht="51" customHeight="1">
      <c r="A157" s="4">
        <v>193</v>
      </c>
      <c r="B157" s="12" t="s">
        <v>486</v>
      </c>
      <c r="C157" s="6">
        <v>2010</v>
      </c>
      <c r="D157" s="23" t="s">
        <v>11720</v>
      </c>
      <c r="E157" s="23"/>
      <c r="F157" s="8"/>
      <c r="G157" s="9" t="s">
        <v>8</v>
      </c>
      <c r="H157" s="9" t="s">
        <v>10391</v>
      </c>
      <c r="I157" s="8" t="s">
        <v>10398</v>
      </c>
      <c r="J157" s="8" t="s">
        <v>11202</v>
      </c>
      <c r="K157" s="10" t="str">
        <f>IF(AND(Papers[[#This Row],[conference]]="", Papers[[#This Row],[journal]]=""),$N$2604,IF(Papers[[#This Row],[journal]]="",$N$2603, $N$2602))</f>
        <v>Conference</v>
      </c>
      <c r="L157" s="10"/>
    </row>
    <row r="158" spans="1:12" ht="51" customHeight="1">
      <c r="A158" s="4">
        <v>194</v>
      </c>
      <c r="B158" s="12" t="s">
        <v>489</v>
      </c>
      <c r="C158" s="6">
        <v>2010</v>
      </c>
      <c r="D158" s="23" t="s">
        <v>11721</v>
      </c>
      <c r="E158" s="23"/>
      <c r="F158" s="8"/>
      <c r="G158" s="9" t="s">
        <v>8</v>
      </c>
      <c r="H158" s="9" t="s">
        <v>10391</v>
      </c>
      <c r="I158" s="8" t="s">
        <v>10399</v>
      </c>
      <c r="J158" s="8" t="s">
        <v>10511</v>
      </c>
      <c r="K158" s="10" t="str">
        <f>IF(AND(Papers[[#This Row],[conference]]="", Papers[[#This Row],[journal]]=""),$N$2604,IF(Papers[[#This Row],[journal]]="",$N$2603, $N$2602))</f>
        <v>Conference</v>
      </c>
      <c r="L158" s="10"/>
    </row>
    <row r="159" spans="1:12" ht="51" customHeight="1">
      <c r="A159" s="4">
        <v>195</v>
      </c>
      <c r="B159" s="12" t="s">
        <v>492</v>
      </c>
      <c r="C159" s="6">
        <v>2010</v>
      </c>
      <c r="D159" s="23" t="s">
        <v>11722</v>
      </c>
      <c r="E159" s="23"/>
      <c r="F159" s="8"/>
      <c r="G159" s="9" t="s">
        <v>8</v>
      </c>
      <c r="H159" s="9" t="s">
        <v>10392</v>
      </c>
      <c r="I159" s="8"/>
      <c r="J159" s="8"/>
      <c r="K159" s="10" t="str">
        <f>IF(AND(Papers[[#This Row],[conference]]="", Papers[[#This Row],[journal]]=""),$N$2604,IF(Papers[[#This Row],[journal]]="",$N$2603, $N$2602))</f>
        <v>Conference</v>
      </c>
      <c r="L159" s="10"/>
    </row>
    <row r="160" spans="1:12" ht="51" customHeight="1">
      <c r="A160" s="4">
        <v>196</v>
      </c>
      <c r="B160" s="12" t="s">
        <v>10400</v>
      </c>
      <c r="C160" s="6">
        <v>2009</v>
      </c>
      <c r="D160" s="23" t="s">
        <v>11723</v>
      </c>
      <c r="E160" s="23"/>
      <c r="F160" s="8"/>
      <c r="G160" s="9" t="s">
        <v>8</v>
      </c>
      <c r="H160" s="9" t="s">
        <v>10391</v>
      </c>
      <c r="I160" s="8" t="s">
        <v>10401</v>
      </c>
      <c r="J160" s="8" t="s">
        <v>10511</v>
      </c>
      <c r="K160" s="10" t="str">
        <f>IF(AND(Papers[[#This Row],[conference]]="", Papers[[#This Row],[journal]]=""),$N$2604,IF(Papers[[#This Row],[journal]]="",$N$2603, $N$2602))</f>
        <v>Conference</v>
      </c>
      <c r="L160" s="10"/>
    </row>
    <row r="161" spans="1:12" ht="51" customHeight="1">
      <c r="A161" s="4">
        <v>198</v>
      </c>
      <c r="B161" s="12" t="s">
        <v>499</v>
      </c>
      <c r="C161" s="6">
        <v>2010</v>
      </c>
      <c r="D161" s="23" t="s">
        <v>11662</v>
      </c>
      <c r="E161" s="23" t="s">
        <v>11652</v>
      </c>
      <c r="F161" s="8"/>
      <c r="G161" s="9" t="s">
        <v>8</v>
      </c>
      <c r="H161" s="9" t="s">
        <v>10391</v>
      </c>
      <c r="I161" s="11" t="s">
        <v>13489</v>
      </c>
      <c r="J161" s="8" t="s">
        <v>10537</v>
      </c>
      <c r="K161" s="10" t="str">
        <f>IF(AND(Papers[[#This Row],[conference]]="", Papers[[#This Row],[journal]]=""),$N$2604,IF(Papers[[#This Row],[journal]]="",$N$2603, $N$2602))</f>
        <v>Journal</v>
      </c>
      <c r="L161" s="10"/>
    </row>
    <row r="162" spans="1:12" ht="51" customHeight="1">
      <c r="A162" s="4">
        <v>200</v>
      </c>
      <c r="B162" s="5" t="s">
        <v>501</v>
      </c>
      <c r="C162" s="6">
        <v>2010</v>
      </c>
      <c r="D162" s="23" t="s">
        <v>11682</v>
      </c>
      <c r="E162" s="23"/>
      <c r="F162" s="8"/>
      <c r="G162" s="9" t="s">
        <v>8</v>
      </c>
      <c r="H162" s="9" t="s">
        <v>10391</v>
      </c>
      <c r="I162" s="8" t="s">
        <v>10404</v>
      </c>
      <c r="J162" s="8" t="s">
        <v>10536</v>
      </c>
      <c r="K162" s="10" t="str">
        <f>IF(AND(Papers[[#This Row],[conference]]="", Papers[[#This Row],[journal]]=""),$N$2604,IF(Papers[[#This Row],[journal]]="",$N$2603, $N$2602))</f>
        <v>Conference</v>
      </c>
      <c r="L162" s="10"/>
    </row>
    <row r="163" spans="1:12" ht="51" customHeight="1">
      <c r="A163" s="4">
        <v>201</v>
      </c>
      <c r="B163" s="12" t="s">
        <v>503</v>
      </c>
      <c r="C163" s="6">
        <v>2010</v>
      </c>
      <c r="D163" s="23" t="s">
        <v>11724</v>
      </c>
      <c r="E163" s="23"/>
      <c r="F163" s="8"/>
      <c r="G163" s="9" t="s">
        <v>8</v>
      </c>
      <c r="H163" s="9" t="s">
        <v>10391</v>
      </c>
      <c r="I163" s="8" t="s">
        <v>11328</v>
      </c>
      <c r="J163" s="8" t="s">
        <v>10511</v>
      </c>
      <c r="K163" s="10" t="str">
        <f>IF(AND(Papers[[#This Row],[conference]]="", Papers[[#This Row],[journal]]=""),$N$2604,IF(Papers[[#This Row],[journal]]="",$N$2603, $N$2602))</f>
        <v>Conference</v>
      </c>
      <c r="L163" s="10"/>
    </row>
    <row r="164" spans="1:12" ht="51" customHeight="1">
      <c r="A164" s="4">
        <v>202</v>
      </c>
      <c r="B164" s="12" t="s">
        <v>505</v>
      </c>
      <c r="C164" s="6">
        <v>2010</v>
      </c>
      <c r="D164" s="23" t="s">
        <v>11724</v>
      </c>
      <c r="E164" s="23"/>
      <c r="F164" s="8"/>
      <c r="G164" s="9" t="s">
        <v>8</v>
      </c>
      <c r="H164" s="9" t="s">
        <v>10391</v>
      </c>
      <c r="I164" s="8" t="s">
        <v>10378</v>
      </c>
      <c r="J164" s="8" t="s">
        <v>11203</v>
      </c>
      <c r="K164" s="10" t="str">
        <f>IF(AND(Papers[[#This Row],[conference]]="", Papers[[#This Row],[journal]]=""),$N$2604,IF(Papers[[#This Row],[journal]]="",$N$2603, $N$2602))</f>
        <v>Conference</v>
      </c>
      <c r="L164" s="10"/>
    </row>
    <row r="165" spans="1:12" ht="51" customHeight="1">
      <c r="A165" s="4">
        <v>203</v>
      </c>
      <c r="B165" s="12" t="s">
        <v>507</v>
      </c>
      <c r="C165" s="6">
        <v>2010</v>
      </c>
      <c r="D165" s="23" t="s">
        <v>11508</v>
      </c>
      <c r="E165" s="23" t="s">
        <v>11652</v>
      </c>
      <c r="F165" s="8"/>
      <c r="G165" s="9" t="s">
        <v>8</v>
      </c>
      <c r="H165" s="9" t="s">
        <v>10392</v>
      </c>
      <c r="I165" s="8"/>
      <c r="J165" s="8"/>
      <c r="K165" s="10" t="str">
        <f>IF(AND(Papers[[#This Row],[conference]]="", Papers[[#This Row],[journal]]=""),$N$2604,IF(Papers[[#This Row],[journal]]="",$N$2603, $N$2602))</f>
        <v>Journal</v>
      </c>
      <c r="L165" s="10"/>
    </row>
    <row r="166" spans="1:12" ht="51" customHeight="1">
      <c r="A166" s="4">
        <v>204</v>
      </c>
      <c r="B166" s="12" t="s">
        <v>511</v>
      </c>
      <c r="C166" s="6">
        <v>2010</v>
      </c>
      <c r="D166" s="23" t="s">
        <v>11508</v>
      </c>
      <c r="E166" s="23" t="s">
        <v>11652</v>
      </c>
      <c r="F166" s="8"/>
      <c r="G166" s="9" t="s">
        <v>8</v>
      </c>
      <c r="H166" s="9" t="s">
        <v>10392</v>
      </c>
      <c r="I166" s="8" t="s">
        <v>10490</v>
      </c>
      <c r="J166" s="8" t="s">
        <v>10511</v>
      </c>
      <c r="K166" s="10" t="str">
        <f>IF(AND(Papers[[#This Row],[conference]]="", Papers[[#This Row],[journal]]=""),$N$2604,IF(Papers[[#This Row],[journal]]="",$N$2603, $N$2602))</f>
        <v>Journal</v>
      </c>
      <c r="L166" s="10" t="s">
        <v>10528</v>
      </c>
    </row>
    <row r="167" spans="1:12" ht="51" customHeight="1">
      <c r="A167" s="4">
        <v>205</v>
      </c>
      <c r="B167" s="12" t="s">
        <v>514</v>
      </c>
      <c r="C167" s="6">
        <v>2010</v>
      </c>
      <c r="D167" s="23" t="s">
        <v>11508</v>
      </c>
      <c r="E167" s="23" t="s">
        <v>11652</v>
      </c>
      <c r="F167" s="8"/>
      <c r="G167" s="9" t="s">
        <v>8</v>
      </c>
      <c r="H167" s="9" t="s">
        <v>10391</v>
      </c>
      <c r="I167" s="8" t="s">
        <v>10378</v>
      </c>
      <c r="J167" s="8" t="s">
        <v>10536</v>
      </c>
      <c r="K167" s="10" t="str">
        <f>IF(AND(Papers[[#This Row],[conference]]="", Papers[[#This Row],[journal]]=""),$N$2604,IF(Papers[[#This Row],[journal]]="",$N$2603, $N$2602))</f>
        <v>Journal</v>
      </c>
      <c r="L167" s="10"/>
    </row>
    <row r="168" spans="1:12" ht="51" customHeight="1">
      <c r="A168" s="4">
        <v>206</v>
      </c>
      <c r="B168" s="12" t="s">
        <v>517</v>
      </c>
      <c r="C168" s="6">
        <v>2010</v>
      </c>
      <c r="D168" s="23" t="s">
        <v>11508</v>
      </c>
      <c r="E168" s="23" t="s">
        <v>11652</v>
      </c>
      <c r="F168" s="8"/>
      <c r="G168" s="9" t="s">
        <v>8</v>
      </c>
      <c r="H168" s="9" t="s">
        <v>10392</v>
      </c>
      <c r="I168" s="8" t="s">
        <v>10490</v>
      </c>
      <c r="J168" s="8" t="s">
        <v>10511</v>
      </c>
      <c r="K168" s="10" t="str">
        <f>IF(AND(Papers[[#This Row],[conference]]="", Papers[[#This Row],[journal]]=""),$N$2604,IF(Papers[[#This Row],[journal]]="",$N$2603, $N$2602))</f>
        <v>Journal</v>
      </c>
      <c r="L168" s="10"/>
    </row>
    <row r="169" spans="1:12" ht="51" customHeight="1">
      <c r="A169" s="4">
        <v>207</v>
      </c>
      <c r="B169" s="12" t="s">
        <v>518</v>
      </c>
      <c r="C169" s="6">
        <v>2010</v>
      </c>
      <c r="D169" s="23" t="s">
        <v>11508</v>
      </c>
      <c r="E169" s="23" t="s">
        <v>11652</v>
      </c>
      <c r="F169" s="8"/>
      <c r="G169" s="9" t="s">
        <v>8</v>
      </c>
      <c r="H169" s="9" t="s">
        <v>10391</v>
      </c>
      <c r="I169" s="8" t="s">
        <v>10405</v>
      </c>
      <c r="J169" s="8" t="s">
        <v>10511</v>
      </c>
      <c r="K169" s="10" t="str">
        <f>IF(AND(Papers[[#This Row],[conference]]="", Papers[[#This Row],[journal]]=""),$N$2604,IF(Papers[[#This Row],[journal]]="",$N$2603, $N$2602))</f>
        <v>Journal</v>
      </c>
      <c r="L169" s="10"/>
    </row>
    <row r="170" spans="1:12" ht="51" customHeight="1">
      <c r="A170" s="4">
        <v>208</v>
      </c>
      <c r="B170" s="12" t="s">
        <v>522</v>
      </c>
      <c r="C170" s="6">
        <v>2010</v>
      </c>
      <c r="D170" s="23" t="s">
        <v>11509</v>
      </c>
      <c r="E170" s="23"/>
      <c r="F170" s="8"/>
      <c r="G170" s="9" t="s">
        <v>8</v>
      </c>
      <c r="H170" s="9" t="s">
        <v>10391</v>
      </c>
      <c r="I170" s="8" t="s">
        <v>10406</v>
      </c>
      <c r="J170" s="8" t="s">
        <v>10511</v>
      </c>
      <c r="K170" s="10" t="str">
        <f>IF(AND(Papers[[#This Row],[conference]]="", Papers[[#This Row],[journal]]=""),$N$2604,IF(Papers[[#This Row],[journal]]="",$N$2603, $N$2602))</f>
        <v>Conference</v>
      </c>
      <c r="L170" s="10" t="s">
        <v>10528</v>
      </c>
    </row>
    <row r="171" spans="1:12" ht="51" customHeight="1">
      <c r="A171" s="4">
        <v>209</v>
      </c>
      <c r="B171" s="12" t="s">
        <v>524</v>
      </c>
      <c r="C171" s="6">
        <v>2010</v>
      </c>
      <c r="D171" s="23" t="s">
        <v>11509</v>
      </c>
      <c r="E171" s="23"/>
      <c r="F171" s="8"/>
      <c r="G171" s="9" t="s">
        <v>8</v>
      </c>
      <c r="H171" s="9" t="s">
        <v>10391</v>
      </c>
      <c r="I171" s="11" t="s">
        <v>10457</v>
      </c>
      <c r="J171" s="8" t="s">
        <v>11204</v>
      </c>
      <c r="K171" s="10" t="str">
        <f>IF(AND(Papers[[#This Row],[conference]]="", Papers[[#This Row],[journal]]=""),$N$2604,IF(Papers[[#This Row],[journal]]="",$N$2603, $N$2602))</f>
        <v>Conference</v>
      </c>
      <c r="L171" s="10" t="s">
        <v>10528</v>
      </c>
    </row>
    <row r="172" spans="1:12" ht="51" customHeight="1">
      <c r="A172" s="4">
        <v>210</v>
      </c>
      <c r="B172" s="17" t="s">
        <v>10407</v>
      </c>
      <c r="C172" s="6">
        <v>2010</v>
      </c>
      <c r="D172" s="23" t="s">
        <v>11725</v>
      </c>
      <c r="E172" s="23"/>
      <c r="F172" s="8"/>
      <c r="G172" s="9" t="s">
        <v>8</v>
      </c>
      <c r="H172" s="9" t="s">
        <v>10392</v>
      </c>
      <c r="I172" s="8"/>
      <c r="J172" s="8"/>
      <c r="K172" s="10" t="str">
        <f>IF(AND(Papers[[#This Row],[conference]]="", Papers[[#This Row],[journal]]=""),$N$2604,IF(Papers[[#This Row],[journal]]="",$N$2603, $N$2602))</f>
        <v>Conference</v>
      </c>
      <c r="L172" s="10"/>
    </row>
    <row r="173" spans="1:12" ht="51" customHeight="1">
      <c r="A173" s="4">
        <v>211</v>
      </c>
      <c r="B173" s="12" t="s">
        <v>528</v>
      </c>
      <c r="C173" s="6">
        <v>2010</v>
      </c>
      <c r="D173" s="23" t="s">
        <v>11726</v>
      </c>
      <c r="E173" s="23"/>
      <c r="F173" s="8"/>
      <c r="G173" s="9" t="s">
        <v>8</v>
      </c>
      <c r="H173" s="9" t="s">
        <v>10391</v>
      </c>
      <c r="I173" s="8" t="s">
        <v>10408</v>
      </c>
      <c r="J173" s="8" t="s">
        <v>10536</v>
      </c>
      <c r="K173" s="10" t="str">
        <f>IF(AND(Papers[[#This Row],[conference]]="", Papers[[#This Row],[journal]]=""),$N$2604,IF(Papers[[#This Row],[journal]]="",$N$2603, $N$2602))</f>
        <v>Conference</v>
      </c>
      <c r="L173" s="10"/>
    </row>
    <row r="174" spans="1:12" ht="51" customHeight="1">
      <c r="A174" s="4">
        <v>212</v>
      </c>
      <c r="B174" s="12" t="s">
        <v>531</v>
      </c>
      <c r="C174" s="6">
        <v>2010</v>
      </c>
      <c r="D174" s="23" t="s">
        <v>11726</v>
      </c>
      <c r="E174" s="23"/>
      <c r="F174" s="8"/>
      <c r="G174" s="9" t="s">
        <v>8</v>
      </c>
      <c r="H174" s="9" t="s">
        <v>10392</v>
      </c>
      <c r="I174" s="8"/>
      <c r="J174" s="8"/>
      <c r="K174" s="10" t="str">
        <f>IF(AND(Papers[[#This Row],[conference]]="", Papers[[#This Row],[journal]]=""),$N$2604,IF(Papers[[#This Row],[journal]]="",$N$2603, $N$2602))</f>
        <v>Conference</v>
      </c>
      <c r="L174" s="10"/>
    </row>
    <row r="175" spans="1:12" ht="51" customHeight="1">
      <c r="A175" s="4">
        <v>213</v>
      </c>
      <c r="B175" s="12" t="s">
        <v>534</v>
      </c>
      <c r="C175" s="6">
        <v>2010</v>
      </c>
      <c r="D175" s="23" t="s">
        <v>11667</v>
      </c>
      <c r="E175" s="23"/>
      <c r="F175" s="8"/>
      <c r="G175" s="9" t="s">
        <v>8</v>
      </c>
      <c r="H175" s="9" t="s">
        <v>10391</v>
      </c>
      <c r="I175" s="11" t="s">
        <v>11351</v>
      </c>
      <c r="J175" s="8" t="s">
        <v>10511</v>
      </c>
      <c r="K175" s="10" t="str">
        <f>IF(AND(Papers[[#This Row],[conference]]="", Papers[[#This Row],[journal]]=""),$N$2604,IF(Papers[[#This Row],[journal]]="",$N$2603, $N$2602))</f>
        <v>Conference</v>
      </c>
      <c r="L175" s="10"/>
    </row>
    <row r="176" spans="1:12" ht="51" customHeight="1">
      <c r="A176" s="4">
        <v>214</v>
      </c>
      <c r="B176" s="12" t="s">
        <v>536</v>
      </c>
      <c r="C176" s="6">
        <v>2011</v>
      </c>
      <c r="D176" s="23"/>
      <c r="E176" s="23" t="s">
        <v>11658</v>
      </c>
      <c r="F176" s="8"/>
      <c r="G176" s="9" t="s">
        <v>8</v>
      </c>
      <c r="H176" s="9" t="s">
        <v>10391</v>
      </c>
      <c r="I176" s="11" t="s">
        <v>11466</v>
      </c>
      <c r="J176" s="11" t="s">
        <v>10534</v>
      </c>
      <c r="K176" s="10" t="str">
        <f>IF(AND(Papers[[#This Row],[conference]]="", Papers[[#This Row],[journal]]=""),$N$2604,IF(Papers[[#This Row],[journal]]="",$N$2603, $N$2602))</f>
        <v>Journal</v>
      </c>
      <c r="L176" s="10" t="s">
        <v>10528</v>
      </c>
    </row>
    <row r="177" spans="1:12" ht="51" customHeight="1">
      <c r="A177" s="4">
        <v>215</v>
      </c>
      <c r="B177" s="12" t="s">
        <v>539</v>
      </c>
      <c r="C177" s="6">
        <v>2010</v>
      </c>
      <c r="D177" s="23" t="s">
        <v>11727</v>
      </c>
      <c r="E177" s="23"/>
      <c r="F177" s="8"/>
      <c r="G177" s="9" t="s">
        <v>8</v>
      </c>
      <c r="H177" s="9" t="s">
        <v>10391</v>
      </c>
      <c r="I177" s="8" t="s">
        <v>10411</v>
      </c>
      <c r="J177" s="8" t="s">
        <v>11205</v>
      </c>
      <c r="K177" s="10" t="str">
        <f>IF(AND(Papers[[#This Row],[conference]]="", Papers[[#This Row],[journal]]=""),$N$2604,IF(Papers[[#This Row],[journal]]="",$N$2603, $N$2602))</f>
        <v>Conference</v>
      </c>
      <c r="L177" s="10"/>
    </row>
    <row r="178" spans="1:12" ht="51" customHeight="1">
      <c r="A178" s="4">
        <v>216</v>
      </c>
      <c r="B178" s="12" t="s">
        <v>541</v>
      </c>
      <c r="C178" s="6">
        <v>2011</v>
      </c>
      <c r="D178" s="23" t="s">
        <v>11650</v>
      </c>
      <c r="E178" s="23"/>
      <c r="F178" s="8"/>
      <c r="G178" s="9" t="s">
        <v>8</v>
      </c>
      <c r="H178" s="9" t="s">
        <v>10391</v>
      </c>
      <c r="I178" s="8" t="s">
        <v>10412</v>
      </c>
      <c r="J178" s="8" t="s">
        <v>10511</v>
      </c>
      <c r="K178" s="10" t="str">
        <f>IF(AND(Papers[[#This Row],[conference]]="", Papers[[#This Row],[journal]]=""),$N$2604,IF(Papers[[#This Row],[journal]]="",$N$2603, $N$2602))</f>
        <v>Conference</v>
      </c>
      <c r="L178" s="10"/>
    </row>
    <row r="179" spans="1:12" ht="51" customHeight="1">
      <c r="A179" s="4">
        <v>217</v>
      </c>
      <c r="B179" s="12" t="s">
        <v>543</v>
      </c>
      <c r="C179" s="6">
        <v>2010</v>
      </c>
      <c r="D179" s="23" t="s">
        <v>11728</v>
      </c>
      <c r="E179" s="23"/>
      <c r="F179" s="8"/>
      <c r="G179" s="9" t="s">
        <v>8</v>
      </c>
      <c r="H179" s="9" t="s">
        <v>10392</v>
      </c>
      <c r="I179" s="8" t="s">
        <v>10490</v>
      </c>
      <c r="J179" s="8"/>
      <c r="K179" s="10" t="str">
        <f>IF(AND(Papers[[#This Row],[conference]]="", Papers[[#This Row],[journal]]=""),$N$2604,IF(Papers[[#This Row],[journal]]="",$N$2603, $N$2602))</f>
        <v>Conference</v>
      </c>
      <c r="L179" s="10"/>
    </row>
    <row r="180" spans="1:12" ht="51" customHeight="1">
      <c r="A180" s="4">
        <v>218</v>
      </c>
      <c r="B180" s="12" t="s">
        <v>546</v>
      </c>
      <c r="C180" s="6">
        <v>2010</v>
      </c>
      <c r="D180" s="23" t="s">
        <v>11729</v>
      </c>
      <c r="E180" s="23"/>
      <c r="F180" s="8"/>
      <c r="G180" s="9" t="s">
        <v>8</v>
      </c>
      <c r="H180" s="9" t="s">
        <v>10391</v>
      </c>
      <c r="I180" s="8" t="s">
        <v>10416</v>
      </c>
      <c r="J180" s="8" t="s">
        <v>10536</v>
      </c>
      <c r="K180" s="10" t="str">
        <f>IF(AND(Papers[[#This Row],[conference]]="", Papers[[#This Row],[journal]]=""),$N$2604,IF(Papers[[#This Row],[journal]]="",$N$2603, $N$2602))</f>
        <v>Conference</v>
      </c>
      <c r="L180" s="10" t="s">
        <v>10528</v>
      </c>
    </row>
    <row r="181" spans="1:12" ht="51" customHeight="1">
      <c r="A181" s="4">
        <v>219</v>
      </c>
      <c r="B181" s="5" t="s">
        <v>550</v>
      </c>
      <c r="C181" s="6">
        <v>2011</v>
      </c>
      <c r="D181" s="23" t="s">
        <v>11730</v>
      </c>
      <c r="E181" s="23"/>
      <c r="F181" s="8"/>
      <c r="G181" s="9" t="s">
        <v>8</v>
      </c>
      <c r="H181" s="9" t="s">
        <v>10391</v>
      </c>
      <c r="I181" s="11" t="s">
        <v>10417</v>
      </c>
      <c r="J181" s="8" t="s">
        <v>10536</v>
      </c>
      <c r="K181" s="10" t="str">
        <f>IF(AND(Papers[[#This Row],[conference]]="", Papers[[#This Row],[journal]]=""),$N$2604,IF(Papers[[#This Row],[journal]]="",$N$2603, $N$2602))</f>
        <v>Conference</v>
      </c>
      <c r="L181" s="10"/>
    </row>
    <row r="182" spans="1:12" ht="51" customHeight="1">
      <c r="A182" s="4">
        <v>220</v>
      </c>
      <c r="B182" s="12" t="s">
        <v>554</v>
      </c>
      <c r="C182" s="6">
        <v>2011</v>
      </c>
      <c r="D182" s="26" t="s">
        <v>11731</v>
      </c>
      <c r="E182" s="23" t="s">
        <v>11658</v>
      </c>
      <c r="F182" s="8"/>
      <c r="G182" s="9" t="s">
        <v>8</v>
      </c>
      <c r="H182" s="9" t="s">
        <v>10391</v>
      </c>
      <c r="I182" s="11" t="s">
        <v>10418</v>
      </c>
      <c r="J182" s="8" t="s">
        <v>10511</v>
      </c>
      <c r="K182" s="10" t="str">
        <f>IF(AND(Papers[[#This Row],[conference]]="", Papers[[#This Row],[journal]]=""),$N$2604,IF(Papers[[#This Row],[journal]]="",$N$2603, $N$2602))</f>
        <v>Journal</v>
      </c>
      <c r="L182" s="10"/>
    </row>
    <row r="183" spans="1:12" ht="51" customHeight="1">
      <c r="A183" s="4">
        <v>221</v>
      </c>
      <c r="B183" s="5" t="s">
        <v>557</v>
      </c>
      <c r="C183" s="6">
        <v>2011</v>
      </c>
      <c r="D183" s="23" t="s">
        <v>11697</v>
      </c>
      <c r="E183" s="23"/>
      <c r="F183" s="8"/>
      <c r="G183" s="9" t="s">
        <v>8</v>
      </c>
      <c r="H183" s="9" t="s">
        <v>10392</v>
      </c>
      <c r="I183" s="8"/>
      <c r="J183" s="8"/>
      <c r="K183" s="10" t="str">
        <f>IF(AND(Papers[[#This Row],[conference]]="", Papers[[#This Row],[journal]]=""),$N$2604,IF(Papers[[#This Row],[journal]]="",$N$2603, $N$2602))</f>
        <v>Conference</v>
      </c>
      <c r="L183" s="10"/>
    </row>
    <row r="184" spans="1:12" ht="51" customHeight="1">
      <c r="A184" s="4">
        <v>222</v>
      </c>
      <c r="B184" s="5" t="s">
        <v>562</v>
      </c>
      <c r="C184" s="6">
        <v>2011</v>
      </c>
      <c r="D184" s="23" t="s">
        <v>11656</v>
      </c>
      <c r="E184" s="23"/>
      <c r="F184" s="8"/>
      <c r="G184" s="9" t="s">
        <v>8</v>
      </c>
      <c r="H184" s="9" t="s">
        <v>10391</v>
      </c>
      <c r="I184" s="11" t="s">
        <v>10419</v>
      </c>
      <c r="J184" s="8" t="s">
        <v>10536</v>
      </c>
      <c r="K184" s="10" t="str">
        <f>IF(AND(Papers[[#This Row],[conference]]="", Papers[[#This Row],[journal]]=""),$N$2604,IF(Papers[[#This Row],[journal]]="",$N$2603, $N$2602))</f>
        <v>Conference</v>
      </c>
      <c r="L184" s="10" t="s">
        <v>10528</v>
      </c>
    </row>
    <row r="185" spans="1:12" ht="51" customHeight="1">
      <c r="A185" s="4">
        <v>224</v>
      </c>
      <c r="B185" s="12" t="s">
        <v>563</v>
      </c>
      <c r="C185" s="6">
        <v>2011</v>
      </c>
      <c r="D185" s="23" t="s">
        <v>11519</v>
      </c>
      <c r="E185" s="23"/>
      <c r="F185" s="8"/>
      <c r="G185" s="9" t="s">
        <v>8</v>
      </c>
      <c r="H185" s="9" t="s">
        <v>10391</v>
      </c>
      <c r="I185" s="8" t="s">
        <v>10421</v>
      </c>
      <c r="J185" s="8" t="s">
        <v>10536</v>
      </c>
      <c r="K185" s="10" t="str">
        <f>IF(AND(Papers[[#This Row],[conference]]="", Papers[[#This Row],[journal]]=""),$N$2604,IF(Papers[[#This Row],[journal]]="",$N$2603, $N$2602))</f>
        <v>Conference</v>
      </c>
      <c r="L185" s="10"/>
    </row>
    <row r="186" spans="1:12" ht="51" customHeight="1">
      <c r="A186" s="4">
        <v>225</v>
      </c>
      <c r="B186" s="12" t="s">
        <v>566</v>
      </c>
      <c r="C186" s="6">
        <v>2011</v>
      </c>
      <c r="D186" s="23" t="s">
        <v>11704</v>
      </c>
      <c r="E186" s="23"/>
      <c r="F186" s="8"/>
      <c r="G186" s="9" t="s">
        <v>8</v>
      </c>
      <c r="H186" s="9" t="s">
        <v>10391</v>
      </c>
      <c r="I186" s="8" t="s">
        <v>10420</v>
      </c>
      <c r="J186" s="8" t="s">
        <v>10535</v>
      </c>
      <c r="K186" s="10" t="str">
        <f>IF(AND(Papers[[#This Row],[conference]]="", Papers[[#This Row],[journal]]=""),$N$2604,IF(Papers[[#This Row],[journal]]="",$N$2603, $N$2602))</f>
        <v>Conference</v>
      </c>
      <c r="L186" s="10"/>
    </row>
    <row r="187" spans="1:12" ht="51" customHeight="1">
      <c r="A187" s="4">
        <v>226</v>
      </c>
      <c r="B187" s="12" t="s">
        <v>570</v>
      </c>
      <c r="C187" s="6">
        <v>2011</v>
      </c>
      <c r="D187" s="23" t="s">
        <v>11732</v>
      </c>
      <c r="E187" s="23"/>
      <c r="F187" s="8"/>
      <c r="G187" s="9" t="s">
        <v>8</v>
      </c>
      <c r="H187" s="9" t="s">
        <v>10391</v>
      </c>
      <c r="I187" s="8" t="s">
        <v>10436</v>
      </c>
      <c r="J187" s="8" t="s">
        <v>10511</v>
      </c>
      <c r="K187" s="10" t="str">
        <f>IF(AND(Papers[[#This Row],[conference]]="", Papers[[#This Row],[journal]]=""),$N$2604,IF(Papers[[#This Row],[journal]]="",$N$2603, $N$2602))</f>
        <v>Conference</v>
      </c>
      <c r="L187" s="10"/>
    </row>
    <row r="188" spans="1:12" ht="51" customHeight="1">
      <c r="A188" s="4">
        <v>228</v>
      </c>
      <c r="B188" s="5" t="s">
        <v>575</v>
      </c>
      <c r="C188" s="6">
        <v>2011</v>
      </c>
      <c r="D188" s="23" t="s">
        <v>11733</v>
      </c>
      <c r="E188" s="23"/>
      <c r="F188" s="8"/>
      <c r="G188" s="9" t="s">
        <v>8</v>
      </c>
      <c r="H188" s="9" t="s">
        <v>10391</v>
      </c>
      <c r="I188" s="8" t="s">
        <v>10423</v>
      </c>
      <c r="J188" s="8" t="s">
        <v>10511</v>
      </c>
      <c r="K188" s="10" t="str">
        <f>IF(AND(Papers[[#This Row],[conference]]="", Papers[[#This Row],[journal]]=""),$N$2604,IF(Papers[[#This Row],[journal]]="",$N$2603, $N$2602))</f>
        <v>Conference</v>
      </c>
      <c r="L188" s="10"/>
    </row>
    <row r="189" spans="1:12" ht="51" customHeight="1">
      <c r="A189" s="4">
        <v>229</v>
      </c>
      <c r="B189" s="12" t="s">
        <v>579</v>
      </c>
      <c r="C189" s="6">
        <v>2011</v>
      </c>
      <c r="D189" s="23" t="s">
        <v>11734</v>
      </c>
      <c r="E189" s="23"/>
      <c r="F189" s="8"/>
      <c r="G189" s="9" t="s">
        <v>8</v>
      </c>
      <c r="H189" s="9" t="s">
        <v>10391</v>
      </c>
      <c r="I189" s="8" t="s">
        <v>10424</v>
      </c>
      <c r="J189" s="8" t="s">
        <v>10510</v>
      </c>
      <c r="K189" s="10" t="str">
        <f>IF(AND(Papers[[#This Row],[conference]]="", Papers[[#This Row],[journal]]=""),$N$2604,IF(Papers[[#This Row],[journal]]="",$N$2603, $N$2602))</f>
        <v>Conference</v>
      </c>
      <c r="L189" s="10"/>
    </row>
    <row r="190" spans="1:12" ht="51" customHeight="1">
      <c r="A190" s="4">
        <v>231</v>
      </c>
      <c r="B190" s="12" t="s">
        <v>582</v>
      </c>
      <c r="C190" s="6">
        <v>2011</v>
      </c>
      <c r="D190" s="23" t="s">
        <v>11657</v>
      </c>
      <c r="E190" s="23"/>
      <c r="F190" s="8"/>
      <c r="G190" s="9" t="s">
        <v>8</v>
      </c>
      <c r="H190" s="9" t="s">
        <v>10392</v>
      </c>
      <c r="I190" s="8"/>
      <c r="J190" s="8"/>
      <c r="K190" s="10" t="str">
        <f>IF(AND(Papers[[#This Row],[conference]]="", Papers[[#This Row],[journal]]=""),$N$2604,IF(Papers[[#This Row],[journal]]="",$N$2603, $N$2602))</f>
        <v>Conference</v>
      </c>
      <c r="L190" s="10"/>
    </row>
    <row r="191" spans="1:12" ht="51" customHeight="1">
      <c r="A191" s="4">
        <v>232</v>
      </c>
      <c r="B191" s="12" t="s">
        <v>586</v>
      </c>
      <c r="C191" s="6">
        <v>2011</v>
      </c>
      <c r="D191" s="23" t="s">
        <v>11735</v>
      </c>
      <c r="E191" s="23"/>
      <c r="F191" s="8"/>
      <c r="G191" s="9" t="s">
        <v>8</v>
      </c>
      <c r="H191" s="9" t="s">
        <v>10391</v>
      </c>
      <c r="I191" s="8" t="s">
        <v>10426</v>
      </c>
      <c r="J191" s="8" t="s">
        <v>10511</v>
      </c>
      <c r="K191" s="10" t="str">
        <f>IF(AND(Papers[[#This Row],[conference]]="", Papers[[#This Row],[journal]]=""),$N$2604,IF(Papers[[#This Row],[journal]]="",$N$2603, $N$2602))</f>
        <v>Conference</v>
      </c>
      <c r="L191" s="10"/>
    </row>
    <row r="192" spans="1:12" ht="51" customHeight="1">
      <c r="A192" s="4">
        <v>233</v>
      </c>
      <c r="B192" s="12" t="s">
        <v>592</v>
      </c>
      <c r="C192" s="6">
        <v>2011</v>
      </c>
      <c r="D192" s="23" t="s">
        <v>11735</v>
      </c>
      <c r="E192" s="23"/>
      <c r="F192" s="8"/>
      <c r="G192" s="9" t="s">
        <v>8</v>
      </c>
      <c r="H192" s="9" t="s">
        <v>10391</v>
      </c>
      <c r="I192" s="8" t="s">
        <v>10427</v>
      </c>
      <c r="J192" s="8" t="s">
        <v>10511</v>
      </c>
      <c r="K192" s="10" t="str">
        <f>IF(AND(Papers[[#This Row],[conference]]="", Papers[[#This Row],[journal]]=""),$N$2604,IF(Papers[[#This Row],[journal]]="",$N$2603, $N$2602))</f>
        <v>Conference</v>
      </c>
      <c r="L192" s="10"/>
    </row>
    <row r="193" spans="1:12" ht="51" customHeight="1">
      <c r="A193" s="4">
        <v>234</v>
      </c>
      <c r="B193" s="12" t="s">
        <v>595</v>
      </c>
      <c r="C193" s="6">
        <v>2011</v>
      </c>
      <c r="D193" s="23" t="s">
        <v>11651</v>
      </c>
      <c r="E193" s="23"/>
      <c r="F193" s="8"/>
      <c r="G193" s="9" t="s">
        <v>8</v>
      </c>
      <c r="H193" s="9" t="s">
        <v>10391</v>
      </c>
      <c r="I193" s="8" t="s">
        <v>10429</v>
      </c>
      <c r="J193" s="8" t="s">
        <v>10536</v>
      </c>
      <c r="K193" s="10" t="str">
        <f>IF(AND(Papers[[#This Row],[conference]]="", Papers[[#This Row],[journal]]=""),$N$2604,IF(Papers[[#This Row],[journal]]="",$N$2603, $N$2602))</f>
        <v>Conference</v>
      </c>
      <c r="L193" s="10"/>
    </row>
    <row r="194" spans="1:12" ht="51" customHeight="1">
      <c r="A194" s="4">
        <v>235</v>
      </c>
      <c r="B194" s="12" t="s">
        <v>599</v>
      </c>
      <c r="C194" s="6">
        <v>2011</v>
      </c>
      <c r="D194" s="26" t="s">
        <v>11662</v>
      </c>
      <c r="E194" s="23" t="s">
        <v>11652</v>
      </c>
      <c r="F194" s="8"/>
      <c r="G194" s="9" t="s">
        <v>8</v>
      </c>
      <c r="H194" s="9" t="s">
        <v>10391</v>
      </c>
      <c r="I194" s="11" t="s">
        <v>11344</v>
      </c>
      <c r="J194" s="8" t="s">
        <v>10536</v>
      </c>
      <c r="K194" s="10" t="str">
        <f>IF(AND(Papers[[#This Row],[conference]]="", Papers[[#This Row],[journal]]=""),$N$2604,IF(Papers[[#This Row],[journal]]="",$N$2603, $N$2602))</f>
        <v>Journal</v>
      </c>
      <c r="L194" s="10"/>
    </row>
    <row r="195" spans="1:12" ht="51" customHeight="1">
      <c r="A195" s="4">
        <v>236</v>
      </c>
      <c r="B195" s="5" t="s">
        <v>602</v>
      </c>
      <c r="C195" s="6">
        <v>2011</v>
      </c>
      <c r="D195" s="23" t="s">
        <v>11662</v>
      </c>
      <c r="E195" s="23" t="s">
        <v>11652</v>
      </c>
      <c r="F195" s="8"/>
      <c r="G195" s="9" t="s">
        <v>8</v>
      </c>
      <c r="H195" s="9" t="s">
        <v>10391</v>
      </c>
      <c r="I195" s="11" t="s">
        <v>11321</v>
      </c>
      <c r="J195" s="8" t="s">
        <v>10536</v>
      </c>
      <c r="K195" s="10" t="str">
        <f>IF(AND(Papers[[#This Row],[conference]]="", Papers[[#This Row],[journal]]=""),$N$2604,IF(Papers[[#This Row],[journal]]="",$N$2603, $N$2602))</f>
        <v>Journal</v>
      </c>
      <c r="L195" s="10"/>
    </row>
    <row r="196" spans="1:12" ht="51" customHeight="1">
      <c r="A196" s="4">
        <v>237</v>
      </c>
      <c r="B196" s="5" t="s">
        <v>604</v>
      </c>
      <c r="C196" s="6">
        <v>2011</v>
      </c>
      <c r="D196" s="23" t="s">
        <v>11662</v>
      </c>
      <c r="E196" s="23" t="s">
        <v>11652</v>
      </c>
      <c r="F196" s="8"/>
      <c r="G196" s="9" t="s">
        <v>8</v>
      </c>
      <c r="H196" s="9" t="s">
        <v>10391</v>
      </c>
      <c r="I196" s="11" t="s">
        <v>10430</v>
      </c>
      <c r="J196" s="8" t="s">
        <v>10536</v>
      </c>
      <c r="K196" s="10" t="str">
        <f>IF(AND(Papers[[#This Row],[conference]]="", Papers[[#This Row],[journal]]=""),$N$2604,IF(Papers[[#This Row],[journal]]="",$N$2603, $N$2602))</f>
        <v>Journal</v>
      </c>
      <c r="L196" s="10"/>
    </row>
    <row r="197" spans="1:12" ht="51" customHeight="1">
      <c r="A197" s="4">
        <v>238</v>
      </c>
      <c r="B197" s="5" t="s">
        <v>608</v>
      </c>
      <c r="C197" s="6">
        <v>2011</v>
      </c>
      <c r="D197" s="23" t="s">
        <v>11736</v>
      </c>
      <c r="E197" s="23"/>
      <c r="F197" s="8"/>
      <c r="G197" s="9" t="s">
        <v>8</v>
      </c>
      <c r="H197" s="9" t="s">
        <v>10391</v>
      </c>
      <c r="I197" s="11" t="s">
        <v>11337</v>
      </c>
      <c r="J197" s="8" t="s">
        <v>10511</v>
      </c>
      <c r="K197" s="10" t="str">
        <f>IF(AND(Papers[[#This Row],[conference]]="", Papers[[#This Row],[journal]]=""),$N$2604,IF(Papers[[#This Row],[journal]]="",$N$2603, $N$2602))</f>
        <v>Conference</v>
      </c>
      <c r="L197" s="10" t="s">
        <v>10528</v>
      </c>
    </row>
    <row r="198" spans="1:12" ht="51" customHeight="1">
      <c r="A198" s="4">
        <v>239</v>
      </c>
      <c r="B198" s="5" t="s">
        <v>612</v>
      </c>
      <c r="C198" s="6">
        <v>2011</v>
      </c>
      <c r="D198" s="23" t="s">
        <v>11737</v>
      </c>
      <c r="E198" s="23"/>
      <c r="F198" s="8"/>
      <c r="G198" s="9" t="s">
        <v>8</v>
      </c>
      <c r="H198" s="9" t="s">
        <v>10391</v>
      </c>
      <c r="I198" s="11" t="s">
        <v>11332</v>
      </c>
      <c r="J198" s="8" t="s">
        <v>11202</v>
      </c>
      <c r="K198" s="10" t="str">
        <f>IF(AND(Papers[[#This Row],[conference]]="", Papers[[#This Row],[journal]]=""),$N$2604,IF(Papers[[#This Row],[journal]]="",$N$2603, $N$2602))</f>
        <v>Conference</v>
      </c>
      <c r="L198" s="10"/>
    </row>
    <row r="199" spans="1:12" ht="51" customHeight="1">
      <c r="A199" s="4">
        <v>241</v>
      </c>
      <c r="B199" s="12" t="s">
        <v>618</v>
      </c>
      <c r="C199" s="6">
        <v>2011</v>
      </c>
      <c r="D199" s="23" t="s">
        <v>11508</v>
      </c>
      <c r="E199" s="23"/>
      <c r="F199" s="8"/>
      <c r="G199" s="9" t="s">
        <v>8</v>
      </c>
      <c r="H199" s="9" t="s">
        <v>10391</v>
      </c>
      <c r="I199" s="11" t="s">
        <v>10431</v>
      </c>
      <c r="J199" s="8" t="s">
        <v>10511</v>
      </c>
      <c r="K199" s="10" t="str">
        <f>IF(AND(Papers[[#This Row],[conference]]="", Papers[[#This Row],[journal]]=""),$N$2604,IF(Papers[[#This Row],[journal]]="",$N$2603, $N$2602))</f>
        <v>Conference</v>
      </c>
      <c r="L199" s="10"/>
    </row>
    <row r="200" spans="1:12" ht="51" customHeight="1">
      <c r="A200" s="4">
        <v>242</v>
      </c>
      <c r="B200" s="5" t="s">
        <v>619</v>
      </c>
      <c r="C200" s="6">
        <v>2011</v>
      </c>
      <c r="D200" s="23" t="s">
        <v>11508</v>
      </c>
      <c r="E200" s="23"/>
      <c r="F200" s="8"/>
      <c r="G200" s="9" t="s">
        <v>8</v>
      </c>
      <c r="H200" s="9" t="s">
        <v>10391</v>
      </c>
      <c r="I200" s="11" t="s">
        <v>11352</v>
      </c>
      <c r="J200" s="8" t="s">
        <v>10511</v>
      </c>
      <c r="K200" s="10" t="str">
        <f>IF(AND(Papers[[#This Row],[conference]]="", Papers[[#This Row],[journal]]=""),$N$2604,IF(Papers[[#This Row],[journal]]="",$N$2603, $N$2602))</f>
        <v>Conference</v>
      </c>
      <c r="L200" s="10"/>
    </row>
    <row r="201" spans="1:12" ht="51" customHeight="1">
      <c r="A201" s="4">
        <v>243</v>
      </c>
      <c r="B201" s="12" t="s">
        <v>621</v>
      </c>
      <c r="C201" s="6">
        <v>2011</v>
      </c>
      <c r="D201" s="23" t="s">
        <v>11508</v>
      </c>
      <c r="E201" s="23"/>
      <c r="F201" s="8"/>
      <c r="G201" s="9" t="s">
        <v>8</v>
      </c>
      <c r="H201" s="9" t="s">
        <v>10392</v>
      </c>
      <c r="I201" s="8"/>
      <c r="J201" s="8"/>
      <c r="K201" s="10" t="str">
        <f>IF(AND(Papers[[#This Row],[conference]]="", Papers[[#This Row],[journal]]=""),$N$2604,IF(Papers[[#This Row],[journal]]="",$N$2603, $N$2602))</f>
        <v>Conference</v>
      </c>
      <c r="L201" s="10"/>
    </row>
    <row r="202" spans="1:12" ht="51" customHeight="1">
      <c r="A202" s="4">
        <v>244</v>
      </c>
      <c r="B202" s="12" t="s">
        <v>623</v>
      </c>
      <c r="C202" s="6">
        <v>2011</v>
      </c>
      <c r="D202" s="23" t="s">
        <v>11509</v>
      </c>
      <c r="E202" s="23"/>
      <c r="F202" s="8"/>
      <c r="G202" s="9" t="s">
        <v>8</v>
      </c>
      <c r="H202" s="9" t="s">
        <v>10391</v>
      </c>
      <c r="I202" s="11" t="s">
        <v>10349</v>
      </c>
      <c r="J202" s="8" t="s">
        <v>10511</v>
      </c>
      <c r="K202" s="10" t="str">
        <f>IF(AND(Papers[[#This Row],[conference]]="", Papers[[#This Row],[journal]]=""),$N$2604,IF(Papers[[#This Row],[journal]]="",$N$2603, $N$2602))</f>
        <v>Conference</v>
      </c>
      <c r="L202" s="10"/>
    </row>
    <row r="203" spans="1:12" ht="51" customHeight="1">
      <c r="A203" s="4">
        <v>245</v>
      </c>
      <c r="B203" s="12" t="s">
        <v>625</v>
      </c>
      <c r="C203" s="6">
        <v>2011</v>
      </c>
      <c r="D203" s="23" t="s">
        <v>11738</v>
      </c>
      <c r="E203" s="23"/>
      <c r="F203" s="8"/>
      <c r="G203" s="9" t="s">
        <v>8</v>
      </c>
      <c r="H203" s="9" t="s">
        <v>10391</v>
      </c>
      <c r="I203" s="8" t="s">
        <v>10432</v>
      </c>
      <c r="J203" s="8" t="s">
        <v>11204</v>
      </c>
      <c r="K203" s="10" t="str">
        <f>IF(AND(Papers[[#This Row],[conference]]="", Papers[[#This Row],[journal]]=""),$N$2604,IF(Papers[[#This Row],[journal]]="",$N$2603, $N$2602))</f>
        <v>Conference</v>
      </c>
      <c r="L203" s="10"/>
    </row>
    <row r="204" spans="1:12" ht="51" customHeight="1">
      <c r="A204" s="4">
        <v>247</v>
      </c>
      <c r="B204" s="12" t="s">
        <v>627</v>
      </c>
      <c r="C204" s="6">
        <v>2011</v>
      </c>
      <c r="D204" s="23" t="s">
        <v>11739</v>
      </c>
      <c r="E204" s="23"/>
      <c r="F204" s="8"/>
      <c r="G204" s="9" t="s">
        <v>8</v>
      </c>
      <c r="H204" s="9" t="s">
        <v>10392</v>
      </c>
      <c r="I204" s="8"/>
      <c r="J204" s="8"/>
      <c r="K204" s="10" t="str">
        <f>IF(AND(Papers[[#This Row],[conference]]="", Papers[[#This Row],[journal]]=""),$N$2604,IF(Papers[[#This Row],[journal]]="",$N$2603, $N$2602))</f>
        <v>Conference</v>
      </c>
      <c r="L204" s="10"/>
    </row>
    <row r="205" spans="1:12" ht="51" customHeight="1">
      <c r="A205" s="4">
        <v>248</v>
      </c>
      <c r="B205" s="12" t="s">
        <v>630</v>
      </c>
      <c r="C205" s="6">
        <v>2011</v>
      </c>
      <c r="D205" s="23" t="s">
        <v>11739</v>
      </c>
      <c r="E205" s="23"/>
      <c r="F205" s="8"/>
      <c r="G205" s="9" t="s">
        <v>8</v>
      </c>
      <c r="H205" s="9" t="s">
        <v>10391</v>
      </c>
      <c r="I205" s="8" t="s">
        <v>10435</v>
      </c>
      <c r="J205" s="8" t="s">
        <v>11204</v>
      </c>
      <c r="K205" s="10" t="str">
        <f>IF(AND(Papers[[#This Row],[conference]]="", Papers[[#This Row],[journal]]=""),$N$2604,IF(Papers[[#This Row],[journal]]="",$N$2603, $N$2602))</f>
        <v>Conference</v>
      </c>
      <c r="L205" s="10"/>
    </row>
    <row r="206" spans="1:12" ht="51" customHeight="1">
      <c r="A206" s="4">
        <v>249</v>
      </c>
      <c r="B206" s="5" t="s">
        <v>636</v>
      </c>
      <c r="C206" s="6">
        <v>2011</v>
      </c>
      <c r="D206" s="23" t="s">
        <v>11739</v>
      </c>
      <c r="E206" s="23"/>
      <c r="F206" s="8"/>
      <c r="G206" s="9" t="s">
        <v>8</v>
      </c>
      <c r="H206" s="9" t="s">
        <v>10391</v>
      </c>
      <c r="I206" s="11" t="s">
        <v>11367</v>
      </c>
      <c r="J206" s="8" t="s">
        <v>10511</v>
      </c>
      <c r="K206" s="10" t="str">
        <f>IF(AND(Papers[[#This Row],[conference]]="", Papers[[#This Row],[journal]]=""),$N$2604,IF(Papers[[#This Row],[journal]]="",$N$2603, $N$2602))</f>
        <v>Conference</v>
      </c>
      <c r="L206" s="10"/>
    </row>
    <row r="207" spans="1:12" ht="51" customHeight="1">
      <c r="A207" s="4">
        <v>250</v>
      </c>
      <c r="B207" s="12" t="s">
        <v>639</v>
      </c>
      <c r="C207" s="6">
        <v>2011</v>
      </c>
      <c r="D207" s="23" t="s">
        <v>11727</v>
      </c>
      <c r="E207" s="23"/>
      <c r="F207" s="8"/>
      <c r="G207" s="9" t="s">
        <v>8</v>
      </c>
      <c r="H207" s="9" t="s">
        <v>10391</v>
      </c>
      <c r="I207" s="8" t="s">
        <v>10437</v>
      </c>
      <c r="J207" s="8" t="s">
        <v>10511</v>
      </c>
      <c r="K207" s="10" t="str">
        <f>IF(AND(Papers[[#This Row],[conference]]="", Papers[[#This Row],[journal]]=""),$N$2604,IF(Papers[[#This Row],[journal]]="",$N$2603, $N$2602))</f>
        <v>Conference</v>
      </c>
      <c r="L207" s="10"/>
    </row>
    <row r="208" spans="1:12" ht="51" customHeight="1">
      <c r="A208" s="4">
        <v>251</v>
      </c>
      <c r="B208" s="12" t="s">
        <v>644</v>
      </c>
      <c r="C208" s="6">
        <v>2010</v>
      </c>
      <c r="D208" s="23" t="s">
        <v>11740</v>
      </c>
      <c r="E208" s="23"/>
      <c r="F208" s="8"/>
      <c r="G208" s="9" t="s">
        <v>8</v>
      </c>
      <c r="H208" s="9" t="s">
        <v>10391</v>
      </c>
      <c r="I208" s="8" t="s">
        <v>10413</v>
      </c>
      <c r="J208" s="8" t="s">
        <v>10511</v>
      </c>
      <c r="K208" s="10" t="str">
        <f>IF(AND(Papers[[#This Row],[conference]]="", Papers[[#This Row],[journal]]=""),$N$2604,IF(Papers[[#This Row],[journal]]="",$N$2603, $N$2602))</f>
        <v>Conference</v>
      </c>
      <c r="L208" s="10"/>
    </row>
    <row r="209" spans="1:12" ht="51" customHeight="1">
      <c r="A209" s="4">
        <v>253</v>
      </c>
      <c r="B209" s="12" t="s">
        <v>645</v>
      </c>
      <c r="C209" s="6">
        <v>2010</v>
      </c>
      <c r="D209" s="23" t="s">
        <v>11740</v>
      </c>
      <c r="E209" s="23"/>
      <c r="F209" s="8"/>
      <c r="G209" s="9" t="s">
        <v>8</v>
      </c>
      <c r="H209" s="9" t="s">
        <v>10391</v>
      </c>
      <c r="I209" s="8" t="s">
        <v>10427</v>
      </c>
      <c r="J209" s="8" t="s">
        <v>10511</v>
      </c>
      <c r="K209" s="10" t="str">
        <f>IF(AND(Papers[[#This Row],[conference]]="", Papers[[#This Row],[journal]]=""),$N$2604,IF(Papers[[#This Row],[journal]]="",$N$2603, $N$2602))</f>
        <v>Conference</v>
      </c>
      <c r="L209" s="10" t="s">
        <v>10528</v>
      </c>
    </row>
    <row r="210" spans="1:12" ht="51" customHeight="1">
      <c r="A210" s="4">
        <v>254</v>
      </c>
      <c r="B210" s="12" t="s">
        <v>648</v>
      </c>
      <c r="C210" s="6">
        <v>2010</v>
      </c>
      <c r="D210" s="23" t="s">
        <v>11740</v>
      </c>
      <c r="E210" s="23"/>
      <c r="F210" s="8"/>
      <c r="G210" s="9" t="s">
        <v>8</v>
      </c>
      <c r="H210" s="9" t="s">
        <v>10391</v>
      </c>
      <c r="I210" s="8" t="s">
        <v>10438</v>
      </c>
      <c r="J210" s="8" t="s">
        <v>10537</v>
      </c>
      <c r="K210" s="10" t="str">
        <f>IF(AND(Papers[[#This Row],[conference]]="", Papers[[#This Row],[journal]]=""),$N$2604,IF(Papers[[#This Row],[journal]]="",$N$2603, $N$2602))</f>
        <v>Conference</v>
      </c>
      <c r="L210" s="10"/>
    </row>
    <row r="211" spans="1:12" ht="51" customHeight="1">
      <c r="A211" s="4">
        <v>256</v>
      </c>
      <c r="B211" s="12" t="s">
        <v>651</v>
      </c>
      <c r="C211" s="6">
        <v>2010</v>
      </c>
      <c r="D211" s="23" t="s">
        <v>11740</v>
      </c>
      <c r="E211" s="23"/>
      <c r="F211" s="8"/>
      <c r="G211" s="9" t="s">
        <v>8</v>
      </c>
      <c r="H211" s="9" t="s">
        <v>10391</v>
      </c>
      <c r="I211" s="8" t="s">
        <v>10439</v>
      </c>
      <c r="J211" s="8" t="s">
        <v>10511</v>
      </c>
      <c r="K211" s="10" t="str">
        <f>IF(AND(Papers[[#This Row],[conference]]="", Papers[[#This Row],[journal]]=""),$N$2604,IF(Papers[[#This Row],[journal]]="",$N$2603, $N$2602))</f>
        <v>Conference</v>
      </c>
      <c r="L211" s="10"/>
    </row>
    <row r="212" spans="1:12" ht="51" customHeight="1">
      <c r="A212" s="4">
        <v>258</v>
      </c>
      <c r="B212" s="12" t="s">
        <v>653</v>
      </c>
      <c r="C212" s="6">
        <v>2010</v>
      </c>
      <c r="D212" s="23" t="s">
        <v>11740</v>
      </c>
      <c r="E212" s="23"/>
      <c r="F212" s="8"/>
      <c r="G212" s="9" t="s">
        <v>8</v>
      </c>
      <c r="H212" s="9" t="s">
        <v>10391</v>
      </c>
      <c r="I212" s="8" t="s">
        <v>10440</v>
      </c>
      <c r="J212" s="8" t="s">
        <v>10511</v>
      </c>
      <c r="K212" s="10" t="str">
        <f>IF(AND(Papers[[#This Row],[conference]]="", Papers[[#This Row],[journal]]=""),$N$2604,IF(Papers[[#This Row],[journal]]="",$N$2603, $N$2602))</f>
        <v>Conference</v>
      </c>
      <c r="L212" s="10"/>
    </row>
    <row r="213" spans="1:12" ht="51" customHeight="1">
      <c r="A213" s="4">
        <v>259</v>
      </c>
      <c r="B213" s="5" t="s">
        <v>656</v>
      </c>
      <c r="C213" s="6">
        <v>1995</v>
      </c>
      <c r="D213" s="23"/>
      <c r="E213" s="23" t="s">
        <v>11741</v>
      </c>
      <c r="F213" s="8"/>
      <c r="G213" s="9" t="s">
        <v>8</v>
      </c>
      <c r="H213" s="9" t="s">
        <v>10391</v>
      </c>
      <c r="I213" s="11" t="s">
        <v>13483</v>
      </c>
      <c r="J213" s="8" t="s">
        <v>11218</v>
      </c>
      <c r="K213" s="10" t="str">
        <f>IF(AND(Papers[[#This Row],[conference]]="", Papers[[#This Row],[journal]]=""),$N$2604,IF(Papers[[#This Row],[journal]]="",$N$2603, $N$2602))</f>
        <v>Journal</v>
      </c>
      <c r="L213" s="10"/>
    </row>
    <row r="214" spans="1:12" ht="51" customHeight="1">
      <c r="A214" s="4">
        <v>260</v>
      </c>
      <c r="B214" s="12" t="s">
        <v>658</v>
      </c>
      <c r="C214" s="6">
        <v>1996</v>
      </c>
      <c r="D214" s="23" t="s">
        <v>11655</v>
      </c>
      <c r="E214" s="23" t="s">
        <v>11652</v>
      </c>
      <c r="F214" s="8"/>
      <c r="G214" s="9" t="s">
        <v>8</v>
      </c>
      <c r="H214" s="9" t="s">
        <v>10392</v>
      </c>
      <c r="I214" s="8" t="s">
        <v>10490</v>
      </c>
      <c r="J214" s="8" t="s">
        <v>11205</v>
      </c>
      <c r="K214" s="10" t="str">
        <f>IF(AND(Papers[[#This Row],[conference]]="", Papers[[#This Row],[journal]]=""),$N$2604,IF(Papers[[#This Row],[journal]]="",$N$2603, $N$2602))</f>
        <v>Journal</v>
      </c>
      <c r="L214" s="10"/>
    </row>
    <row r="215" spans="1:12" ht="51" customHeight="1">
      <c r="A215" s="4">
        <v>261</v>
      </c>
      <c r="B215" s="12" t="s">
        <v>662</v>
      </c>
      <c r="C215" s="6">
        <v>1999</v>
      </c>
      <c r="D215" s="23" t="s">
        <v>11657</v>
      </c>
      <c r="E215" s="23" t="s">
        <v>11658</v>
      </c>
      <c r="F215" s="8"/>
      <c r="G215" s="9" t="s">
        <v>8</v>
      </c>
      <c r="H215" s="9" t="s">
        <v>10391</v>
      </c>
      <c r="I215" s="11" t="s">
        <v>10441</v>
      </c>
      <c r="J215" s="8" t="s">
        <v>11205</v>
      </c>
      <c r="K215" s="10" t="str">
        <f>IF(AND(Papers[[#This Row],[conference]]="", Papers[[#This Row],[journal]]=""),$N$2604,IF(Papers[[#This Row],[journal]]="",$N$2603, $N$2602))</f>
        <v>Journal</v>
      </c>
      <c r="L215" s="10"/>
    </row>
    <row r="216" spans="1:12" ht="51" customHeight="1">
      <c r="A216" s="4">
        <v>263</v>
      </c>
      <c r="B216" s="5" t="s">
        <v>664</v>
      </c>
      <c r="C216" s="6">
        <v>1999</v>
      </c>
      <c r="D216" s="23" t="s">
        <v>11509</v>
      </c>
      <c r="E216" s="23" t="s">
        <v>11652</v>
      </c>
      <c r="F216" s="8"/>
      <c r="G216" s="9" t="s">
        <v>8</v>
      </c>
      <c r="H216" s="9" t="s">
        <v>10391</v>
      </c>
      <c r="I216" s="11" t="s">
        <v>10442</v>
      </c>
      <c r="J216" s="8" t="s">
        <v>10511</v>
      </c>
      <c r="K216" s="10" t="str">
        <f>IF(AND(Papers[[#This Row],[conference]]="", Papers[[#This Row],[journal]]=""),$N$2604,IF(Papers[[#This Row],[journal]]="",$N$2603, $N$2602))</f>
        <v>Journal</v>
      </c>
      <c r="L216" s="10"/>
    </row>
    <row r="217" spans="1:12" ht="51" customHeight="1">
      <c r="A217" s="4">
        <v>264</v>
      </c>
      <c r="B217" s="5" t="s">
        <v>667</v>
      </c>
      <c r="C217" s="6">
        <v>1999</v>
      </c>
      <c r="D217" s="23" t="s">
        <v>11742</v>
      </c>
      <c r="E217" s="23" t="s">
        <v>11652</v>
      </c>
      <c r="F217" s="8"/>
      <c r="G217" s="9" t="s">
        <v>8</v>
      </c>
      <c r="H217" s="9" t="s">
        <v>10391</v>
      </c>
      <c r="I217" s="11" t="s">
        <v>10443</v>
      </c>
      <c r="J217" s="8" t="s">
        <v>11206</v>
      </c>
      <c r="K217" s="10" t="str">
        <f>IF(AND(Papers[[#This Row],[conference]]="", Papers[[#This Row],[journal]]=""),$N$2604,IF(Papers[[#This Row],[journal]]="",$N$2603, $N$2602))</f>
        <v>Journal</v>
      </c>
      <c r="L217" s="10"/>
    </row>
    <row r="218" spans="1:12" ht="51" customHeight="1">
      <c r="A218" s="4">
        <v>265</v>
      </c>
      <c r="B218" s="5" t="s">
        <v>668</v>
      </c>
      <c r="C218" s="6">
        <v>1999</v>
      </c>
      <c r="D218" s="26" t="s">
        <v>11742</v>
      </c>
      <c r="E218" s="23" t="s">
        <v>11652</v>
      </c>
      <c r="F218" s="8"/>
      <c r="G218" s="9" t="s">
        <v>8</v>
      </c>
      <c r="H218" s="9" t="s">
        <v>10392</v>
      </c>
      <c r="I218" s="8" t="s">
        <v>10490</v>
      </c>
      <c r="J218" s="8"/>
      <c r="K218" s="10" t="str">
        <f>IF(AND(Papers[[#This Row],[conference]]="", Papers[[#This Row],[journal]]=""),$N$2604,IF(Papers[[#This Row],[journal]]="",$N$2603, $N$2602))</f>
        <v>Journal</v>
      </c>
      <c r="L218" s="10"/>
    </row>
    <row r="219" spans="1:12" ht="51" customHeight="1">
      <c r="A219" s="4">
        <v>266</v>
      </c>
      <c r="B219" s="5" t="s">
        <v>671</v>
      </c>
      <c r="C219" s="6">
        <v>1999</v>
      </c>
      <c r="D219" s="23" t="s">
        <v>11742</v>
      </c>
      <c r="E219" s="23" t="s">
        <v>11652</v>
      </c>
      <c r="F219" s="8"/>
      <c r="G219" s="9" t="s">
        <v>8</v>
      </c>
      <c r="H219" s="9" t="s">
        <v>10391</v>
      </c>
      <c r="I219" s="11" t="s">
        <v>10444</v>
      </c>
      <c r="J219" s="8" t="s">
        <v>10536</v>
      </c>
      <c r="K219" s="10" t="str">
        <f>IF(AND(Papers[[#This Row],[conference]]="", Papers[[#This Row],[journal]]=""),$N$2604,IF(Papers[[#This Row],[journal]]="",$N$2603, $N$2602))</f>
        <v>Journal</v>
      </c>
      <c r="L219" s="10"/>
    </row>
    <row r="220" spans="1:12" ht="51" customHeight="1">
      <c r="A220" s="4">
        <v>267</v>
      </c>
      <c r="B220" s="5" t="s">
        <v>673</v>
      </c>
      <c r="C220" s="6">
        <v>1999</v>
      </c>
      <c r="D220" s="23" t="s">
        <v>11742</v>
      </c>
      <c r="E220" s="23" t="s">
        <v>11652</v>
      </c>
      <c r="F220" s="8"/>
      <c r="G220" s="9" t="s">
        <v>8</v>
      </c>
      <c r="H220" s="9" t="s">
        <v>10392</v>
      </c>
      <c r="I220" s="8" t="s">
        <v>10490</v>
      </c>
      <c r="J220" s="8" t="s">
        <v>10536</v>
      </c>
      <c r="K220" s="10" t="str">
        <f>IF(AND(Papers[[#This Row],[conference]]="", Papers[[#This Row],[journal]]=""),$N$2604,IF(Papers[[#This Row],[journal]]="",$N$2603, $N$2602))</f>
        <v>Journal</v>
      </c>
      <c r="L220" s="10"/>
    </row>
    <row r="221" spans="1:12" ht="51" customHeight="1">
      <c r="A221" s="4">
        <v>268</v>
      </c>
      <c r="B221" s="5" t="s">
        <v>675</v>
      </c>
      <c r="C221" s="6">
        <v>2000</v>
      </c>
      <c r="D221" s="23" t="s">
        <v>11519</v>
      </c>
      <c r="E221" s="23"/>
      <c r="F221" s="8"/>
      <c r="G221" s="9" t="s">
        <v>8</v>
      </c>
      <c r="H221" s="9" t="s">
        <v>10392</v>
      </c>
      <c r="I221" s="8"/>
      <c r="J221" s="8"/>
      <c r="K221" s="10" t="str">
        <f>IF(AND(Papers[[#This Row],[conference]]="", Papers[[#This Row],[journal]]=""),$N$2604,IF(Papers[[#This Row],[journal]]="",$N$2603, $N$2602))</f>
        <v>Conference</v>
      </c>
      <c r="L221" s="10"/>
    </row>
    <row r="222" spans="1:12" ht="51" customHeight="1">
      <c r="A222" s="4">
        <v>269</v>
      </c>
      <c r="B222" s="5" t="s">
        <v>677</v>
      </c>
      <c r="C222" s="6">
        <v>2000</v>
      </c>
      <c r="D222" s="23" t="s">
        <v>11655</v>
      </c>
      <c r="E222" s="23" t="s">
        <v>11652</v>
      </c>
      <c r="F222" s="8"/>
      <c r="G222" s="9" t="s">
        <v>8</v>
      </c>
      <c r="H222" s="9" t="s">
        <v>10391</v>
      </c>
      <c r="I222" s="11" t="s">
        <v>13465</v>
      </c>
      <c r="J222" s="8" t="s">
        <v>10511</v>
      </c>
      <c r="K222" s="10" t="str">
        <f>IF(AND(Papers[[#This Row],[conference]]="", Papers[[#This Row],[journal]]=""),$N$2604,IF(Papers[[#This Row],[journal]]="",$N$2603, $N$2602))</f>
        <v>Journal</v>
      </c>
      <c r="L222" s="10"/>
    </row>
    <row r="223" spans="1:12" ht="51" customHeight="1">
      <c r="A223" s="4">
        <v>270</v>
      </c>
      <c r="B223" s="5" t="s">
        <v>679</v>
      </c>
      <c r="C223" s="6">
        <v>2000</v>
      </c>
      <c r="D223" s="23" t="s">
        <v>11743</v>
      </c>
      <c r="E223" s="23"/>
      <c r="F223" s="8"/>
      <c r="G223" s="9" t="s">
        <v>8</v>
      </c>
      <c r="H223" s="9" t="s">
        <v>10391</v>
      </c>
      <c r="I223" s="11" t="s">
        <v>11363</v>
      </c>
      <c r="J223" s="8" t="s">
        <v>10511</v>
      </c>
      <c r="K223" s="10" t="str">
        <f>IF(AND(Papers[[#This Row],[conference]]="", Papers[[#This Row],[journal]]=""),$N$2604,IF(Papers[[#This Row],[journal]]="",$N$2603, $N$2602))</f>
        <v>Conference</v>
      </c>
      <c r="L223" s="10"/>
    </row>
    <row r="224" spans="1:12" ht="51" customHeight="1">
      <c r="A224" s="4">
        <v>271</v>
      </c>
      <c r="B224" s="5" t="s">
        <v>684</v>
      </c>
      <c r="C224" s="6">
        <v>2001</v>
      </c>
      <c r="D224" s="23" t="s">
        <v>11744</v>
      </c>
      <c r="E224" s="23"/>
      <c r="F224" s="8"/>
      <c r="G224" s="9" t="s">
        <v>8</v>
      </c>
      <c r="H224" s="9" t="s">
        <v>10392</v>
      </c>
      <c r="I224" s="8"/>
      <c r="J224" s="8"/>
      <c r="K224" s="10" t="str">
        <f>IF(AND(Papers[[#This Row],[conference]]="", Papers[[#This Row],[journal]]=""),$N$2604,IF(Papers[[#This Row],[journal]]="",$N$2603, $N$2602))</f>
        <v>Conference</v>
      </c>
      <c r="L224" s="10"/>
    </row>
    <row r="225" spans="1:12" ht="51" customHeight="1">
      <c r="A225" s="4">
        <v>272</v>
      </c>
      <c r="B225" s="5" t="s">
        <v>686</v>
      </c>
      <c r="C225" s="6">
        <v>2001</v>
      </c>
      <c r="D225" s="23" t="s">
        <v>11655</v>
      </c>
      <c r="E225" s="23" t="s">
        <v>11652</v>
      </c>
      <c r="F225" s="8"/>
      <c r="G225" s="9" t="s">
        <v>8</v>
      </c>
      <c r="H225" s="9" t="s">
        <v>10391</v>
      </c>
      <c r="I225" s="11" t="s">
        <v>10445</v>
      </c>
      <c r="J225" s="8" t="s">
        <v>10511</v>
      </c>
      <c r="K225" s="10" t="str">
        <f>IF(AND(Papers[[#This Row],[conference]]="", Papers[[#This Row],[journal]]=""),$N$2604,IF(Papers[[#This Row],[journal]]="",$N$2603, $N$2602))</f>
        <v>Journal</v>
      </c>
      <c r="L225" s="10"/>
    </row>
    <row r="226" spans="1:12" ht="51" customHeight="1">
      <c r="A226" s="4">
        <v>273</v>
      </c>
      <c r="B226" s="5" t="s">
        <v>689</v>
      </c>
      <c r="C226" s="6">
        <v>2001</v>
      </c>
      <c r="D226" s="23" t="s">
        <v>11745</v>
      </c>
      <c r="E226" s="23" t="s">
        <v>11652</v>
      </c>
      <c r="F226" s="8"/>
      <c r="G226" s="9" t="s">
        <v>8</v>
      </c>
      <c r="H226" s="9" t="s">
        <v>10392</v>
      </c>
      <c r="I226" s="8"/>
      <c r="J226" s="8"/>
      <c r="K226" s="10" t="str">
        <f>IF(AND(Papers[[#This Row],[conference]]="", Papers[[#This Row],[journal]]=""),$N$2604,IF(Papers[[#This Row],[journal]]="",$N$2603, $N$2602))</f>
        <v>Journal</v>
      </c>
      <c r="L226" s="10"/>
    </row>
    <row r="227" spans="1:12" ht="51" customHeight="1">
      <c r="A227" s="4">
        <v>274</v>
      </c>
      <c r="B227" s="5" t="s">
        <v>692</v>
      </c>
      <c r="C227" s="6">
        <v>2001</v>
      </c>
      <c r="D227" s="23" t="s">
        <v>11662</v>
      </c>
      <c r="E227" s="23" t="s">
        <v>11652</v>
      </c>
      <c r="F227" s="8"/>
      <c r="G227" s="9" t="s">
        <v>8</v>
      </c>
      <c r="H227" s="9" t="s">
        <v>10391</v>
      </c>
      <c r="I227" s="11" t="s">
        <v>10446</v>
      </c>
      <c r="J227" s="8" t="s">
        <v>10511</v>
      </c>
      <c r="K227" s="10" t="str">
        <f>IF(AND(Papers[[#This Row],[conference]]="", Papers[[#This Row],[journal]]=""),$N$2604,IF(Papers[[#This Row],[journal]]="",$N$2603, $N$2602))</f>
        <v>Journal</v>
      </c>
      <c r="L227" s="10"/>
    </row>
    <row r="228" spans="1:12" ht="51" customHeight="1">
      <c r="A228" s="4">
        <v>275</v>
      </c>
      <c r="B228" s="5" t="s">
        <v>694</v>
      </c>
      <c r="C228" s="6">
        <v>2001</v>
      </c>
      <c r="D228" s="23" t="s">
        <v>11662</v>
      </c>
      <c r="E228" s="23" t="s">
        <v>11652</v>
      </c>
      <c r="F228" s="8"/>
      <c r="G228" s="9" t="s">
        <v>8</v>
      </c>
      <c r="H228" s="9" t="s">
        <v>10391</v>
      </c>
      <c r="I228" s="11" t="s">
        <v>11388</v>
      </c>
      <c r="J228" s="8" t="s">
        <v>10511</v>
      </c>
      <c r="K228" s="10" t="str">
        <f>IF(AND(Papers[[#This Row],[conference]]="", Papers[[#This Row],[journal]]=""),$N$2604,IF(Papers[[#This Row],[journal]]="",$N$2603, $N$2602))</f>
        <v>Journal</v>
      </c>
      <c r="L228" s="10"/>
    </row>
    <row r="229" spans="1:12" ht="51" customHeight="1">
      <c r="A229" s="4">
        <v>276</v>
      </c>
      <c r="B229" s="5" t="s">
        <v>2437</v>
      </c>
      <c r="C229" s="6">
        <v>2002</v>
      </c>
      <c r="D229" s="23" t="s">
        <v>11746</v>
      </c>
      <c r="E229" s="23" t="s">
        <v>11652</v>
      </c>
      <c r="F229" s="8"/>
      <c r="G229" s="9" t="s">
        <v>8</v>
      </c>
      <c r="H229" s="9" t="s">
        <v>10391</v>
      </c>
      <c r="I229" s="11" t="s">
        <v>10545</v>
      </c>
      <c r="J229" s="8" t="s">
        <v>10511</v>
      </c>
      <c r="K229" s="10" t="str">
        <f>IF(AND(Papers[[#This Row],[conference]]="", Papers[[#This Row],[journal]]=""),$N$2604,IF(Papers[[#This Row],[journal]]="",$N$2603, $N$2602))</f>
        <v>Journal</v>
      </c>
      <c r="L229" s="10"/>
    </row>
    <row r="230" spans="1:12" ht="51" customHeight="1">
      <c r="A230" s="4">
        <v>277</v>
      </c>
      <c r="B230" s="5" t="s">
        <v>10447</v>
      </c>
      <c r="C230" s="6">
        <v>2002</v>
      </c>
      <c r="D230" s="23"/>
      <c r="E230" s="23" t="s">
        <v>11654</v>
      </c>
      <c r="F230" s="8"/>
      <c r="G230" s="9" t="s">
        <v>8</v>
      </c>
      <c r="H230" s="9" t="s">
        <v>10391</v>
      </c>
      <c r="I230" s="11" t="s">
        <v>10448</v>
      </c>
      <c r="J230" s="8" t="s">
        <v>10510</v>
      </c>
      <c r="K230" s="10" t="str">
        <f>IF(AND(Papers[[#This Row],[conference]]="", Papers[[#This Row],[journal]]=""),$N$2604,IF(Papers[[#This Row],[journal]]="",$N$2603, $N$2602))</f>
        <v>Journal</v>
      </c>
      <c r="L230" s="10" t="s">
        <v>10528</v>
      </c>
    </row>
    <row r="231" spans="1:12" ht="51" customHeight="1">
      <c r="A231" s="4">
        <v>278</v>
      </c>
      <c r="B231" s="12" t="s">
        <v>701</v>
      </c>
      <c r="C231" s="6">
        <v>2002</v>
      </c>
      <c r="D231" s="23" t="s">
        <v>11508</v>
      </c>
      <c r="E231" s="23"/>
      <c r="F231" s="8"/>
      <c r="G231" s="9" t="s">
        <v>8</v>
      </c>
      <c r="H231" s="9" t="s">
        <v>10391</v>
      </c>
      <c r="I231" s="8" t="s">
        <v>10449</v>
      </c>
      <c r="J231" s="8" t="s">
        <v>10510</v>
      </c>
      <c r="K231" s="10" t="str">
        <f>IF(AND(Papers[[#This Row],[conference]]="", Papers[[#This Row],[journal]]=""),$N$2604,IF(Papers[[#This Row],[journal]]="",$N$2603, $N$2602))</f>
        <v>Conference</v>
      </c>
      <c r="L231" s="10"/>
    </row>
    <row r="232" spans="1:12" ht="51" customHeight="1">
      <c r="A232" s="4">
        <v>280</v>
      </c>
      <c r="B232" s="12" t="s">
        <v>703</v>
      </c>
      <c r="C232" s="6">
        <v>2001</v>
      </c>
      <c r="D232" s="23"/>
      <c r="E232" s="23" t="s">
        <v>11652</v>
      </c>
      <c r="F232" s="8"/>
      <c r="G232" s="9" t="s">
        <v>8</v>
      </c>
      <c r="H232" s="9" t="s">
        <v>10391</v>
      </c>
      <c r="I232" s="11" t="s">
        <v>10458</v>
      </c>
      <c r="J232" s="8" t="s">
        <v>10511</v>
      </c>
      <c r="K232" s="10" t="str">
        <f>IF(AND(Papers[[#This Row],[conference]]="", Papers[[#This Row],[journal]]=""),$N$2604,IF(Papers[[#This Row],[journal]]="",$N$2603, $N$2602))</f>
        <v>Journal</v>
      </c>
      <c r="L232" s="10"/>
    </row>
    <row r="233" spans="1:12" ht="51" customHeight="1">
      <c r="A233" s="4">
        <v>282</v>
      </c>
      <c r="B233" s="12" t="s">
        <v>705</v>
      </c>
      <c r="C233" s="6">
        <v>2002</v>
      </c>
      <c r="D233" s="23" t="s">
        <v>11508</v>
      </c>
      <c r="E233" s="23"/>
      <c r="F233" s="8"/>
      <c r="G233" s="9" t="s">
        <v>8</v>
      </c>
      <c r="H233" s="9" t="s">
        <v>10391</v>
      </c>
      <c r="I233" s="11" t="s">
        <v>11355</v>
      </c>
      <c r="J233" s="8" t="s">
        <v>10511</v>
      </c>
      <c r="K233" s="10" t="str">
        <f>IF(AND(Papers[[#This Row],[conference]]="", Papers[[#This Row],[journal]]=""),$N$2604,IF(Papers[[#This Row],[journal]]="",$N$2603, $N$2602))</f>
        <v>Conference</v>
      </c>
      <c r="L233" s="10"/>
    </row>
    <row r="234" spans="1:12" ht="51" customHeight="1">
      <c r="A234" s="4">
        <v>283</v>
      </c>
      <c r="B234" s="12" t="s">
        <v>709</v>
      </c>
      <c r="C234" s="6">
        <v>2002</v>
      </c>
      <c r="D234" s="23" t="s">
        <v>11508</v>
      </c>
      <c r="E234" s="23"/>
      <c r="F234" s="8"/>
      <c r="G234" s="9" t="s">
        <v>8</v>
      </c>
      <c r="H234" s="9" t="s">
        <v>10391</v>
      </c>
      <c r="I234" s="8" t="s">
        <v>10450</v>
      </c>
      <c r="J234" s="8" t="s">
        <v>10511</v>
      </c>
      <c r="K234" s="10" t="str">
        <f>IF(AND(Papers[[#This Row],[conference]]="", Papers[[#This Row],[journal]]=""),$N$2604,IF(Papers[[#This Row],[journal]]="",$N$2603, $N$2602))</f>
        <v>Conference</v>
      </c>
      <c r="L234" s="10"/>
    </row>
    <row r="235" spans="1:12" ht="51" customHeight="1">
      <c r="A235" s="4">
        <v>285</v>
      </c>
      <c r="B235" s="12" t="s">
        <v>712</v>
      </c>
      <c r="C235" s="6">
        <v>2002</v>
      </c>
      <c r="D235" s="23" t="s">
        <v>11508</v>
      </c>
      <c r="E235" s="23"/>
      <c r="F235" s="8"/>
      <c r="G235" s="9" t="s">
        <v>8</v>
      </c>
      <c r="H235" s="9" t="s">
        <v>10391</v>
      </c>
      <c r="I235" s="11" t="s">
        <v>13470</v>
      </c>
      <c r="J235" s="8" t="s">
        <v>11205</v>
      </c>
      <c r="K235" s="10" t="str">
        <f>IF(AND(Papers[[#This Row],[conference]]="", Papers[[#This Row],[journal]]=""),$N$2604,IF(Papers[[#This Row],[journal]]="",$N$2603, $N$2602))</f>
        <v>Conference</v>
      </c>
      <c r="L235" s="10"/>
    </row>
    <row r="236" spans="1:12" ht="51" customHeight="1">
      <c r="A236" s="4">
        <v>287</v>
      </c>
      <c r="B236" s="12" t="s">
        <v>715</v>
      </c>
      <c r="C236" s="6">
        <v>2003</v>
      </c>
      <c r="D236" s="23" t="s">
        <v>11747</v>
      </c>
      <c r="E236" s="23"/>
      <c r="F236" s="8"/>
      <c r="G236" s="9" t="s">
        <v>8</v>
      </c>
      <c r="H236" s="9" t="s">
        <v>10391</v>
      </c>
      <c r="I236" s="8" t="s">
        <v>10451</v>
      </c>
      <c r="J236" s="8" t="s">
        <v>11205</v>
      </c>
      <c r="K236" s="10" t="str">
        <f>IF(AND(Papers[[#This Row],[conference]]="", Papers[[#This Row],[journal]]=""),$N$2604,IF(Papers[[#This Row],[journal]]="",$N$2603, $N$2602))</f>
        <v>Conference</v>
      </c>
      <c r="L236" s="10"/>
    </row>
    <row r="237" spans="1:12" ht="51" customHeight="1">
      <c r="A237" s="4">
        <v>288</v>
      </c>
      <c r="B237" s="12" t="s">
        <v>717</v>
      </c>
      <c r="C237" s="6">
        <v>2003</v>
      </c>
      <c r="D237" s="23"/>
      <c r="E237" s="23" t="s">
        <v>11748</v>
      </c>
      <c r="F237" s="8"/>
      <c r="G237" s="9" t="s">
        <v>8</v>
      </c>
      <c r="H237" s="9" t="s">
        <v>10391</v>
      </c>
      <c r="I237" s="38" t="s">
        <v>13181</v>
      </c>
      <c r="J237" s="8" t="s">
        <v>10511</v>
      </c>
      <c r="K237" s="10" t="str">
        <f>IF(AND(Papers[[#This Row],[conference]]="", Papers[[#This Row],[journal]]=""),$N$2604,IF(Papers[[#This Row],[journal]]="",$N$2603, $N$2602))</f>
        <v>Journal</v>
      </c>
      <c r="L237" s="10"/>
    </row>
    <row r="238" spans="1:12" ht="51" customHeight="1">
      <c r="A238" s="4">
        <v>289</v>
      </c>
      <c r="B238" s="12" t="s">
        <v>721</v>
      </c>
      <c r="C238" s="6">
        <v>2003</v>
      </c>
      <c r="D238" s="23"/>
      <c r="E238" s="23" t="s">
        <v>11652</v>
      </c>
      <c r="F238" s="8"/>
      <c r="G238" s="9" t="s">
        <v>8</v>
      </c>
      <c r="H238" s="9" t="s">
        <v>10391</v>
      </c>
      <c r="I238" s="8" t="s">
        <v>10452</v>
      </c>
      <c r="J238" s="8" t="s">
        <v>10511</v>
      </c>
      <c r="K238" s="10" t="str">
        <f>IF(AND(Papers[[#This Row],[conference]]="", Papers[[#This Row],[journal]]=""),$N$2604,IF(Papers[[#This Row],[journal]]="",$N$2603, $N$2602))</f>
        <v>Journal</v>
      </c>
      <c r="L238" s="10"/>
    </row>
    <row r="239" spans="1:12" ht="51" customHeight="1">
      <c r="A239" s="4">
        <v>290</v>
      </c>
      <c r="B239" s="12" t="s">
        <v>723</v>
      </c>
      <c r="C239" s="6">
        <v>1999</v>
      </c>
      <c r="D239" s="23" t="s">
        <v>11528</v>
      </c>
      <c r="E239" s="23"/>
      <c r="F239" s="8"/>
      <c r="G239" s="9" t="s">
        <v>8</v>
      </c>
      <c r="H239" s="9" t="s">
        <v>10391</v>
      </c>
      <c r="I239" s="8" t="s">
        <v>13469</v>
      </c>
      <c r="J239" s="8" t="s">
        <v>10511</v>
      </c>
      <c r="K239" s="10" t="str">
        <f>IF(AND(Papers[[#This Row],[conference]]="", Papers[[#This Row],[journal]]=""),$N$2604,IF(Papers[[#This Row],[journal]]="",$N$2603, $N$2602))</f>
        <v>Conference</v>
      </c>
      <c r="L239" s="10"/>
    </row>
    <row r="240" spans="1:12" ht="51" customHeight="1">
      <c r="A240" s="4">
        <v>291</v>
      </c>
      <c r="B240" s="12" t="s">
        <v>726</v>
      </c>
      <c r="C240" s="6">
        <v>1977</v>
      </c>
      <c r="D240" s="23" t="s">
        <v>11749</v>
      </c>
      <c r="E240" s="23"/>
      <c r="F240" s="8"/>
      <c r="G240" s="9" t="s">
        <v>8</v>
      </c>
      <c r="H240" s="9" t="s">
        <v>10391</v>
      </c>
      <c r="I240" s="8" t="s">
        <v>10454</v>
      </c>
      <c r="J240" s="8" t="s">
        <v>10511</v>
      </c>
      <c r="K240" s="10" t="str">
        <f>IF(AND(Papers[[#This Row],[conference]]="", Papers[[#This Row],[journal]]=""),$N$2604,IF(Papers[[#This Row],[journal]]="",$N$2603, $N$2602))</f>
        <v>Conference</v>
      </c>
      <c r="L240" s="10" t="s">
        <v>10528</v>
      </c>
    </row>
    <row r="241" spans="1:12" ht="51" customHeight="1">
      <c r="A241" s="4">
        <v>292</v>
      </c>
      <c r="B241" s="5" t="s">
        <v>728</v>
      </c>
      <c r="C241" s="6">
        <v>2003</v>
      </c>
      <c r="D241" s="23" t="s">
        <v>11750</v>
      </c>
      <c r="E241" s="23"/>
      <c r="F241" s="8"/>
      <c r="G241" s="9" t="s">
        <v>8</v>
      </c>
      <c r="H241" s="9" t="s">
        <v>10392</v>
      </c>
      <c r="I241" s="8"/>
      <c r="J241" s="8"/>
      <c r="K241" s="10" t="str">
        <f>IF(AND(Papers[[#This Row],[conference]]="", Papers[[#This Row],[journal]]=""),$N$2604,IF(Papers[[#This Row],[journal]]="",$N$2603, $N$2602))</f>
        <v>Conference</v>
      </c>
      <c r="L241" s="10"/>
    </row>
    <row r="242" spans="1:12" ht="51" customHeight="1">
      <c r="A242" s="4">
        <v>293</v>
      </c>
      <c r="B242" s="5" t="s">
        <v>730</v>
      </c>
      <c r="C242" s="6">
        <v>2003</v>
      </c>
      <c r="D242" s="23" t="s">
        <v>11651</v>
      </c>
      <c r="E242" s="23"/>
      <c r="F242" s="8"/>
      <c r="G242" s="9" t="s">
        <v>8</v>
      </c>
      <c r="H242" s="9" t="s">
        <v>10392</v>
      </c>
      <c r="I242" s="11" t="s">
        <v>10490</v>
      </c>
      <c r="J242" s="8"/>
      <c r="K242" s="10" t="str">
        <f>IF(AND(Papers[[#This Row],[conference]]="", Papers[[#This Row],[journal]]=""),$N$2604,IF(Papers[[#This Row],[journal]]="",$N$2603, $N$2602))</f>
        <v>Conference</v>
      </c>
      <c r="L242" s="10"/>
    </row>
    <row r="243" spans="1:12" ht="51" customHeight="1">
      <c r="A243" s="4">
        <v>294</v>
      </c>
      <c r="B243" s="5" t="s">
        <v>731</v>
      </c>
      <c r="C243" s="6">
        <v>2001</v>
      </c>
      <c r="D243" s="23" t="s">
        <v>11528</v>
      </c>
      <c r="E243" s="23"/>
      <c r="F243" s="8"/>
      <c r="G243" s="9" t="s">
        <v>8</v>
      </c>
      <c r="H243" s="9" t="s">
        <v>10392</v>
      </c>
      <c r="I243" s="11"/>
      <c r="J243" s="8" t="s">
        <v>10511</v>
      </c>
      <c r="K243" s="10" t="str">
        <f>IF(AND(Papers[[#This Row],[conference]]="", Papers[[#This Row],[journal]]=""),$N$2604,IF(Papers[[#This Row],[journal]]="",$N$2603, $N$2602))</f>
        <v>Conference</v>
      </c>
      <c r="L243" s="10"/>
    </row>
    <row r="244" spans="1:12" ht="51" customHeight="1">
      <c r="A244" s="4">
        <v>295</v>
      </c>
      <c r="B244" s="5" t="s">
        <v>734</v>
      </c>
      <c r="C244" s="6">
        <v>2003</v>
      </c>
      <c r="D244" s="23"/>
      <c r="E244" s="23" t="s">
        <v>11652</v>
      </c>
      <c r="F244" s="8"/>
      <c r="G244" s="9" t="s">
        <v>8</v>
      </c>
      <c r="H244" s="9" t="s">
        <v>10391</v>
      </c>
      <c r="I244" s="11" t="s">
        <v>10379</v>
      </c>
      <c r="J244" s="8" t="s">
        <v>10536</v>
      </c>
      <c r="K244" s="10" t="str">
        <f>IF(AND(Papers[[#This Row],[conference]]="", Papers[[#This Row],[journal]]=""),$N$2604,IF(Papers[[#This Row],[journal]]="",$N$2603, $N$2602))</f>
        <v>Journal</v>
      </c>
      <c r="L244" s="10"/>
    </row>
    <row r="245" spans="1:12" ht="51" customHeight="1">
      <c r="A245" s="4">
        <v>296</v>
      </c>
      <c r="B245" s="5" t="s">
        <v>738</v>
      </c>
      <c r="C245" s="6">
        <v>2003</v>
      </c>
      <c r="D245" s="23" t="s">
        <v>11509</v>
      </c>
      <c r="E245" s="23"/>
      <c r="F245" s="8"/>
      <c r="G245" s="9" t="s">
        <v>8</v>
      </c>
      <c r="H245" s="9" t="s">
        <v>10391</v>
      </c>
      <c r="I245" s="11" t="s">
        <v>10456</v>
      </c>
      <c r="J245" s="8" t="s">
        <v>10511</v>
      </c>
      <c r="K245" s="10" t="str">
        <f>IF(AND(Papers[[#This Row],[conference]]="", Papers[[#This Row],[journal]]=""),$N$2604,IF(Papers[[#This Row],[journal]]="",$N$2603, $N$2602))</f>
        <v>Conference</v>
      </c>
      <c r="L245" s="10"/>
    </row>
    <row r="246" spans="1:12" ht="51" customHeight="1">
      <c r="A246" s="4">
        <v>297</v>
      </c>
      <c r="B246" s="5" t="s">
        <v>740</v>
      </c>
      <c r="C246" s="6">
        <v>2003</v>
      </c>
      <c r="D246" s="23" t="s">
        <v>11509</v>
      </c>
      <c r="E246" s="23"/>
      <c r="F246" s="8"/>
      <c r="G246" s="9" t="s">
        <v>8</v>
      </c>
      <c r="H246" s="9" t="s">
        <v>10391</v>
      </c>
      <c r="I246" s="11" t="s">
        <v>10459</v>
      </c>
      <c r="J246" s="8" t="s">
        <v>11205</v>
      </c>
      <c r="K246" s="10" t="str">
        <f>IF(AND(Papers[[#This Row],[conference]]="", Papers[[#This Row],[journal]]=""),$N$2604,IF(Papers[[#This Row],[journal]]="",$N$2603, $N$2602))</f>
        <v>Conference</v>
      </c>
      <c r="L246" s="10" t="s">
        <v>10528</v>
      </c>
    </row>
    <row r="247" spans="1:12" ht="51" customHeight="1">
      <c r="A247" s="4">
        <v>298</v>
      </c>
      <c r="B247" s="5" t="s">
        <v>743</v>
      </c>
      <c r="C247" s="6">
        <v>2003</v>
      </c>
      <c r="D247" s="23" t="s">
        <v>11656</v>
      </c>
      <c r="E247" s="23"/>
      <c r="F247" s="8"/>
      <c r="G247" s="9" t="s">
        <v>8</v>
      </c>
      <c r="H247" s="9" t="s">
        <v>10391</v>
      </c>
      <c r="I247" s="11" t="s">
        <v>10460</v>
      </c>
      <c r="J247" s="8" t="s">
        <v>10511</v>
      </c>
      <c r="K247" s="10" t="str">
        <f>IF(AND(Papers[[#This Row],[conference]]="", Papers[[#This Row],[journal]]=""),$N$2604,IF(Papers[[#This Row],[journal]]="",$N$2603, $N$2602))</f>
        <v>Conference</v>
      </c>
      <c r="L247" s="10"/>
    </row>
    <row r="248" spans="1:12" ht="51" customHeight="1">
      <c r="A248" s="4">
        <v>299</v>
      </c>
      <c r="B248" s="5" t="s">
        <v>744</v>
      </c>
      <c r="C248" s="6">
        <v>2003</v>
      </c>
      <c r="D248" s="23" t="s">
        <v>11508</v>
      </c>
      <c r="E248" s="23"/>
      <c r="F248" s="8"/>
      <c r="G248" s="9" t="s">
        <v>8</v>
      </c>
      <c r="H248" s="9" t="s">
        <v>10391</v>
      </c>
      <c r="I248" s="11" t="s">
        <v>10461</v>
      </c>
      <c r="J248" s="8" t="s">
        <v>10536</v>
      </c>
      <c r="K248" s="10" t="str">
        <f>IF(AND(Papers[[#This Row],[conference]]="", Papers[[#This Row],[journal]]=""),$N$2604,IF(Papers[[#This Row],[journal]]="",$N$2603, $N$2602))</f>
        <v>Conference</v>
      </c>
      <c r="L248" s="10"/>
    </row>
    <row r="249" spans="1:12" ht="51" customHeight="1">
      <c r="A249" s="4">
        <v>300</v>
      </c>
      <c r="B249" s="12" t="s">
        <v>746</v>
      </c>
      <c r="C249" s="6">
        <v>2003</v>
      </c>
      <c r="D249" s="23" t="s">
        <v>11508</v>
      </c>
      <c r="E249" s="23"/>
      <c r="F249" s="8"/>
      <c r="G249" s="9" t="s">
        <v>8</v>
      </c>
      <c r="H249" s="9" t="s">
        <v>10391</v>
      </c>
      <c r="I249" s="11" t="s">
        <v>10462</v>
      </c>
      <c r="J249" s="8" t="s">
        <v>10511</v>
      </c>
      <c r="K249" s="10" t="str">
        <f>IF(AND(Papers[[#This Row],[conference]]="", Papers[[#This Row],[journal]]=""),$N$2604,IF(Papers[[#This Row],[journal]]="",$N$2603, $N$2602))</f>
        <v>Conference</v>
      </c>
      <c r="L249" s="10"/>
    </row>
    <row r="250" spans="1:12" ht="51" customHeight="1">
      <c r="A250" s="4">
        <v>302</v>
      </c>
      <c r="B250" s="5" t="s">
        <v>748</v>
      </c>
      <c r="C250" s="6">
        <v>2003</v>
      </c>
      <c r="D250" s="23" t="s">
        <v>11508</v>
      </c>
      <c r="E250" s="23"/>
      <c r="F250" s="8"/>
      <c r="G250" s="9" t="s">
        <v>8</v>
      </c>
      <c r="H250" s="9" t="s">
        <v>10391</v>
      </c>
      <c r="I250" s="11" t="s">
        <v>10463</v>
      </c>
      <c r="J250" s="8" t="s">
        <v>10511</v>
      </c>
      <c r="K250" s="10" t="str">
        <f>IF(AND(Papers[[#This Row],[conference]]="", Papers[[#This Row],[journal]]=""),$N$2604,IF(Papers[[#This Row],[journal]]="",$N$2603, $N$2602))</f>
        <v>Conference</v>
      </c>
      <c r="L250" s="10"/>
    </row>
    <row r="251" spans="1:12" ht="51" customHeight="1">
      <c r="A251" s="4">
        <v>303</v>
      </c>
      <c r="B251" s="5" t="s">
        <v>753</v>
      </c>
      <c r="C251" s="6">
        <v>2003</v>
      </c>
      <c r="D251" s="23" t="s">
        <v>11508</v>
      </c>
      <c r="E251" s="23"/>
      <c r="F251" s="8"/>
      <c r="G251" s="9" t="s">
        <v>8</v>
      </c>
      <c r="H251" s="9" t="s">
        <v>10392</v>
      </c>
      <c r="I251" s="8"/>
      <c r="J251" s="8"/>
      <c r="K251" s="10" t="str">
        <f>IF(AND(Papers[[#This Row],[conference]]="", Papers[[#This Row],[journal]]=""),$N$2604,IF(Papers[[#This Row],[journal]]="",$N$2603, $N$2602))</f>
        <v>Conference</v>
      </c>
      <c r="L251" s="10"/>
    </row>
    <row r="252" spans="1:12" ht="51" customHeight="1">
      <c r="A252" s="4">
        <v>304</v>
      </c>
      <c r="B252" s="12" t="s">
        <v>756</v>
      </c>
      <c r="C252" s="6">
        <v>2003</v>
      </c>
      <c r="D252" s="23" t="s">
        <v>11508</v>
      </c>
      <c r="E252" s="23"/>
      <c r="F252" s="8"/>
      <c r="G252" s="9" t="s">
        <v>8</v>
      </c>
      <c r="H252" s="9" t="s">
        <v>10391</v>
      </c>
      <c r="I252" s="11" t="s">
        <v>10464</v>
      </c>
      <c r="J252" s="8" t="s">
        <v>11203</v>
      </c>
      <c r="K252" s="10" t="str">
        <f>IF(AND(Papers[[#This Row],[conference]]="", Papers[[#This Row],[journal]]=""),$N$2604,IF(Papers[[#This Row],[journal]]="",$N$2603, $N$2602))</f>
        <v>Conference</v>
      </c>
      <c r="L252" s="10"/>
    </row>
    <row r="253" spans="1:12" ht="51" customHeight="1">
      <c r="A253" s="4">
        <v>305</v>
      </c>
      <c r="B253" s="12" t="s">
        <v>759</v>
      </c>
      <c r="C253" s="6">
        <v>2003</v>
      </c>
      <c r="D253" s="23" t="s">
        <v>11679</v>
      </c>
      <c r="E253" s="23"/>
      <c r="F253" s="8"/>
      <c r="G253" s="9" t="s">
        <v>8</v>
      </c>
      <c r="H253" s="9" t="s">
        <v>10391</v>
      </c>
      <c r="I253" s="11" t="s">
        <v>10465</v>
      </c>
      <c r="J253" s="8" t="s">
        <v>10511</v>
      </c>
      <c r="K253" s="10" t="str">
        <f>IF(AND(Papers[[#This Row],[conference]]="", Papers[[#This Row],[journal]]=""),$N$2604,IF(Papers[[#This Row],[journal]]="",$N$2603, $N$2602))</f>
        <v>Conference</v>
      </c>
      <c r="L253" s="10"/>
    </row>
    <row r="254" spans="1:12" ht="51" customHeight="1">
      <c r="A254" s="4">
        <v>306</v>
      </c>
      <c r="B254" s="5" t="s">
        <v>763</v>
      </c>
      <c r="C254" s="6">
        <v>2004</v>
      </c>
      <c r="D254" s="23"/>
      <c r="E254" s="23" t="s">
        <v>11694</v>
      </c>
      <c r="F254" s="8"/>
      <c r="G254" s="9" t="s">
        <v>8</v>
      </c>
      <c r="H254" s="9" t="s">
        <v>10391</v>
      </c>
      <c r="I254" s="11" t="s">
        <v>11362</v>
      </c>
      <c r="J254" s="8" t="s">
        <v>11205</v>
      </c>
      <c r="K254" s="10" t="str">
        <f>IF(AND(Papers[[#This Row],[conference]]="", Papers[[#This Row],[journal]]=""),$N$2604,IF(Papers[[#This Row],[journal]]="",$N$2603, $N$2602))</f>
        <v>Journal</v>
      </c>
      <c r="L254" s="10"/>
    </row>
    <row r="255" spans="1:12" ht="51" customHeight="1">
      <c r="A255" s="4">
        <v>307</v>
      </c>
      <c r="B255" s="5" t="s">
        <v>768</v>
      </c>
      <c r="C255" s="6">
        <v>2004</v>
      </c>
      <c r="D255" s="23" t="s">
        <v>11723</v>
      </c>
      <c r="E255" s="23"/>
      <c r="F255" s="8"/>
      <c r="G255" s="9" t="s">
        <v>8</v>
      </c>
      <c r="H255" s="9" t="s">
        <v>10391</v>
      </c>
      <c r="I255" s="11" t="s">
        <v>11323</v>
      </c>
      <c r="J255" s="8" t="s">
        <v>10511</v>
      </c>
      <c r="K255" s="10" t="str">
        <f>IF(AND(Papers[[#This Row],[conference]]="", Papers[[#This Row],[journal]]=""),$N$2604,IF(Papers[[#This Row],[journal]]="",$N$2603, $N$2602))</f>
        <v>Conference</v>
      </c>
      <c r="L255" s="10" t="s">
        <v>10528</v>
      </c>
    </row>
    <row r="256" spans="1:12" ht="51" customHeight="1">
      <c r="A256" s="4">
        <v>309</v>
      </c>
      <c r="B256" s="5" t="s">
        <v>774</v>
      </c>
      <c r="C256" s="6">
        <v>2002</v>
      </c>
      <c r="D256" s="23" t="s">
        <v>11509</v>
      </c>
      <c r="E256" s="23"/>
      <c r="F256" s="8"/>
      <c r="G256" s="9" t="s">
        <v>8</v>
      </c>
      <c r="H256" s="9" t="s">
        <v>10391</v>
      </c>
      <c r="I256" s="11" t="s">
        <v>11360</v>
      </c>
      <c r="J256" s="8" t="s">
        <v>10536</v>
      </c>
      <c r="K256" s="10" t="str">
        <f>IF(AND(Papers[[#This Row],[conference]]="", Papers[[#This Row],[journal]]=""),$N$2604,IF(Papers[[#This Row],[journal]]="",$N$2603, $N$2602))</f>
        <v>Conference</v>
      </c>
      <c r="L256" s="10"/>
    </row>
    <row r="257" spans="1:12" ht="51" customHeight="1">
      <c r="A257" s="4">
        <v>310</v>
      </c>
      <c r="B257" s="5" t="s">
        <v>10466</v>
      </c>
      <c r="C257" s="6">
        <v>2002</v>
      </c>
      <c r="D257" s="23" t="s">
        <v>11509</v>
      </c>
      <c r="E257" s="23"/>
      <c r="F257" s="8"/>
      <c r="G257" s="9" t="s">
        <v>8</v>
      </c>
      <c r="H257" s="9" t="s">
        <v>10391</v>
      </c>
      <c r="I257" s="11" t="s">
        <v>10467</v>
      </c>
      <c r="J257" s="8" t="s">
        <v>10510</v>
      </c>
      <c r="K257" s="10" t="str">
        <f>IF(AND(Papers[[#This Row],[conference]]="", Papers[[#This Row],[journal]]=""),$N$2604,IF(Papers[[#This Row],[journal]]="",$N$2603, $N$2602))</f>
        <v>Conference</v>
      </c>
      <c r="L257" s="10"/>
    </row>
    <row r="258" spans="1:12" ht="51" customHeight="1">
      <c r="A258" s="4">
        <v>311</v>
      </c>
      <c r="B258" s="5" t="s">
        <v>777</v>
      </c>
      <c r="C258" s="6">
        <v>2004</v>
      </c>
      <c r="D258" s="23" t="s">
        <v>11667</v>
      </c>
      <c r="E258" s="23"/>
      <c r="F258" s="8"/>
      <c r="G258" s="9" t="s">
        <v>8</v>
      </c>
      <c r="H258" s="9" t="s">
        <v>10391</v>
      </c>
      <c r="I258" s="11" t="s">
        <v>10460</v>
      </c>
      <c r="J258" s="8" t="s">
        <v>10511</v>
      </c>
      <c r="K258" s="10" t="str">
        <f>IF(AND(Papers[[#This Row],[conference]]="", Papers[[#This Row],[journal]]=""),$N$2604,IF(Papers[[#This Row],[journal]]="",$N$2603, $N$2602))</f>
        <v>Conference</v>
      </c>
      <c r="L258" s="10"/>
    </row>
    <row r="259" spans="1:12" ht="51" customHeight="1">
      <c r="A259" s="4">
        <v>312</v>
      </c>
      <c r="B259" s="5" t="s">
        <v>780</v>
      </c>
      <c r="C259" s="6">
        <v>2004</v>
      </c>
      <c r="D259" s="23" t="s">
        <v>11751</v>
      </c>
      <c r="E259" s="23"/>
      <c r="F259" s="8"/>
      <c r="G259" s="9" t="s">
        <v>8</v>
      </c>
      <c r="H259" s="9" t="s">
        <v>10391</v>
      </c>
      <c r="I259" s="11" t="s">
        <v>11345</v>
      </c>
      <c r="J259" s="8" t="s">
        <v>10511</v>
      </c>
      <c r="K259" s="10" t="str">
        <f>IF(AND(Papers[[#This Row],[conference]]="", Papers[[#This Row],[journal]]=""),$N$2604,IF(Papers[[#This Row],[journal]]="",$N$2603, $N$2602))</f>
        <v>Conference</v>
      </c>
      <c r="L259" s="10"/>
    </row>
    <row r="260" spans="1:12" ht="51" customHeight="1">
      <c r="A260" s="4">
        <v>314</v>
      </c>
      <c r="B260" s="5" t="s">
        <v>783</v>
      </c>
      <c r="C260" s="6">
        <v>2004</v>
      </c>
      <c r="D260" s="23" t="s">
        <v>11752</v>
      </c>
      <c r="E260" s="23"/>
      <c r="F260" s="8"/>
      <c r="G260" s="9" t="s">
        <v>8</v>
      </c>
      <c r="H260" s="9" t="s">
        <v>10391</v>
      </c>
      <c r="I260" s="11" t="s">
        <v>11376</v>
      </c>
      <c r="J260" s="8" t="s">
        <v>11204</v>
      </c>
      <c r="K260" s="10" t="str">
        <f>IF(AND(Papers[[#This Row],[conference]]="", Papers[[#This Row],[journal]]=""),$N$2604,IF(Papers[[#This Row],[journal]]="",$N$2603, $N$2602))</f>
        <v>Conference</v>
      </c>
      <c r="L260" s="10"/>
    </row>
    <row r="261" spans="1:12" ht="51" customHeight="1">
      <c r="A261" s="4">
        <v>316</v>
      </c>
      <c r="B261" s="12" t="s">
        <v>787</v>
      </c>
      <c r="C261" s="6">
        <v>2004</v>
      </c>
      <c r="D261" s="23"/>
      <c r="E261" s="23" t="s">
        <v>11652</v>
      </c>
      <c r="F261" s="8"/>
      <c r="G261" s="9" t="s">
        <v>8</v>
      </c>
      <c r="H261" s="9" t="s">
        <v>10391</v>
      </c>
      <c r="I261" s="11" t="s">
        <v>10379</v>
      </c>
      <c r="J261" s="8" t="s">
        <v>10511</v>
      </c>
      <c r="K261" s="10" t="str">
        <f>IF(AND(Papers[[#This Row],[conference]]="", Papers[[#This Row],[journal]]=""),$N$2604,IF(Papers[[#This Row],[journal]]="",$N$2603, $N$2602))</f>
        <v>Journal</v>
      </c>
      <c r="L261" s="10"/>
    </row>
    <row r="262" spans="1:12" ht="51" customHeight="1">
      <c r="A262" s="4">
        <v>317</v>
      </c>
      <c r="B262" s="12" t="s">
        <v>790</v>
      </c>
      <c r="C262" s="6">
        <v>2008</v>
      </c>
      <c r="D262" s="23" t="s">
        <v>11753</v>
      </c>
      <c r="E262" s="23"/>
      <c r="F262" s="8" t="s">
        <v>791</v>
      </c>
      <c r="G262" s="9" t="s">
        <v>792</v>
      </c>
      <c r="H262" s="9" t="s">
        <v>10391</v>
      </c>
      <c r="I262" s="11" t="s">
        <v>11348</v>
      </c>
      <c r="J262" s="8" t="s">
        <v>10511</v>
      </c>
      <c r="K262" s="10" t="str">
        <f>IF(AND(Papers[[#This Row],[conference]]="", Papers[[#This Row],[journal]]=""),$N$2604,IF(Papers[[#This Row],[journal]]="",$N$2603, $N$2602))</f>
        <v>Conference</v>
      </c>
      <c r="L262" s="10"/>
    </row>
    <row r="263" spans="1:12" ht="51" customHeight="1">
      <c r="A263" s="4">
        <v>319</v>
      </c>
      <c r="B263" s="12" t="s">
        <v>798</v>
      </c>
      <c r="C263" s="6">
        <v>2006</v>
      </c>
      <c r="D263" s="23" t="s">
        <v>11754</v>
      </c>
      <c r="E263" s="23"/>
      <c r="F263" s="8" t="s">
        <v>799</v>
      </c>
      <c r="G263" s="9" t="s">
        <v>792</v>
      </c>
      <c r="H263" s="9" t="s">
        <v>10392</v>
      </c>
      <c r="I263" s="11" t="s">
        <v>10490</v>
      </c>
      <c r="J263" s="8"/>
      <c r="K263" s="10" t="str">
        <f>IF(AND(Papers[[#This Row],[conference]]="", Papers[[#This Row],[journal]]=""),$N$2604,IF(Papers[[#This Row],[journal]]="",$N$2603, $N$2602))</f>
        <v>Conference</v>
      </c>
      <c r="L263" s="10"/>
    </row>
    <row r="264" spans="1:12" ht="51" customHeight="1">
      <c r="A264" s="4">
        <v>320</v>
      </c>
      <c r="B264" s="12" t="s">
        <v>802</v>
      </c>
      <c r="C264" s="6">
        <v>2007</v>
      </c>
      <c r="D264" s="23" t="s">
        <v>11755</v>
      </c>
      <c r="E264" s="23"/>
      <c r="F264" s="8" t="s">
        <v>803</v>
      </c>
      <c r="G264" s="9" t="s">
        <v>792</v>
      </c>
      <c r="H264" s="9" t="s">
        <v>10392</v>
      </c>
      <c r="I264" s="8"/>
      <c r="J264" s="8"/>
      <c r="K264" s="10" t="str">
        <f>IF(AND(Papers[[#This Row],[conference]]="", Papers[[#This Row],[journal]]=""),$N$2604,IF(Papers[[#This Row],[journal]]="",$N$2603, $N$2602))</f>
        <v>Conference</v>
      </c>
      <c r="L264" s="10"/>
    </row>
    <row r="265" spans="1:12" ht="51" customHeight="1">
      <c r="A265" s="4">
        <v>321</v>
      </c>
      <c r="B265" s="12" t="s">
        <v>806</v>
      </c>
      <c r="C265" s="6">
        <v>2007</v>
      </c>
      <c r="D265" s="23"/>
      <c r="E265" s="23" t="s">
        <v>11756</v>
      </c>
      <c r="F265" s="11" t="s">
        <v>807</v>
      </c>
      <c r="G265" s="9" t="s">
        <v>792</v>
      </c>
      <c r="H265" s="9" t="s">
        <v>10391</v>
      </c>
      <c r="I265" s="11" t="s">
        <v>11346</v>
      </c>
      <c r="J265" s="8" t="s">
        <v>10511</v>
      </c>
      <c r="K265" s="10" t="str">
        <f>IF(AND(Papers[[#This Row],[conference]]="", Papers[[#This Row],[journal]]=""),$N$2604,IF(Papers[[#This Row],[journal]]="",$N$2603, $N$2602))</f>
        <v>Journal</v>
      </c>
      <c r="L265" s="10"/>
    </row>
    <row r="266" spans="1:12" ht="51" customHeight="1">
      <c r="A266" s="4">
        <v>322</v>
      </c>
      <c r="B266" s="12" t="s">
        <v>809</v>
      </c>
      <c r="C266" s="6">
        <v>2005</v>
      </c>
      <c r="D266" s="23"/>
      <c r="E266" s="23" t="s">
        <v>11757</v>
      </c>
      <c r="F266" s="8" t="s">
        <v>810</v>
      </c>
      <c r="G266" s="9" t="s">
        <v>792</v>
      </c>
      <c r="H266" s="9" t="s">
        <v>10392</v>
      </c>
      <c r="I266" s="8"/>
      <c r="J266" s="8"/>
      <c r="K266" s="10" t="str">
        <f>IF(AND(Papers[[#This Row],[conference]]="", Papers[[#This Row],[journal]]=""),$N$2604,IF(Papers[[#This Row],[journal]]="",$N$2603, $N$2602))</f>
        <v>Journal</v>
      </c>
      <c r="L266" s="10"/>
    </row>
    <row r="267" spans="1:12" ht="51" customHeight="1">
      <c r="A267" s="4">
        <v>323</v>
      </c>
      <c r="B267" s="5" t="s">
        <v>812</v>
      </c>
      <c r="C267" s="6">
        <v>2007</v>
      </c>
      <c r="D267" s="23" t="s">
        <v>11727</v>
      </c>
      <c r="E267" s="23"/>
      <c r="F267" s="8" t="s">
        <v>813</v>
      </c>
      <c r="G267" s="9" t="s">
        <v>792</v>
      </c>
      <c r="H267" s="9" t="s">
        <v>10391</v>
      </c>
      <c r="I267" s="8" t="s">
        <v>10473</v>
      </c>
      <c r="J267" s="8" t="s">
        <v>10511</v>
      </c>
      <c r="K267" s="10" t="str">
        <f>IF(AND(Papers[[#This Row],[conference]]="", Papers[[#This Row],[journal]]=""),$N$2604,IF(Papers[[#This Row],[journal]]="",$N$2603, $N$2602))</f>
        <v>Conference</v>
      </c>
      <c r="L267" s="10"/>
    </row>
    <row r="268" spans="1:12" ht="51" customHeight="1">
      <c r="A268" s="4">
        <v>326</v>
      </c>
      <c r="B268" s="12" t="s">
        <v>818</v>
      </c>
      <c r="C268" s="6">
        <v>2007</v>
      </c>
      <c r="D268" s="23"/>
      <c r="E268" s="23" t="s">
        <v>11758</v>
      </c>
      <c r="F268" s="8" t="s">
        <v>819</v>
      </c>
      <c r="G268" s="9" t="s">
        <v>792</v>
      </c>
      <c r="H268" s="9" t="s">
        <v>10391</v>
      </c>
      <c r="I268" s="8" t="s">
        <v>10470</v>
      </c>
      <c r="J268" s="8" t="s">
        <v>10511</v>
      </c>
      <c r="K268" s="10" t="str">
        <f>IF(AND(Papers[[#This Row],[conference]]="", Papers[[#This Row],[journal]]=""),$N$2604,IF(Papers[[#This Row],[journal]]="",$N$2603, $N$2602))</f>
        <v>Journal</v>
      </c>
      <c r="L268" s="10"/>
    </row>
    <row r="269" spans="1:12" ht="51" customHeight="1">
      <c r="A269" s="4">
        <v>327</v>
      </c>
      <c r="B269" s="12" t="s">
        <v>825</v>
      </c>
      <c r="C269" s="6">
        <v>2008</v>
      </c>
      <c r="D269" s="23" t="s">
        <v>11759</v>
      </c>
      <c r="E269" s="23"/>
      <c r="F269" s="8" t="s">
        <v>826</v>
      </c>
      <c r="G269" s="9" t="s">
        <v>792</v>
      </c>
      <c r="H269" s="9" t="s">
        <v>10391</v>
      </c>
      <c r="I269" s="8" t="s">
        <v>10479</v>
      </c>
      <c r="J269" s="8" t="s">
        <v>10511</v>
      </c>
      <c r="K269" s="10" t="str">
        <f>IF(AND(Papers[[#This Row],[conference]]="", Papers[[#This Row],[journal]]=""),$N$2604,IF(Papers[[#This Row],[journal]]="",$N$2603, $N$2602))</f>
        <v>Conference</v>
      </c>
      <c r="L269" s="10"/>
    </row>
    <row r="270" spans="1:12" ht="51" customHeight="1">
      <c r="A270" s="4">
        <v>328</v>
      </c>
      <c r="B270" s="12" t="s">
        <v>829</v>
      </c>
      <c r="C270" s="6">
        <v>2008</v>
      </c>
      <c r="D270" s="23"/>
      <c r="E270" s="23" t="s">
        <v>11760</v>
      </c>
      <c r="F270" s="8" t="s">
        <v>830</v>
      </c>
      <c r="G270" s="9" t="s">
        <v>792</v>
      </c>
      <c r="H270" s="9" t="s">
        <v>10391</v>
      </c>
      <c r="I270" s="8" t="s">
        <v>10471</v>
      </c>
      <c r="J270" s="8" t="s">
        <v>10511</v>
      </c>
      <c r="K270" s="10" t="str">
        <f>IF(AND(Papers[[#This Row],[conference]]="", Papers[[#This Row],[journal]]=""),$N$2604,IF(Papers[[#This Row],[journal]]="",$N$2603, $N$2602))</f>
        <v>Journal</v>
      </c>
      <c r="L270" s="10"/>
    </row>
    <row r="271" spans="1:12" ht="51" customHeight="1">
      <c r="A271" s="4">
        <v>329</v>
      </c>
      <c r="B271" s="12" t="s">
        <v>834</v>
      </c>
      <c r="C271" s="6">
        <v>1998</v>
      </c>
      <c r="D271" s="23" t="s">
        <v>11761</v>
      </c>
      <c r="E271" s="23"/>
      <c r="F271" s="8" t="s">
        <v>835</v>
      </c>
      <c r="G271" s="9" t="s">
        <v>792</v>
      </c>
      <c r="H271" s="9" t="s">
        <v>10391</v>
      </c>
      <c r="I271" s="8" t="s">
        <v>10472</v>
      </c>
      <c r="J271" s="8" t="s">
        <v>10536</v>
      </c>
      <c r="K271" s="10" t="str">
        <f>IF(AND(Papers[[#This Row],[conference]]="", Papers[[#This Row],[journal]]=""),$N$2604,IF(Papers[[#This Row],[journal]]="",$N$2603, $N$2602))</f>
        <v>Conference</v>
      </c>
      <c r="L271" s="10"/>
    </row>
    <row r="272" spans="1:12" ht="51" customHeight="1">
      <c r="A272" s="4">
        <v>330</v>
      </c>
      <c r="B272" s="12" t="s">
        <v>837</v>
      </c>
      <c r="C272" s="6">
        <v>2008</v>
      </c>
      <c r="D272" s="23" t="s">
        <v>11762</v>
      </c>
      <c r="E272" s="23"/>
      <c r="F272" s="8" t="s">
        <v>838</v>
      </c>
      <c r="G272" s="9" t="s">
        <v>792</v>
      </c>
      <c r="H272" s="9" t="s">
        <v>10391</v>
      </c>
      <c r="I272" s="11" t="s">
        <v>11349</v>
      </c>
      <c r="J272" s="8" t="s">
        <v>10511</v>
      </c>
      <c r="K272" s="10" t="str">
        <f>IF(AND(Papers[[#This Row],[conference]]="", Papers[[#This Row],[journal]]=""),$N$2604,IF(Papers[[#This Row],[journal]]="",$N$2603, $N$2602))</f>
        <v>Conference</v>
      </c>
      <c r="L272" s="10"/>
    </row>
    <row r="273" spans="1:12" ht="51" customHeight="1">
      <c r="A273" s="4">
        <v>331</v>
      </c>
      <c r="B273" s="12" t="s">
        <v>842</v>
      </c>
      <c r="C273" s="6">
        <v>2001</v>
      </c>
      <c r="D273" s="23" t="s">
        <v>11763</v>
      </c>
      <c r="E273" s="23"/>
      <c r="F273" s="8" t="s">
        <v>843</v>
      </c>
      <c r="G273" s="9" t="s">
        <v>792</v>
      </c>
      <c r="H273" s="9" t="s">
        <v>10392</v>
      </c>
      <c r="I273" s="8"/>
      <c r="J273" s="8"/>
      <c r="K273" s="10" t="str">
        <f>IF(AND(Papers[[#This Row],[conference]]="", Papers[[#This Row],[journal]]=""),$N$2604,IF(Papers[[#This Row],[journal]]="",$N$2603, $N$2602))</f>
        <v>Conference</v>
      </c>
      <c r="L273" s="10"/>
    </row>
    <row r="274" spans="1:12" ht="51" customHeight="1">
      <c r="A274" s="4">
        <v>332</v>
      </c>
      <c r="B274" s="12" t="s">
        <v>845</v>
      </c>
      <c r="C274" s="6">
        <v>2007</v>
      </c>
      <c r="D274" s="23" t="s">
        <v>11533</v>
      </c>
      <c r="E274" s="23"/>
      <c r="F274" s="8" t="s">
        <v>846</v>
      </c>
      <c r="G274" s="9" t="s">
        <v>792</v>
      </c>
      <c r="H274" s="9" t="s">
        <v>10391</v>
      </c>
      <c r="I274" s="8" t="s">
        <v>11549</v>
      </c>
      <c r="J274" s="8" t="s">
        <v>10536</v>
      </c>
      <c r="K274" s="10" t="str">
        <f>IF(AND(Papers[[#This Row],[conference]]="", Papers[[#This Row],[journal]]=""),$N$2604,IF(Papers[[#This Row],[journal]]="",$N$2603, $N$2602))</f>
        <v>Conference</v>
      </c>
      <c r="L274" s="10"/>
    </row>
    <row r="275" spans="1:12" ht="51" customHeight="1">
      <c r="A275" s="4">
        <v>333</v>
      </c>
      <c r="B275" s="12" t="s">
        <v>852</v>
      </c>
      <c r="C275" s="6">
        <v>1994</v>
      </c>
      <c r="D275" s="23" t="s">
        <v>11764</v>
      </c>
      <c r="E275" s="23"/>
      <c r="F275" s="8" t="s">
        <v>853</v>
      </c>
      <c r="G275" s="9" t="s">
        <v>792</v>
      </c>
      <c r="H275" s="9" t="s">
        <v>10391</v>
      </c>
      <c r="I275" s="8" t="s">
        <v>10474</v>
      </c>
      <c r="J275" s="8" t="s">
        <v>11203</v>
      </c>
      <c r="K275" s="10" t="str">
        <f>IF(AND(Papers[[#This Row],[conference]]="", Papers[[#This Row],[journal]]=""),$N$2604,IF(Papers[[#This Row],[journal]]="",$N$2603, $N$2602))</f>
        <v>Conference</v>
      </c>
      <c r="L275" s="10"/>
    </row>
    <row r="276" spans="1:12" ht="51" customHeight="1">
      <c r="A276" s="4">
        <v>334</v>
      </c>
      <c r="B276" s="5" t="s">
        <v>856</v>
      </c>
      <c r="C276" s="6">
        <v>2007</v>
      </c>
      <c r="D276" s="23" t="s">
        <v>11765</v>
      </c>
      <c r="E276" s="23"/>
      <c r="F276" s="8" t="s">
        <v>857</v>
      </c>
      <c r="G276" s="9" t="s">
        <v>792</v>
      </c>
      <c r="H276" s="9" t="s">
        <v>10391</v>
      </c>
      <c r="I276" s="8" t="s">
        <v>10475</v>
      </c>
      <c r="J276" s="8" t="s">
        <v>10537</v>
      </c>
      <c r="K276" s="10" t="str">
        <f>IF(AND(Papers[[#This Row],[conference]]="", Papers[[#This Row],[journal]]=""),$N$2604,IF(Papers[[#This Row],[journal]]="",$N$2603, $N$2602))</f>
        <v>Conference</v>
      </c>
      <c r="L276" s="10" t="s">
        <v>10528</v>
      </c>
    </row>
    <row r="277" spans="1:12" ht="51" customHeight="1">
      <c r="A277" s="4">
        <v>335</v>
      </c>
      <c r="B277" s="12" t="s">
        <v>862</v>
      </c>
      <c r="C277" s="6">
        <v>2007</v>
      </c>
      <c r="D277" s="23" t="s">
        <v>11526</v>
      </c>
      <c r="E277" s="23"/>
      <c r="F277" s="8" t="s">
        <v>863</v>
      </c>
      <c r="G277" s="9" t="s">
        <v>792</v>
      </c>
      <c r="H277" s="9" t="s">
        <v>10391</v>
      </c>
      <c r="I277" s="8" t="s">
        <v>10476</v>
      </c>
      <c r="J277" s="8" t="s">
        <v>10511</v>
      </c>
      <c r="K277" s="10" t="str">
        <f>IF(AND(Papers[[#This Row],[conference]]="", Papers[[#This Row],[journal]]=""),$N$2604,IF(Papers[[#This Row],[journal]]="",$N$2603, $N$2602))</f>
        <v>Conference</v>
      </c>
      <c r="L277" s="10"/>
    </row>
    <row r="278" spans="1:12" ht="51" customHeight="1">
      <c r="A278" s="4">
        <v>336</v>
      </c>
      <c r="B278" s="12" t="s">
        <v>866</v>
      </c>
      <c r="C278" s="6">
        <v>2007</v>
      </c>
      <c r="D278" s="23" t="s">
        <v>11523</v>
      </c>
      <c r="E278" s="23"/>
      <c r="F278" s="8" t="s">
        <v>867</v>
      </c>
      <c r="G278" s="9" t="s">
        <v>792</v>
      </c>
      <c r="H278" s="9" t="s">
        <v>10391</v>
      </c>
      <c r="I278" s="8" t="s">
        <v>10480</v>
      </c>
      <c r="J278" s="8" t="s">
        <v>10536</v>
      </c>
      <c r="K278" s="10" t="str">
        <f>IF(AND(Papers[[#This Row],[conference]]="", Papers[[#This Row],[journal]]=""),$N$2604,IF(Papers[[#This Row],[journal]]="",$N$2603, $N$2602))</f>
        <v>Conference</v>
      </c>
      <c r="L278" s="10"/>
    </row>
    <row r="279" spans="1:12" ht="51" customHeight="1">
      <c r="A279" s="4">
        <v>337</v>
      </c>
      <c r="B279" s="12" t="s">
        <v>868</v>
      </c>
      <c r="C279" s="6">
        <v>2007</v>
      </c>
      <c r="D279" s="23" t="s">
        <v>11766</v>
      </c>
      <c r="E279" s="23"/>
      <c r="F279" s="8" t="s">
        <v>869</v>
      </c>
      <c r="G279" s="9" t="s">
        <v>792</v>
      </c>
      <c r="H279" s="9" t="s">
        <v>10391</v>
      </c>
      <c r="I279" s="8" t="s">
        <v>10484</v>
      </c>
      <c r="J279" s="8" t="s">
        <v>10511</v>
      </c>
      <c r="K279" s="10" t="str">
        <f>IF(AND(Papers[[#This Row],[conference]]="", Papers[[#This Row],[journal]]=""),$N$2604,IF(Papers[[#This Row],[journal]]="",$N$2603, $N$2602))</f>
        <v>Conference</v>
      </c>
      <c r="L279" s="10"/>
    </row>
    <row r="280" spans="1:12" ht="51" customHeight="1">
      <c r="A280" s="4">
        <v>338</v>
      </c>
      <c r="B280" s="12" t="s">
        <v>872</v>
      </c>
      <c r="C280" s="6">
        <v>2008</v>
      </c>
      <c r="D280" s="23" t="s">
        <v>11727</v>
      </c>
      <c r="E280" s="23"/>
      <c r="F280" s="8" t="s">
        <v>873</v>
      </c>
      <c r="G280" s="9" t="s">
        <v>792</v>
      </c>
      <c r="H280" s="9" t="s">
        <v>10391</v>
      </c>
      <c r="I280" s="8" t="s">
        <v>10485</v>
      </c>
      <c r="J280" s="8" t="s">
        <v>10511</v>
      </c>
      <c r="K280" s="10" t="str">
        <f>IF(AND(Papers[[#This Row],[conference]]="", Papers[[#This Row],[journal]]=""),$N$2604,IF(Papers[[#This Row],[journal]]="",$N$2603, $N$2602))</f>
        <v>Conference</v>
      </c>
      <c r="L280" s="10"/>
    </row>
    <row r="281" spans="1:12" ht="51" customHeight="1">
      <c r="A281" s="4">
        <v>339</v>
      </c>
      <c r="B281" s="12" t="s">
        <v>877</v>
      </c>
      <c r="C281" s="6">
        <v>2007</v>
      </c>
      <c r="D281" s="23" t="s">
        <v>11767</v>
      </c>
      <c r="E281" s="23"/>
      <c r="F281" s="8" t="s">
        <v>878</v>
      </c>
      <c r="G281" s="9" t="s">
        <v>792</v>
      </c>
      <c r="H281" s="9" t="s">
        <v>10391</v>
      </c>
      <c r="I281" s="8" t="s">
        <v>10486</v>
      </c>
      <c r="J281" s="8" t="s">
        <v>10511</v>
      </c>
      <c r="K281" s="10" t="str">
        <f>IF(AND(Papers[[#This Row],[conference]]="", Papers[[#This Row],[journal]]=""),$N$2604,IF(Papers[[#This Row],[journal]]="",$N$2603, $N$2602))</f>
        <v>Conference</v>
      </c>
      <c r="L281" s="10"/>
    </row>
    <row r="282" spans="1:12" ht="51" customHeight="1">
      <c r="A282" s="4">
        <v>343</v>
      </c>
      <c r="B282" s="5" t="s">
        <v>881</v>
      </c>
      <c r="C282" s="6">
        <v>2008</v>
      </c>
      <c r="D282" s="23"/>
      <c r="E282" s="23" t="s">
        <v>11768</v>
      </c>
      <c r="F282" s="8" t="s">
        <v>882</v>
      </c>
      <c r="G282" s="9" t="s">
        <v>792</v>
      </c>
      <c r="H282" s="9" t="s">
        <v>10391</v>
      </c>
      <c r="I282" s="8" t="s">
        <v>10487</v>
      </c>
      <c r="J282" s="8" t="s">
        <v>10511</v>
      </c>
      <c r="K282" s="10" t="str">
        <f>IF(AND(Papers[[#This Row],[conference]]="", Papers[[#This Row],[journal]]=""),$N$2604,IF(Papers[[#This Row],[journal]]="",$N$2603, $N$2602))</f>
        <v>Journal</v>
      </c>
      <c r="L282" s="10"/>
    </row>
    <row r="283" spans="1:12" ht="51" customHeight="1">
      <c r="A283" s="4">
        <v>346</v>
      </c>
      <c r="B283" s="12" t="s">
        <v>887</v>
      </c>
      <c r="C283" s="6">
        <v>2005</v>
      </c>
      <c r="D283" s="23" t="s">
        <v>11727</v>
      </c>
      <c r="E283" s="23"/>
      <c r="F283" s="8" t="s">
        <v>888</v>
      </c>
      <c r="G283" s="9" t="s">
        <v>792</v>
      </c>
      <c r="H283" s="9" t="s">
        <v>10391</v>
      </c>
      <c r="I283" s="11" t="s">
        <v>11359</v>
      </c>
      <c r="J283" s="8" t="s">
        <v>10509</v>
      </c>
      <c r="K283" s="10" t="str">
        <f>IF(AND(Papers[[#This Row],[conference]]="", Papers[[#This Row],[journal]]=""),$N$2604,IF(Papers[[#This Row],[journal]]="",$N$2603, $N$2602))</f>
        <v>Conference</v>
      </c>
      <c r="L283" s="10"/>
    </row>
    <row r="284" spans="1:12" ht="51" customHeight="1">
      <c r="A284" s="4">
        <v>347</v>
      </c>
      <c r="B284" s="12" t="s">
        <v>891</v>
      </c>
      <c r="C284" s="6">
        <v>2006</v>
      </c>
      <c r="D284" s="23" t="s">
        <v>11769</v>
      </c>
      <c r="E284" s="23"/>
      <c r="F284" s="8" t="s">
        <v>892</v>
      </c>
      <c r="G284" s="9" t="s">
        <v>792</v>
      </c>
      <c r="H284" s="9" t="s">
        <v>10391</v>
      </c>
      <c r="I284" s="8" t="s">
        <v>10488</v>
      </c>
      <c r="J284" s="8" t="s">
        <v>11204</v>
      </c>
      <c r="K284" s="10" t="str">
        <f>IF(AND(Papers[[#This Row],[conference]]="", Papers[[#This Row],[journal]]=""),$N$2604,IF(Papers[[#This Row],[journal]]="",$N$2603, $N$2602))</f>
        <v>Conference</v>
      </c>
      <c r="L284" s="10"/>
    </row>
    <row r="285" spans="1:12" ht="51" customHeight="1">
      <c r="A285" s="4">
        <v>348</v>
      </c>
      <c r="B285" s="5" t="s">
        <v>895</v>
      </c>
      <c r="C285" s="6">
        <v>1996</v>
      </c>
      <c r="D285" s="23"/>
      <c r="E285" s="23" t="s">
        <v>11770</v>
      </c>
      <c r="F285" s="8" t="s">
        <v>896</v>
      </c>
      <c r="G285" s="9" t="s">
        <v>792</v>
      </c>
      <c r="H285" s="9" t="s">
        <v>10392</v>
      </c>
      <c r="I285" s="8"/>
      <c r="J285" s="8"/>
      <c r="K285" s="10" t="str">
        <f>IF(AND(Papers[[#This Row],[conference]]="", Papers[[#This Row],[journal]]=""),$N$2604,IF(Papers[[#This Row],[journal]]="",$N$2603, $N$2602))</f>
        <v>Journal</v>
      </c>
      <c r="L285" s="10"/>
    </row>
    <row r="286" spans="1:12" ht="51" customHeight="1">
      <c r="A286" s="4">
        <v>351</v>
      </c>
      <c r="B286" s="12" t="s">
        <v>899</v>
      </c>
      <c r="C286" s="6">
        <v>1997</v>
      </c>
      <c r="D286" s="23"/>
      <c r="E286" s="23" t="s">
        <v>11756</v>
      </c>
      <c r="F286" s="8" t="s">
        <v>900</v>
      </c>
      <c r="G286" s="9" t="s">
        <v>792</v>
      </c>
      <c r="H286" s="9" t="s">
        <v>10392</v>
      </c>
      <c r="I286" s="8"/>
      <c r="J286" s="8"/>
      <c r="K286" s="10" t="str">
        <f>IF(AND(Papers[[#This Row],[conference]]="", Papers[[#This Row],[journal]]=""),$N$2604,IF(Papers[[#This Row],[journal]]="",$N$2603, $N$2602))</f>
        <v>Journal</v>
      </c>
      <c r="L286" s="10"/>
    </row>
    <row r="287" spans="1:12" ht="51" customHeight="1">
      <c r="A287" s="4">
        <v>352</v>
      </c>
      <c r="B287" s="12" t="s">
        <v>903</v>
      </c>
      <c r="C287" s="6">
        <v>2009</v>
      </c>
      <c r="D287" s="23"/>
      <c r="E287" s="23" t="s">
        <v>11756</v>
      </c>
      <c r="F287" s="8" t="s">
        <v>904</v>
      </c>
      <c r="G287" s="9" t="s">
        <v>792</v>
      </c>
      <c r="H287" s="9" t="s">
        <v>10391</v>
      </c>
      <c r="I287" s="8" t="s">
        <v>10492</v>
      </c>
      <c r="J287" s="8" t="s">
        <v>11213</v>
      </c>
      <c r="K287" s="10" t="str">
        <f>IF(AND(Papers[[#This Row],[conference]]="", Papers[[#This Row],[journal]]=""),$N$2604,IF(Papers[[#This Row],[journal]]="",$N$2603, $N$2602))</f>
        <v>Journal</v>
      </c>
      <c r="L287" s="10"/>
    </row>
    <row r="288" spans="1:12" ht="51" customHeight="1">
      <c r="A288" s="4">
        <v>353</v>
      </c>
      <c r="B288" s="12" t="s">
        <v>906</v>
      </c>
      <c r="C288" s="6">
        <v>2001</v>
      </c>
      <c r="D288" s="23" t="s">
        <v>11771</v>
      </c>
      <c r="E288" s="23"/>
      <c r="F288" s="11" t="s">
        <v>907</v>
      </c>
      <c r="G288" s="9" t="s">
        <v>792</v>
      </c>
      <c r="H288" s="9" t="s">
        <v>10391</v>
      </c>
      <c r="I288" s="8" t="s">
        <v>11482</v>
      </c>
      <c r="J288" s="11" t="s">
        <v>10511</v>
      </c>
      <c r="K288" s="10" t="str">
        <f>IF(AND(Papers[[#This Row],[conference]]="", Papers[[#This Row],[journal]]=""),$N$2604,IF(Papers[[#This Row],[journal]]="",$N$2603, $N$2602))</f>
        <v>Conference</v>
      </c>
      <c r="L288" s="10"/>
    </row>
    <row r="289" spans="1:12" ht="51" customHeight="1">
      <c r="A289" s="4">
        <v>354</v>
      </c>
      <c r="B289" s="12" t="s">
        <v>909</v>
      </c>
      <c r="C289" s="6">
        <v>2008</v>
      </c>
      <c r="D289" s="23" t="s">
        <v>11509</v>
      </c>
      <c r="E289" s="23"/>
      <c r="F289" s="8" t="s">
        <v>910</v>
      </c>
      <c r="G289" s="9" t="s">
        <v>792</v>
      </c>
      <c r="H289" s="9" t="s">
        <v>10392</v>
      </c>
      <c r="I289" s="11" t="s">
        <v>13123</v>
      </c>
      <c r="J289" s="8"/>
      <c r="K289" s="10" t="str">
        <f>IF(AND(Papers[[#This Row],[conference]]="", Papers[[#This Row],[journal]]=""),$N$2604,IF(Papers[[#This Row],[journal]]="",$N$2603, $N$2602))</f>
        <v>Conference</v>
      </c>
      <c r="L289" s="10"/>
    </row>
    <row r="290" spans="1:12" ht="51" customHeight="1">
      <c r="A290" s="4">
        <v>355</v>
      </c>
      <c r="B290" s="12" t="s">
        <v>911</v>
      </c>
      <c r="C290" s="6">
        <v>2010</v>
      </c>
      <c r="D290" s="23" t="s">
        <v>11772</v>
      </c>
      <c r="E290" s="23"/>
      <c r="F290" s="8" t="s">
        <v>912</v>
      </c>
      <c r="G290" s="9" t="s">
        <v>792</v>
      </c>
      <c r="H290" s="9" t="s">
        <v>10392</v>
      </c>
      <c r="I290" s="11" t="s">
        <v>13123</v>
      </c>
      <c r="J290" s="8"/>
      <c r="K290" s="10" t="str">
        <f>IF(AND(Papers[[#This Row],[conference]]="", Papers[[#This Row],[journal]]=""),$N$2604,IF(Papers[[#This Row],[journal]]="",$N$2603, $N$2602))</f>
        <v>Conference</v>
      </c>
      <c r="L290" s="10"/>
    </row>
    <row r="291" spans="1:12" ht="51" customHeight="1">
      <c r="A291" s="4">
        <v>356</v>
      </c>
      <c r="B291" s="12" t="s">
        <v>919</v>
      </c>
      <c r="C291" s="6">
        <v>2007</v>
      </c>
      <c r="D291" s="23" t="s">
        <v>11773</v>
      </c>
      <c r="E291" s="23"/>
      <c r="F291" s="8" t="s">
        <v>920</v>
      </c>
      <c r="G291" s="9" t="s">
        <v>792</v>
      </c>
      <c r="H291" s="9" t="s">
        <v>10391</v>
      </c>
      <c r="I291" s="11" t="s">
        <v>10491</v>
      </c>
      <c r="J291" s="8" t="s">
        <v>10510</v>
      </c>
      <c r="K291" s="10" t="str">
        <f>IF(AND(Papers[[#This Row],[conference]]="", Papers[[#This Row],[journal]]=""),$N$2604,IF(Papers[[#This Row],[journal]]="",$N$2603, $N$2602))</f>
        <v>Conference</v>
      </c>
      <c r="L291" s="10"/>
    </row>
    <row r="292" spans="1:12" ht="51" customHeight="1">
      <c r="A292" s="4">
        <v>357</v>
      </c>
      <c r="B292" s="12" t="s">
        <v>922</v>
      </c>
      <c r="C292" s="6">
        <v>2007</v>
      </c>
      <c r="D292" s="23"/>
      <c r="E292" s="23" t="s">
        <v>11756</v>
      </c>
      <c r="F292" s="8" t="s">
        <v>923</v>
      </c>
      <c r="G292" s="9" t="s">
        <v>792</v>
      </c>
      <c r="H292" s="9" t="s">
        <v>10391</v>
      </c>
      <c r="I292" s="8" t="s">
        <v>10497</v>
      </c>
      <c r="J292" s="8" t="s">
        <v>11218</v>
      </c>
      <c r="K292" s="10" t="str">
        <f>IF(AND(Papers[[#This Row],[conference]]="", Papers[[#This Row],[journal]]=""),$N$2604,IF(Papers[[#This Row],[journal]]="",$N$2603, $N$2602))</f>
        <v>Journal</v>
      </c>
      <c r="L292" s="10"/>
    </row>
    <row r="293" spans="1:12" ht="51" customHeight="1">
      <c r="A293" s="4">
        <v>358</v>
      </c>
      <c r="B293" s="12" t="s">
        <v>925</v>
      </c>
      <c r="C293" s="6">
        <v>2007</v>
      </c>
      <c r="D293" s="23"/>
      <c r="E293" s="23" t="s">
        <v>11756</v>
      </c>
      <c r="F293" s="8" t="s">
        <v>926</v>
      </c>
      <c r="G293" s="9" t="s">
        <v>792</v>
      </c>
      <c r="H293" s="9" t="s">
        <v>10391</v>
      </c>
      <c r="I293" s="8" t="s">
        <v>10493</v>
      </c>
      <c r="J293" s="8" t="s">
        <v>10511</v>
      </c>
      <c r="K293" s="10" t="str">
        <f>IF(AND(Papers[[#This Row],[conference]]="", Papers[[#This Row],[journal]]=""),$N$2604,IF(Papers[[#This Row],[journal]]="",$N$2603, $N$2602))</f>
        <v>Journal</v>
      </c>
      <c r="L293" s="10"/>
    </row>
    <row r="294" spans="1:12" ht="51" customHeight="1">
      <c r="A294" s="4">
        <v>359</v>
      </c>
      <c r="B294" s="12" t="s">
        <v>929</v>
      </c>
      <c r="C294" s="6">
        <v>1997</v>
      </c>
      <c r="D294" s="23"/>
      <c r="E294" s="23" t="s">
        <v>11741</v>
      </c>
      <c r="F294" s="8" t="s">
        <v>930</v>
      </c>
      <c r="G294" s="9" t="s">
        <v>792</v>
      </c>
      <c r="H294" s="9" t="s">
        <v>10392</v>
      </c>
      <c r="I294" s="8"/>
      <c r="J294" s="8"/>
      <c r="K294" s="10" t="str">
        <f>IF(AND(Papers[[#This Row],[conference]]="", Papers[[#This Row],[journal]]=""),$N$2604,IF(Papers[[#This Row],[journal]]="",$N$2603, $N$2602))</f>
        <v>Journal</v>
      </c>
      <c r="L294" s="10"/>
    </row>
    <row r="295" spans="1:12" ht="51" customHeight="1">
      <c r="A295" s="4">
        <v>360</v>
      </c>
      <c r="B295" s="12" t="s">
        <v>932</v>
      </c>
      <c r="C295" s="6">
        <v>2003</v>
      </c>
      <c r="D295" s="23" t="s">
        <v>11774</v>
      </c>
      <c r="E295" s="23"/>
      <c r="F295" s="8" t="s">
        <v>933</v>
      </c>
      <c r="G295" s="9" t="s">
        <v>792</v>
      </c>
      <c r="H295" s="9" t="s">
        <v>10391</v>
      </c>
      <c r="I295" s="8" t="s">
        <v>10351</v>
      </c>
      <c r="J295" s="8" t="s">
        <v>10511</v>
      </c>
      <c r="K295" s="10" t="str">
        <f>IF(AND(Papers[[#This Row],[conference]]="", Papers[[#This Row],[journal]]=""),$N$2604,IF(Papers[[#This Row],[journal]]="",$N$2603, $N$2602))</f>
        <v>Conference</v>
      </c>
      <c r="L295" s="10"/>
    </row>
    <row r="296" spans="1:12" ht="51" customHeight="1">
      <c r="A296" s="4">
        <v>361</v>
      </c>
      <c r="B296" s="5" t="s">
        <v>937</v>
      </c>
      <c r="C296" s="6">
        <v>2009</v>
      </c>
      <c r="D296" s="23"/>
      <c r="E296" s="23" t="s">
        <v>11775</v>
      </c>
      <c r="F296" s="8" t="s">
        <v>938</v>
      </c>
      <c r="G296" s="9" t="s">
        <v>792</v>
      </c>
      <c r="H296" s="9" t="s">
        <v>10391</v>
      </c>
      <c r="I296" s="8" t="s">
        <v>10495</v>
      </c>
      <c r="J296" s="8" t="s">
        <v>10511</v>
      </c>
      <c r="K296" s="10" t="str">
        <f>IF(AND(Papers[[#This Row],[conference]]="", Papers[[#This Row],[journal]]=""),$N$2604,IF(Papers[[#This Row],[journal]]="",$N$2603, $N$2602))</f>
        <v>Journal</v>
      </c>
      <c r="L296" s="10"/>
    </row>
    <row r="297" spans="1:12" ht="51" customHeight="1">
      <c r="A297" s="4">
        <v>362</v>
      </c>
      <c r="B297" s="12" t="s">
        <v>943</v>
      </c>
      <c r="C297" s="6">
        <v>2008</v>
      </c>
      <c r="D297" s="23"/>
      <c r="E297" s="23" t="s">
        <v>11775</v>
      </c>
      <c r="F297" s="8" t="s">
        <v>944</v>
      </c>
      <c r="G297" s="9" t="s">
        <v>792</v>
      </c>
      <c r="H297" s="9" t="s">
        <v>10392</v>
      </c>
      <c r="I297" s="8"/>
      <c r="J297" s="8"/>
      <c r="K297" s="10" t="str">
        <f>IF(AND(Papers[[#This Row],[conference]]="", Papers[[#This Row],[journal]]=""),$N$2604,IF(Papers[[#This Row],[journal]]="",$N$2603, $N$2602))</f>
        <v>Journal</v>
      </c>
      <c r="L297" s="10"/>
    </row>
    <row r="298" spans="1:12" ht="51" customHeight="1">
      <c r="A298" s="4">
        <v>363</v>
      </c>
      <c r="B298" s="12" t="s">
        <v>948</v>
      </c>
      <c r="C298" s="6">
        <v>2008</v>
      </c>
      <c r="D298" s="23"/>
      <c r="E298" s="23" t="s">
        <v>11758</v>
      </c>
      <c r="F298" s="8" t="s">
        <v>949</v>
      </c>
      <c r="G298" s="9" t="s">
        <v>792</v>
      </c>
      <c r="H298" s="9" t="s">
        <v>10391</v>
      </c>
      <c r="I298" s="8" t="s">
        <v>10496</v>
      </c>
      <c r="J298" s="8" t="s">
        <v>10509</v>
      </c>
      <c r="K298" s="10" t="str">
        <f>IF(AND(Papers[[#This Row],[conference]]="", Papers[[#This Row],[journal]]=""),$N$2604,IF(Papers[[#This Row],[journal]]="",$N$2603, $N$2602))</f>
        <v>Journal</v>
      </c>
      <c r="L298" s="10"/>
    </row>
    <row r="299" spans="1:12" ht="51" customHeight="1">
      <c r="A299" s="4">
        <v>364</v>
      </c>
      <c r="B299" s="12" t="s">
        <v>955</v>
      </c>
      <c r="C299" s="6">
        <v>2008</v>
      </c>
      <c r="D299" s="23" t="s">
        <v>11776</v>
      </c>
      <c r="E299" s="23"/>
      <c r="F299" s="8" t="s">
        <v>956</v>
      </c>
      <c r="G299" s="9" t="s">
        <v>792</v>
      </c>
      <c r="H299" s="9" t="s">
        <v>10391</v>
      </c>
      <c r="I299" s="8" t="s">
        <v>10498</v>
      </c>
      <c r="J299" s="8" t="s">
        <v>11218</v>
      </c>
      <c r="K299" s="10" t="str">
        <f>IF(AND(Papers[[#This Row],[conference]]="", Papers[[#This Row],[journal]]=""),$N$2604,IF(Papers[[#This Row],[journal]]="",$N$2603, $N$2602))</f>
        <v>Conference</v>
      </c>
      <c r="L299" s="10"/>
    </row>
    <row r="300" spans="1:12" ht="51" customHeight="1">
      <c r="A300" s="4">
        <v>365</v>
      </c>
      <c r="B300" s="12" t="s">
        <v>959</v>
      </c>
      <c r="C300" s="6">
        <v>2009</v>
      </c>
      <c r="D300" s="23"/>
      <c r="E300" s="23" t="s">
        <v>11777</v>
      </c>
      <c r="F300" s="8" t="s">
        <v>960</v>
      </c>
      <c r="G300" s="9" t="s">
        <v>792</v>
      </c>
      <c r="H300" s="9" t="s">
        <v>10391</v>
      </c>
      <c r="I300" s="8" t="s">
        <v>11576</v>
      </c>
      <c r="J300" s="11" t="s">
        <v>10511</v>
      </c>
      <c r="K300" s="10" t="str">
        <f>IF(AND(Papers[[#This Row],[conference]]="", Papers[[#This Row],[journal]]=""),$N$2604,IF(Papers[[#This Row],[journal]]="",$N$2603, $N$2602))</f>
        <v>Journal</v>
      </c>
      <c r="L300" s="10"/>
    </row>
    <row r="301" spans="1:12" ht="51" customHeight="1">
      <c r="A301" s="4">
        <v>366</v>
      </c>
      <c r="B301" s="12" t="s">
        <v>967</v>
      </c>
      <c r="C301" s="6">
        <v>2008</v>
      </c>
      <c r="D301" s="23" t="s">
        <v>11778</v>
      </c>
      <c r="E301" s="23"/>
      <c r="F301" s="8" t="s">
        <v>968</v>
      </c>
      <c r="G301" s="9" t="s">
        <v>792</v>
      </c>
      <c r="H301" s="9" t="s">
        <v>10392</v>
      </c>
      <c r="I301" s="8"/>
      <c r="J301" s="8"/>
      <c r="K301" s="10" t="str">
        <f>IF(AND(Papers[[#This Row],[conference]]="", Papers[[#This Row],[journal]]=""),$N$2604,IF(Papers[[#This Row],[journal]]="",$N$2603, $N$2602))</f>
        <v>Conference</v>
      </c>
      <c r="L301" s="10"/>
    </row>
    <row r="302" spans="1:12" ht="51" customHeight="1">
      <c r="A302" s="4">
        <v>367</v>
      </c>
      <c r="B302" s="5" t="s">
        <v>974</v>
      </c>
      <c r="C302" s="6">
        <v>2008</v>
      </c>
      <c r="D302" s="23"/>
      <c r="E302" s="23" t="s">
        <v>11779</v>
      </c>
      <c r="F302" s="8" t="s">
        <v>975</v>
      </c>
      <c r="G302" s="9" t="s">
        <v>792</v>
      </c>
      <c r="H302" s="9" t="s">
        <v>10391</v>
      </c>
      <c r="I302" s="11" t="s">
        <v>11369</v>
      </c>
      <c r="J302" s="8" t="s">
        <v>10511</v>
      </c>
      <c r="K302" s="10" t="str">
        <f>IF(AND(Papers[[#This Row],[conference]]="", Papers[[#This Row],[journal]]=""),$N$2604,IF(Papers[[#This Row],[journal]]="",$N$2603, $N$2602))</f>
        <v>Journal</v>
      </c>
      <c r="L302" s="10"/>
    </row>
    <row r="303" spans="1:12" ht="51" customHeight="1">
      <c r="A303" s="4">
        <v>368</v>
      </c>
      <c r="B303" s="12" t="s">
        <v>983</v>
      </c>
      <c r="C303" s="6">
        <v>2008</v>
      </c>
      <c r="D303" s="23" t="s">
        <v>11780</v>
      </c>
      <c r="E303" s="23"/>
      <c r="F303" s="8" t="s">
        <v>984</v>
      </c>
      <c r="G303" s="9" t="s">
        <v>792</v>
      </c>
      <c r="H303" s="9" t="s">
        <v>10391</v>
      </c>
      <c r="I303" s="8" t="s">
        <v>10499</v>
      </c>
      <c r="J303" s="8" t="s">
        <v>10537</v>
      </c>
      <c r="K303" s="10" t="str">
        <f>IF(AND(Papers[[#This Row],[conference]]="", Papers[[#This Row],[journal]]=""),$N$2604,IF(Papers[[#This Row],[journal]]="",$N$2603, $N$2602))</f>
        <v>Conference</v>
      </c>
      <c r="L303" s="10" t="s">
        <v>10528</v>
      </c>
    </row>
    <row r="304" spans="1:12" ht="51" customHeight="1">
      <c r="A304" s="4">
        <v>369</v>
      </c>
      <c r="B304" s="12" t="s">
        <v>988</v>
      </c>
      <c r="C304" s="6">
        <v>2008</v>
      </c>
      <c r="D304" s="23" t="s">
        <v>11781</v>
      </c>
      <c r="E304" s="23"/>
      <c r="F304" s="8" t="s">
        <v>989</v>
      </c>
      <c r="G304" s="9" t="s">
        <v>792</v>
      </c>
      <c r="H304" s="9" t="s">
        <v>10391</v>
      </c>
      <c r="I304" s="8" t="s">
        <v>10473</v>
      </c>
      <c r="J304" s="8" t="s">
        <v>10511</v>
      </c>
      <c r="K304" s="10" t="str">
        <f>IF(AND(Papers[[#This Row],[conference]]="", Papers[[#This Row],[journal]]=""),$N$2604,IF(Papers[[#This Row],[journal]]="",$N$2603, $N$2602))</f>
        <v>Conference</v>
      </c>
      <c r="L304" s="10"/>
    </row>
    <row r="305" spans="1:12" ht="51" customHeight="1">
      <c r="A305" s="4">
        <v>370</v>
      </c>
      <c r="B305" s="12" t="s">
        <v>992</v>
      </c>
      <c r="C305" s="6">
        <v>2008</v>
      </c>
      <c r="D305" s="23" t="s">
        <v>11782</v>
      </c>
      <c r="E305" s="23"/>
      <c r="F305" s="8" t="s">
        <v>993</v>
      </c>
      <c r="G305" s="9" t="s">
        <v>792</v>
      </c>
      <c r="H305" s="9" t="s">
        <v>10391</v>
      </c>
      <c r="I305" s="11" t="s">
        <v>10422</v>
      </c>
      <c r="J305" s="8" t="s">
        <v>10511</v>
      </c>
      <c r="K305" s="10" t="str">
        <f>IF(AND(Papers[[#This Row],[conference]]="", Papers[[#This Row],[journal]]=""),$N$2604,IF(Papers[[#This Row],[journal]]="",$N$2603, $N$2602))</f>
        <v>Conference</v>
      </c>
      <c r="L305" s="10"/>
    </row>
    <row r="306" spans="1:12" ht="51" customHeight="1">
      <c r="A306" s="4">
        <v>371</v>
      </c>
      <c r="B306" s="12" t="s">
        <v>994</v>
      </c>
      <c r="C306" s="6">
        <v>2008</v>
      </c>
      <c r="D306" s="23"/>
      <c r="E306" s="23" t="s">
        <v>11783</v>
      </c>
      <c r="F306" s="8" t="s">
        <v>995</v>
      </c>
      <c r="G306" s="9" t="s">
        <v>792</v>
      </c>
      <c r="H306" s="9" t="s">
        <v>10391</v>
      </c>
      <c r="I306" s="8" t="s">
        <v>10516</v>
      </c>
      <c r="J306" s="8" t="s">
        <v>10511</v>
      </c>
      <c r="K306" s="10" t="str">
        <f>IF(AND(Papers[[#This Row],[conference]]="", Papers[[#This Row],[journal]]=""),$N$2604,IF(Papers[[#This Row],[journal]]="",$N$2603, $N$2602))</f>
        <v>Journal</v>
      </c>
      <c r="L306" s="10"/>
    </row>
    <row r="307" spans="1:12" ht="51" customHeight="1">
      <c r="A307" s="4">
        <v>372</v>
      </c>
      <c r="B307" s="5" t="s">
        <v>999</v>
      </c>
      <c r="C307" s="6">
        <v>2008</v>
      </c>
      <c r="D307" s="23"/>
      <c r="E307" s="23" t="s">
        <v>11784</v>
      </c>
      <c r="F307" s="8" t="s">
        <v>1000</v>
      </c>
      <c r="G307" s="9" t="s">
        <v>792</v>
      </c>
      <c r="H307" s="9" t="s">
        <v>10391</v>
      </c>
      <c r="I307" s="8" t="s">
        <v>10501</v>
      </c>
      <c r="J307" s="8" t="s">
        <v>10536</v>
      </c>
      <c r="K307" s="10" t="str">
        <f>IF(AND(Papers[[#This Row],[conference]]="", Papers[[#This Row],[journal]]=""),$N$2604,IF(Papers[[#This Row],[journal]]="",$N$2603, $N$2602))</f>
        <v>Journal</v>
      </c>
      <c r="L307" s="10"/>
    </row>
    <row r="308" spans="1:12" ht="51" customHeight="1">
      <c r="A308" s="4">
        <v>373</v>
      </c>
      <c r="B308" s="12" t="s">
        <v>1004</v>
      </c>
      <c r="C308" s="6">
        <v>2009</v>
      </c>
      <c r="D308" s="23" t="s">
        <v>11780</v>
      </c>
      <c r="E308" s="23"/>
      <c r="F308" s="8" t="s">
        <v>1005</v>
      </c>
      <c r="G308" s="9" t="s">
        <v>792</v>
      </c>
      <c r="H308" s="9" t="s">
        <v>10392</v>
      </c>
      <c r="I308" s="8"/>
      <c r="J308" s="8"/>
      <c r="K308" s="10" t="str">
        <f>IF(AND(Papers[[#This Row],[conference]]="", Papers[[#This Row],[journal]]=""),$N$2604,IF(Papers[[#This Row],[journal]]="",$N$2603, $N$2602))</f>
        <v>Conference</v>
      </c>
      <c r="L308" s="10"/>
    </row>
    <row r="309" spans="1:12" ht="51" customHeight="1">
      <c r="A309" s="4">
        <v>375</v>
      </c>
      <c r="B309" s="12" t="s">
        <v>1012</v>
      </c>
      <c r="C309" s="6">
        <v>2008</v>
      </c>
      <c r="D309" s="23" t="s">
        <v>11785</v>
      </c>
      <c r="E309" s="23"/>
      <c r="F309" s="8" t="s">
        <v>1013</v>
      </c>
      <c r="G309" s="9" t="s">
        <v>792</v>
      </c>
      <c r="H309" s="9" t="s">
        <v>10391</v>
      </c>
      <c r="I309" s="8" t="s">
        <v>10504</v>
      </c>
      <c r="J309" s="8" t="s">
        <v>10511</v>
      </c>
      <c r="K309" s="10" t="str">
        <f>IF(AND(Papers[[#This Row],[conference]]="", Papers[[#This Row],[journal]]=""),$N$2604,IF(Papers[[#This Row],[journal]]="",$N$2603, $N$2602))</f>
        <v>Conference</v>
      </c>
      <c r="L309" s="10"/>
    </row>
    <row r="310" spans="1:12" ht="51" customHeight="1">
      <c r="A310" s="4">
        <v>376</v>
      </c>
      <c r="B310" s="5" t="s">
        <v>1017</v>
      </c>
      <c r="C310" s="6">
        <v>2008</v>
      </c>
      <c r="D310" s="23" t="s">
        <v>11786</v>
      </c>
      <c r="E310" s="23"/>
      <c r="F310" s="11" t="s">
        <v>1018</v>
      </c>
      <c r="G310" s="9" t="s">
        <v>792</v>
      </c>
      <c r="H310" s="9" t="s">
        <v>10391</v>
      </c>
      <c r="I310" s="8" t="s">
        <v>10502</v>
      </c>
      <c r="J310" s="8" t="s">
        <v>11215</v>
      </c>
      <c r="K310" s="10" t="str">
        <f>IF(AND(Papers[[#This Row],[conference]]="", Papers[[#This Row],[journal]]=""),$N$2604,IF(Papers[[#This Row],[journal]]="",$N$2603, $N$2602))</f>
        <v>Conference</v>
      </c>
      <c r="L310" s="10" t="s">
        <v>10528</v>
      </c>
    </row>
    <row r="311" spans="1:12" ht="51" customHeight="1">
      <c r="A311" s="4">
        <v>378</v>
      </c>
      <c r="B311" s="12" t="s">
        <v>1021</v>
      </c>
      <c r="C311" s="6">
        <v>2008</v>
      </c>
      <c r="D311" s="23" t="s">
        <v>11676</v>
      </c>
      <c r="E311" s="23"/>
      <c r="F311" s="8" t="s">
        <v>1022</v>
      </c>
      <c r="G311" s="9" t="s">
        <v>792</v>
      </c>
      <c r="H311" s="9" t="s">
        <v>10392</v>
      </c>
      <c r="I311" s="8"/>
      <c r="J311" s="8"/>
      <c r="K311" s="10" t="str">
        <f>IF(AND(Papers[[#This Row],[conference]]="", Papers[[#This Row],[journal]]=""),$N$2604,IF(Papers[[#This Row],[journal]]="",$N$2603, $N$2602))</f>
        <v>Conference</v>
      </c>
      <c r="L311" s="10"/>
    </row>
    <row r="312" spans="1:12" ht="51" customHeight="1">
      <c r="A312" s="4">
        <v>379</v>
      </c>
      <c r="B312" s="12" t="s">
        <v>1026</v>
      </c>
      <c r="C312" s="6">
        <v>2007</v>
      </c>
      <c r="D312" s="23" t="s">
        <v>11509</v>
      </c>
      <c r="E312" s="23"/>
      <c r="F312" s="8" t="s">
        <v>1027</v>
      </c>
      <c r="G312" s="9" t="s">
        <v>792</v>
      </c>
      <c r="H312" s="9" t="s">
        <v>10391</v>
      </c>
      <c r="I312" s="11" t="s">
        <v>11347</v>
      </c>
      <c r="J312" s="11" t="s">
        <v>10536</v>
      </c>
      <c r="K312" s="10" t="str">
        <f>IF(AND(Papers[[#This Row],[conference]]="", Papers[[#This Row],[journal]]=""),$N$2604,IF(Papers[[#This Row],[journal]]="",$N$2603, $N$2602))</f>
        <v>Conference</v>
      </c>
      <c r="L312" s="10"/>
    </row>
    <row r="313" spans="1:12" ht="51" customHeight="1">
      <c r="A313" s="4">
        <v>380</v>
      </c>
      <c r="B313" s="12" t="s">
        <v>1029</v>
      </c>
      <c r="C313" s="6">
        <v>2007</v>
      </c>
      <c r="D313" s="23" t="s">
        <v>11787</v>
      </c>
      <c r="E313" s="23"/>
      <c r="F313" s="8" t="s">
        <v>1030</v>
      </c>
      <c r="G313" s="9" t="s">
        <v>792</v>
      </c>
      <c r="H313" s="9" t="s">
        <v>10392</v>
      </c>
      <c r="I313" s="8"/>
      <c r="J313" s="8"/>
      <c r="K313" s="10" t="str">
        <f>IF(AND(Papers[[#This Row],[conference]]="", Papers[[#This Row],[journal]]=""),$N$2604,IF(Papers[[#This Row],[journal]]="",$N$2603, $N$2602))</f>
        <v>Conference</v>
      </c>
      <c r="L313" s="10"/>
    </row>
    <row r="314" spans="1:12" ht="51" customHeight="1">
      <c r="A314" s="4">
        <v>381</v>
      </c>
      <c r="B314" s="12" t="s">
        <v>1036</v>
      </c>
      <c r="C314" s="6">
        <v>2004</v>
      </c>
      <c r="D314" s="23" t="s">
        <v>11788</v>
      </c>
      <c r="E314" s="23"/>
      <c r="F314" s="8" t="s">
        <v>1037</v>
      </c>
      <c r="G314" s="9" t="s">
        <v>792</v>
      </c>
      <c r="H314" s="9" t="s">
        <v>10392</v>
      </c>
      <c r="I314" s="8"/>
      <c r="J314" s="8"/>
      <c r="K314" s="10" t="str">
        <f>IF(AND(Papers[[#This Row],[conference]]="", Papers[[#This Row],[journal]]=""),$N$2604,IF(Papers[[#This Row],[journal]]="",$N$2603, $N$2602))</f>
        <v>Conference</v>
      </c>
      <c r="L314" s="10"/>
    </row>
    <row r="315" spans="1:12" ht="51" customHeight="1">
      <c r="A315" s="4">
        <v>382</v>
      </c>
      <c r="B315" s="12" t="s">
        <v>1040</v>
      </c>
      <c r="C315" s="6">
        <v>2005</v>
      </c>
      <c r="D315" s="23"/>
      <c r="E315" s="23" t="s">
        <v>11700</v>
      </c>
      <c r="F315" s="8" t="s">
        <v>1041</v>
      </c>
      <c r="G315" s="9" t="s">
        <v>792</v>
      </c>
      <c r="H315" s="9" t="s">
        <v>10391</v>
      </c>
      <c r="I315" s="8" t="s">
        <v>10474</v>
      </c>
      <c r="J315" s="8" t="s">
        <v>10511</v>
      </c>
      <c r="K315" s="10" t="str">
        <f>IF(AND(Papers[[#This Row],[conference]]="", Papers[[#This Row],[journal]]=""),$N$2604,IF(Papers[[#This Row],[journal]]="",$N$2603, $N$2602))</f>
        <v>Journal</v>
      </c>
      <c r="L315" s="10"/>
    </row>
    <row r="316" spans="1:12" ht="51" customHeight="1">
      <c r="A316" s="4">
        <v>383</v>
      </c>
      <c r="B316" s="5" t="s">
        <v>1046</v>
      </c>
      <c r="C316" s="6">
        <v>2007</v>
      </c>
      <c r="D316" s="23" t="s">
        <v>11508</v>
      </c>
      <c r="E316" s="23"/>
      <c r="F316" s="8" t="s">
        <v>1047</v>
      </c>
      <c r="G316" s="9" t="s">
        <v>792</v>
      </c>
      <c r="H316" s="9" t="s">
        <v>10392</v>
      </c>
      <c r="I316" s="8" t="s">
        <v>10503</v>
      </c>
      <c r="J316" s="8"/>
      <c r="K316" s="10" t="str">
        <f>IF(AND(Papers[[#This Row],[conference]]="", Papers[[#This Row],[journal]]=""),$N$2604,IF(Papers[[#This Row],[journal]]="",$N$2603, $N$2602))</f>
        <v>Conference</v>
      </c>
      <c r="L316" s="10"/>
    </row>
    <row r="317" spans="1:12" ht="51" customHeight="1">
      <c r="A317" s="4">
        <v>384</v>
      </c>
      <c r="B317" s="12" t="s">
        <v>1048</v>
      </c>
      <c r="C317" s="6">
        <v>2005</v>
      </c>
      <c r="D317" s="23"/>
      <c r="E317" s="23" t="s">
        <v>11789</v>
      </c>
      <c r="F317" s="8" t="s">
        <v>1049</v>
      </c>
      <c r="G317" s="9" t="s">
        <v>792</v>
      </c>
      <c r="H317" s="9" t="s">
        <v>10391</v>
      </c>
      <c r="I317" s="11" t="s">
        <v>13471</v>
      </c>
      <c r="J317" s="8" t="s">
        <v>11215</v>
      </c>
      <c r="K317" s="10" t="str">
        <f>IF(AND(Papers[[#This Row],[conference]]="", Papers[[#This Row],[journal]]=""),$N$2604,IF(Papers[[#This Row],[journal]]="",$N$2603, $N$2602))</f>
        <v>Journal</v>
      </c>
      <c r="L317" s="10"/>
    </row>
    <row r="318" spans="1:12" ht="51" customHeight="1">
      <c r="A318" s="4">
        <v>385</v>
      </c>
      <c r="B318" s="12" t="s">
        <v>1052</v>
      </c>
      <c r="C318" s="6">
        <v>2004</v>
      </c>
      <c r="D318" s="23"/>
      <c r="E318" s="23" t="s">
        <v>11790</v>
      </c>
      <c r="F318" s="8" t="s">
        <v>1053</v>
      </c>
      <c r="G318" s="9" t="s">
        <v>792</v>
      </c>
      <c r="H318" s="9" t="s">
        <v>10391</v>
      </c>
      <c r="I318" s="8" t="s">
        <v>10504</v>
      </c>
      <c r="J318" s="8" t="s">
        <v>10510</v>
      </c>
      <c r="K318" s="10" t="str">
        <f>IF(AND(Papers[[#This Row],[conference]]="", Papers[[#This Row],[journal]]=""),$N$2604,IF(Papers[[#This Row],[journal]]="",$N$2603, $N$2602))</f>
        <v>Journal</v>
      </c>
      <c r="L318" s="10"/>
    </row>
    <row r="319" spans="1:12" ht="51" customHeight="1">
      <c r="A319" s="4">
        <v>386</v>
      </c>
      <c r="B319" s="5" t="s">
        <v>1061</v>
      </c>
      <c r="C319" s="6">
        <v>2007</v>
      </c>
      <c r="D319" s="23"/>
      <c r="E319" s="23" t="s">
        <v>11756</v>
      </c>
      <c r="F319" s="8" t="s">
        <v>1062</v>
      </c>
      <c r="G319" s="9" t="s">
        <v>792</v>
      </c>
      <c r="H319" s="9" t="s">
        <v>10391</v>
      </c>
      <c r="I319" s="8" t="s">
        <v>10505</v>
      </c>
      <c r="J319" s="8" t="s">
        <v>10511</v>
      </c>
      <c r="K319" s="10" t="str">
        <f>IF(AND(Papers[[#This Row],[conference]]="", Papers[[#This Row],[journal]]=""),$N$2604,IF(Papers[[#This Row],[journal]]="",$N$2603, $N$2602))</f>
        <v>Journal</v>
      </c>
      <c r="L319" s="10" t="s">
        <v>10528</v>
      </c>
    </row>
    <row r="320" spans="1:12" ht="51" customHeight="1">
      <c r="A320" s="4">
        <v>387</v>
      </c>
      <c r="B320" s="12" t="s">
        <v>1063</v>
      </c>
      <c r="C320" s="6">
        <v>2005</v>
      </c>
      <c r="D320" s="23" t="s">
        <v>11513</v>
      </c>
      <c r="E320" s="23"/>
      <c r="F320" s="8" t="s">
        <v>1064</v>
      </c>
      <c r="G320" s="9" t="s">
        <v>792</v>
      </c>
      <c r="H320" s="9" t="s">
        <v>10391</v>
      </c>
      <c r="I320" s="11" t="s">
        <v>10506</v>
      </c>
      <c r="J320" s="8" t="s">
        <v>10511</v>
      </c>
      <c r="K320" s="10" t="str">
        <f>IF(AND(Papers[[#This Row],[conference]]="", Papers[[#This Row],[journal]]=""),$N$2604,IF(Papers[[#This Row],[journal]]="",$N$2603, $N$2602))</f>
        <v>Conference</v>
      </c>
      <c r="L320" s="10"/>
    </row>
    <row r="321" spans="1:12" ht="51" customHeight="1">
      <c r="A321" s="4">
        <v>388</v>
      </c>
      <c r="B321" s="5" t="s">
        <v>1066</v>
      </c>
      <c r="C321" s="6">
        <v>2005</v>
      </c>
      <c r="D321" s="23"/>
      <c r="E321" s="23" t="s">
        <v>11791</v>
      </c>
      <c r="F321" s="8" t="s">
        <v>1067</v>
      </c>
      <c r="G321" s="9" t="s">
        <v>792</v>
      </c>
      <c r="H321" s="9" t="s">
        <v>10391</v>
      </c>
      <c r="I321" s="8" t="s">
        <v>10507</v>
      </c>
      <c r="J321" s="8" t="s">
        <v>10511</v>
      </c>
      <c r="K321" s="10" t="str">
        <f>IF(AND(Papers[[#This Row],[conference]]="", Papers[[#This Row],[journal]]=""),$N$2604,IF(Papers[[#This Row],[journal]]="",$N$2603, $N$2602))</f>
        <v>Journal</v>
      </c>
      <c r="L321" s="10"/>
    </row>
    <row r="322" spans="1:12" ht="51" customHeight="1">
      <c r="A322" s="4">
        <v>389</v>
      </c>
      <c r="B322" s="12" t="s">
        <v>1074</v>
      </c>
      <c r="C322" s="6">
        <v>2005</v>
      </c>
      <c r="D322" s="23"/>
      <c r="E322" s="23" t="s">
        <v>11700</v>
      </c>
      <c r="F322" s="8" t="s">
        <v>1075</v>
      </c>
      <c r="G322" s="9" t="s">
        <v>792</v>
      </c>
      <c r="H322" s="9" t="s">
        <v>10392</v>
      </c>
      <c r="I322" s="8"/>
      <c r="J322" s="8"/>
      <c r="K322" s="10" t="str">
        <f>IF(AND(Papers[[#This Row],[conference]]="", Papers[[#This Row],[journal]]=""),$N$2604,IF(Papers[[#This Row],[journal]]="",$N$2603, $N$2602))</f>
        <v>Journal</v>
      </c>
      <c r="L322" s="10"/>
    </row>
    <row r="323" spans="1:12" ht="51" customHeight="1">
      <c r="A323" s="4">
        <v>390</v>
      </c>
      <c r="B323" s="12" t="s">
        <v>1076</v>
      </c>
      <c r="C323" s="6">
        <v>2007</v>
      </c>
      <c r="D323" s="23" t="s">
        <v>11527</v>
      </c>
      <c r="E323" s="23"/>
      <c r="F323" s="8" t="s">
        <v>1077</v>
      </c>
      <c r="G323" s="9" t="s">
        <v>792</v>
      </c>
      <c r="H323" s="9" t="s">
        <v>10391</v>
      </c>
      <c r="I323" s="8" t="s">
        <v>10508</v>
      </c>
      <c r="J323" s="8" t="s">
        <v>10537</v>
      </c>
      <c r="K323" s="10" t="str">
        <f>IF(AND(Papers[[#This Row],[conference]]="", Papers[[#This Row],[journal]]=""),$N$2604,IF(Papers[[#This Row],[journal]]="",$N$2603, $N$2602))</f>
        <v>Conference</v>
      </c>
      <c r="L323" s="10"/>
    </row>
    <row r="324" spans="1:12" ht="51" customHeight="1">
      <c r="A324" s="4">
        <v>391</v>
      </c>
      <c r="B324" s="12" t="s">
        <v>1083</v>
      </c>
      <c r="C324" s="6">
        <v>2005</v>
      </c>
      <c r="D324" s="23" t="s">
        <v>11792</v>
      </c>
      <c r="E324" s="23"/>
      <c r="F324" s="8" t="s">
        <v>1084</v>
      </c>
      <c r="G324" s="9" t="s">
        <v>792</v>
      </c>
      <c r="H324" s="9" t="s">
        <v>10391</v>
      </c>
      <c r="I324" s="8" t="s">
        <v>10515</v>
      </c>
      <c r="J324" s="8" t="s">
        <v>10511</v>
      </c>
      <c r="K324" s="10" t="str">
        <f>IF(AND(Papers[[#This Row],[conference]]="", Papers[[#This Row],[journal]]=""),$N$2604,IF(Papers[[#This Row],[journal]]="",$N$2603, $N$2602))</f>
        <v>Conference</v>
      </c>
      <c r="L324" s="10"/>
    </row>
    <row r="325" spans="1:12" ht="51" customHeight="1">
      <c r="A325" s="4">
        <v>392</v>
      </c>
      <c r="B325" s="12" t="s">
        <v>1088</v>
      </c>
      <c r="C325" s="6">
        <v>2007</v>
      </c>
      <c r="D325" s="23" t="s">
        <v>11793</v>
      </c>
      <c r="E325" s="23"/>
      <c r="F325" s="8" t="s">
        <v>1089</v>
      </c>
      <c r="G325" s="9" t="s">
        <v>792</v>
      </c>
      <c r="H325" s="9" t="s">
        <v>10392</v>
      </c>
      <c r="I325" s="8"/>
      <c r="J325" s="8"/>
      <c r="K325" s="10" t="str">
        <f>IF(AND(Papers[[#This Row],[conference]]="", Papers[[#This Row],[journal]]=""),$N$2604,IF(Papers[[#This Row],[journal]]="",$N$2603, $N$2602))</f>
        <v>Conference</v>
      </c>
      <c r="L325" s="10"/>
    </row>
    <row r="326" spans="1:12" ht="51" customHeight="1">
      <c r="A326" s="4">
        <v>393</v>
      </c>
      <c r="B326" s="5" t="s">
        <v>1093</v>
      </c>
      <c r="C326" s="6">
        <v>2007</v>
      </c>
      <c r="D326" s="23"/>
      <c r="E326" s="23" t="s">
        <v>11794</v>
      </c>
      <c r="F326" s="11" t="s">
        <v>1094</v>
      </c>
      <c r="G326" s="9" t="s">
        <v>792</v>
      </c>
      <c r="H326" s="9" t="s">
        <v>10391</v>
      </c>
      <c r="I326" s="8" t="s">
        <v>10516</v>
      </c>
      <c r="J326" s="8" t="s">
        <v>10511</v>
      </c>
      <c r="K326" s="10" t="str">
        <f>IF(AND(Papers[[#This Row],[conference]]="", Papers[[#This Row],[journal]]=""),$N$2604,IF(Papers[[#This Row],[journal]]="",$N$2603, $N$2602))</f>
        <v>Journal</v>
      </c>
      <c r="L326" s="10"/>
    </row>
    <row r="327" spans="1:12" ht="51" customHeight="1">
      <c r="A327" s="4">
        <v>394</v>
      </c>
      <c r="B327" s="5" t="s">
        <v>1096</v>
      </c>
      <c r="C327" s="6">
        <v>2006</v>
      </c>
      <c r="D327" s="23"/>
      <c r="E327" s="23" t="s">
        <v>11795</v>
      </c>
      <c r="F327" s="11" t="s">
        <v>1097</v>
      </c>
      <c r="G327" s="9" t="s">
        <v>792</v>
      </c>
      <c r="H327" s="9" t="s">
        <v>10391</v>
      </c>
      <c r="I327" s="8" t="s">
        <v>10517</v>
      </c>
      <c r="J327" s="8" t="s">
        <v>10511</v>
      </c>
      <c r="K327" s="10" t="str">
        <f>IF(AND(Papers[[#This Row],[conference]]="", Papers[[#This Row],[journal]]=""),$N$2604,IF(Papers[[#This Row],[journal]]="",$N$2603, $N$2602))</f>
        <v>Journal</v>
      </c>
      <c r="L327" s="10"/>
    </row>
    <row r="328" spans="1:12" ht="51" customHeight="1">
      <c r="A328" s="4">
        <v>395</v>
      </c>
      <c r="B328" s="12" t="s">
        <v>1102</v>
      </c>
      <c r="C328" s="6">
        <v>2001</v>
      </c>
      <c r="D328" s="23"/>
      <c r="E328" s="23" t="s">
        <v>11775</v>
      </c>
      <c r="F328" s="8" t="s">
        <v>1103</v>
      </c>
      <c r="G328" s="9" t="s">
        <v>792</v>
      </c>
      <c r="H328" s="9" t="s">
        <v>10391</v>
      </c>
      <c r="I328" s="8" t="s">
        <v>10518</v>
      </c>
      <c r="J328" s="8" t="s">
        <v>10511</v>
      </c>
      <c r="K328" s="10" t="str">
        <f>IF(AND(Papers[[#This Row],[conference]]="", Papers[[#This Row],[journal]]=""),$N$2604,IF(Papers[[#This Row],[journal]]="",$N$2603, $N$2602))</f>
        <v>Journal</v>
      </c>
      <c r="L328" s="10"/>
    </row>
    <row r="329" spans="1:12" ht="51" customHeight="1">
      <c r="A329" s="4">
        <v>396</v>
      </c>
      <c r="B329" s="12" t="s">
        <v>1106</v>
      </c>
      <c r="C329" s="6">
        <v>2002</v>
      </c>
      <c r="D329" s="23" t="s">
        <v>11796</v>
      </c>
      <c r="E329" s="23"/>
      <c r="F329" s="8" t="s">
        <v>1107</v>
      </c>
      <c r="G329" s="9" t="s">
        <v>792</v>
      </c>
      <c r="H329" s="9" t="s">
        <v>10391</v>
      </c>
      <c r="I329" s="8" t="s">
        <v>10519</v>
      </c>
      <c r="J329" s="8" t="s">
        <v>10511</v>
      </c>
      <c r="K329" s="10" t="str">
        <f>IF(AND(Papers[[#This Row],[conference]]="", Papers[[#This Row],[journal]]=""),$N$2604,IF(Papers[[#This Row],[journal]]="",$N$2603, $N$2602))</f>
        <v>Conference</v>
      </c>
      <c r="L329" s="10"/>
    </row>
    <row r="330" spans="1:12" ht="51" customHeight="1">
      <c r="A330" s="4">
        <v>397</v>
      </c>
      <c r="B330" s="12" t="s">
        <v>1110</v>
      </c>
      <c r="C330" s="6">
        <v>2003</v>
      </c>
      <c r="D330" s="23" t="s">
        <v>11519</v>
      </c>
      <c r="E330" s="23"/>
      <c r="F330" s="8" t="s">
        <v>1111</v>
      </c>
      <c r="G330" s="9" t="s">
        <v>792</v>
      </c>
      <c r="H330" s="9" t="s">
        <v>10392</v>
      </c>
      <c r="I330" s="8"/>
      <c r="J330" s="8"/>
      <c r="K330" s="10" t="str">
        <f>IF(AND(Papers[[#This Row],[conference]]="", Papers[[#This Row],[journal]]=""),$N$2604,IF(Papers[[#This Row],[journal]]="",$N$2603, $N$2602))</f>
        <v>Conference</v>
      </c>
      <c r="L330" s="10"/>
    </row>
    <row r="331" spans="1:12" ht="51" customHeight="1">
      <c r="A331" s="4">
        <v>398</v>
      </c>
      <c r="B331" s="12" t="s">
        <v>1112</v>
      </c>
      <c r="C331" s="6">
        <v>2003</v>
      </c>
      <c r="D331" s="23"/>
      <c r="E331" s="23" t="s">
        <v>11741</v>
      </c>
      <c r="F331" s="8" t="s">
        <v>1113</v>
      </c>
      <c r="G331" s="9" t="s">
        <v>792</v>
      </c>
      <c r="H331" s="9" t="s">
        <v>10391</v>
      </c>
      <c r="I331" s="8" t="s">
        <v>10520</v>
      </c>
      <c r="J331" s="8" t="s">
        <v>11218</v>
      </c>
      <c r="K331" s="10" t="str">
        <f>IF(AND(Papers[[#This Row],[conference]]="", Papers[[#This Row],[journal]]=""),$N$2604,IF(Papers[[#This Row],[journal]]="",$N$2603, $N$2602))</f>
        <v>Journal</v>
      </c>
      <c r="L331" s="10" t="s">
        <v>10528</v>
      </c>
    </row>
    <row r="332" spans="1:12" ht="51" customHeight="1">
      <c r="A332" s="4">
        <v>399</v>
      </c>
      <c r="B332" s="12" t="s">
        <v>1115</v>
      </c>
      <c r="C332" s="6">
        <v>2001</v>
      </c>
      <c r="D332" s="23"/>
      <c r="E332" s="23" t="s">
        <v>11775</v>
      </c>
      <c r="F332" s="8" t="s">
        <v>1116</v>
      </c>
      <c r="G332" s="9" t="s">
        <v>792</v>
      </c>
      <c r="H332" s="9" t="s">
        <v>10391</v>
      </c>
      <c r="I332" s="8" t="s">
        <v>10474</v>
      </c>
      <c r="J332" s="8" t="s">
        <v>10511</v>
      </c>
      <c r="K332" s="10" t="str">
        <f>IF(AND(Papers[[#This Row],[conference]]="", Papers[[#This Row],[journal]]=""),$N$2604,IF(Papers[[#This Row],[journal]]="",$N$2603, $N$2602))</f>
        <v>Journal</v>
      </c>
      <c r="L332" s="10"/>
    </row>
    <row r="333" spans="1:12" ht="51" customHeight="1">
      <c r="A333" s="4">
        <v>400</v>
      </c>
      <c r="B333" s="12" t="s">
        <v>1118</v>
      </c>
      <c r="C333" s="6">
        <v>2002</v>
      </c>
      <c r="D333" s="23"/>
      <c r="E333" s="23" t="s">
        <v>11775</v>
      </c>
      <c r="F333" s="8" t="s">
        <v>1119</v>
      </c>
      <c r="G333" s="9" t="s">
        <v>792</v>
      </c>
      <c r="H333" s="9" t="s">
        <v>10391</v>
      </c>
      <c r="I333" s="8" t="s">
        <v>10521</v>
      </c>
      <c r="J333" s="8" t="s">
        <v>10511</v>
      </c>
      <c r="K333" s="10" t="str">
        <f>IF(AND(Papers[[#This Row],[conference]]="", Papers[[#This Row],[journal]]=""),$N$2604,IF(Papers[[#This Row],[journal]]="",$N$2603, $N$2602))</f>
        <v>Journal</v>
      </c>
      <c r="L333" s="10"/>
    </row>
    <row r="334" spans="1:12" ht="51" customHeight="1">
      <c r="A334" s="4">
        <v>401</v>
      </c>
      <c r="B334" s="12" t="s">
        <v>1121</v>
      </c>
      <c r="C334" s="6">
        <v>2008</v>
      </c>
      <c r="D334" s="23" t="s">
        <v>11525</v>
      </c>
      <c r="E334" s="23"/>
      <c r="F334" s="8" t="s">
        <v>1122</v>
      </c>
      <c r="G334" s="9" t="s">
        <v>792</v>
      </c>
      <c r="H334" s="9" t="s">
        <v>10391</v>
      </c>
      <c r="I334" s="8" t="s">
        <v>11404</v>
      </c>
      <c r="J334" s="8" t="s">
        <v>10511</v>
      </c>
      <c r="K334" s="10" t="str">
        <f>IF(AND(Papers[[#This Row],[conference]]="", Papers[[#This Row],[journal]]=""),$N$2604,IF(Papers[[#This Row],[journal]]="",$N$2603, $N$2602))</f>
        <v>Conference</v>
      </c>
      <c r="L334" s="10"/>
    </row>
    <row r="335" spans="1:12" ht="51" customHeight="1">
      <c r="A335" s="4">
        <v>402</v>
      </c>
      <c r="B335" s="5" t="s">
        <v>1125</v>
      </c>
      <c r="C335" s="6">
        <v>2011</v>
      </c>
      <c r="D335" s="23" t="s">
        <v>11797</v>
      </c>
      <c r="E335" s="23"/>
      <c r="F335" s="8" t="s">
        <v>1126</v>
      </c>
      <c r="G335" s="9" t="s">
        <v>792</v>
      </c>
      <c r="H335" s="9" t="s">
        <v>10391</v>
      </c>
      <c r="I335" s="8" t="s">
        <v>10522</v>
      </c>
      <c r="J335" s="8" t="s">
        <v>10511</v>
      </c>
      <c r="K335" s="10" t="str">
        <f>IF(AND(Papers[[#This Row],[conference]]="", Papers[[#This Row],[journal]]=""),$N$2604,IF(Papers[[#This Row],[journal]]="",$N$2603, $N$2602))</f>
        <v>Conference</v>
      </c>
      <c r="L335" s="10" t="s">
        <v>10528</v>
      </c>
    </row>
    <row r="336" spans="1:12" ht="51" customHeight="1">
      <c r="A336" s="4">
        <v>403</v>
      </c>
      <c r="B336" s="12" t="s">
        <v>1129</v>
      </c>
      <c r="C336" s="6">
        <v>2008</v>
      </c>
      <c r="D336" s="23" t="s">
        <v>11727</v>
      </c>
      <c r="E336" s="23"/>
      <c r="F336" s="8" t="s">
        <v>1130</v>
      </c>
      <c r="G336" s="9" t="s">
        <v>792</v>
      </c>
      <c r="H336" s="9" t="s">
        <v>10392</v>
      </c>
      <c r="I336" s="8"/>
      <c r="J336" s="8"/>
      <c r="K336" s="10" t="str">
        <f>IF(AND(Papers[[#This Row],[conference]]="", Papers[[#This Row],[journal]]=""),$N$2604,IF(Papers[[#This Row],[journal]]="",$N$2603, $N$2602))</f>
        <v>Conference</v>
      </c>
      <c r="L336" s="10"/>
    </row>
    <row r="337" spans="1:12" ht="51" customHeight="1">
      <c r="A337" s="4">
        <v>407</v>
      </c>
      <c r="B337" s="12" t="s">
        <v>1135</v>
      </c>
      <c r="C337" s="6">
        <v>2006</v>
      </c>
      <c r="D337" s="23" t="s">
        <v>11798</v>
      </c>
      <c r="E337" s="23"/>
      <c r="F337" s="8" t="s">
        <v>1136</v>
      </c>
      <c r="G337" s="9" t="s">
        <v>792</v>
      </c>
      <c r="H337" s="9" t="s">
        <v>10391</v>
      </c>
      <c r="I337" s="8" t="s">
        <v>10523</v>
      </c>
      <c r="J337" s="8" t="s">
        <v>10511</v>
      </c>
      <c r="K337" s="10" t="str">
        <f>IF(AND(Papers[[#This Row],[conference]]="", Papers[[#This Row],[journal]]=""),$N$2604,IF(Papers[[#This Row],[journal]]="",$N$2603, $N$2602))</f>
        <v>Conference</v>
      </c>
      <c r="L337" s="10"/>
    </row>
    <row r="338" spans="1:12" ht="51" customHeight="1">
      <c r="A338" s="4">
        <v>408</v>
      </c>
      <c r="B338" s="12" t="s">
        <v>1139</v>
      </c>
      <c r="C338" s="6">
        <v>2006</v>
      </c>
      <c r="D338" s="23"/>
      <c r="E338" s="23" t="s">
        <v>11799</v>
      </c>
      <c r="F338" s="8" t="s">
        <v>1140</v>
      </c>
      <c r="G338" s="9" t="s">
        <v>792</v>
      </c>
      <c r="H338" s="9" t="s">
        <v>10391</v>
      </c>
      <c r="I338" s="8" t="s">
        <v>11333</v>
      </c>
      <c r="J338" s="8" t="s">
        <v>10511</v>
      </c>
      <c r="K338" s="10" t="str">
        <f>IF(AND(Papers[[#This Row],[conference]]="", Papers[[#This Row],[journal]]=""),$N$2604,IF(Papers[[#This Row],[journal]]="",$N$2603, $N$2602))</f>
        <v>Journal</v>
      </c>
      <c r="L338" s="10"/>
    </row>
    <row r="339" spans="1:12" ht="51" customHeight="1">
      <c r="A339" s="4">
        <v>409</v>
      </c>
      <c r="B339" s="12" t="s">
        <v>1143</v>
      </c>
      <c r="C339" s="6">
        <v>2011</v>
      </c>
      <c r="D339" s="23" t="s">
        <v>11800</v>
      </c>
      <c r="E339" s="23"/>
      <c r="F339" s="8" t="s">
        <v>1144</v>
      </c>
      <c r="G339" s="9" t="s">
        <v>792</v>
      </c>
      <c r="H339" s="9" t="s">
        <v>10391</v>
      </c>
      <c r="I339" s="8" t="s">
        <v>10524</v>
      </c>
      <c r="J339" s="8" t="s">
        <v>10511</v>
      </c>
      <c r="K339" s="10" t="str">
        <f>IF(AND(Papers[[#This Row],[conference]]="", Papers[[#This Row],[journal]]=""),$N$2604,IF(Papers[[#This Row],[journal]]="",$N$2603, $N$2602))</f>
        <v>Conference</v>
      </c>
      <c r="L339" s="10"/>
    </row>
    <row r="340" spans="1:12" ht="51" customHeight="1">
      <c r="A340" s="4">
        <v>412</v>
      </c>
      <c r="B340" s="12" t="s">
        <v>1146</v>
      </c>
      <c r="C340" s="6">
        <v>2010</v>
      </c>
      <c r="D340" s="23" t="s">
        <v>11801</v>
      </c>
      <c r="E340" s="23"/>
      <c r="F340" s="8" t="s">
        <v>1147</v>
      </c>
      <c r="G340" s="9" t="s">
        <v>792</v>
      </c>
      <c r="H340" s="9" t="s">
        <v>10391</v>
      </c>
      <c r="I340" s="8" t="s">
        <v>10525</v>
      </c>
      <c r="J340" s="8" t="s">
        <v>10511</v>
      </c>
      <c r="K340" s="10" t="str">
        <f>IF(AND(Papers[[#This Row],[conference]]="", Papers[[#This Row],[journal]]=""),$N$2604,IF(Papers[[#This Row],[journal]]="",$N$2603, $N$2602))</f>
        <v>Conference</v>
      </c>
      <c r="L340" s="10"/>
    </row>
    <row r="341" spans="1:12" ht="51" customHeight="1">
      <c r="A341" s="4">
        <v>413</v>
      </c>
      <c r="B341" s="12" t="s">
        <v>1150</v>
      </c>
      <c r="C341" s="6">
        <v>2011</v>
      </c>
      <c r="D341" s="23" t="s">
        <v>11780</v>
      </c>
      <c r="E341" s="23"/>
      <c r="F341" s="8" t="s">
        <v>1151</v>
      </c>
      <c r="G341" s="9" t="s">
        <v>792</v>
      </c>
      <c r="H341" s="9" t="s">
        <v>10392</v>
      </c>
      <c r="I341" s="8"/>
      <c r="J341" s="8" t="s">
        <v>10510</v>
      </c>
      <c r="K341" s="10" t="str">
        <f>IF(AND(Papers[[#This Row],[conference]]="", Papers[[#This Row],[journal]]=""),$N$2604,IF(Papers[[#This Row],[journal]]="",$N$2603, $N$2602))</f>
        <v>Conference</v>
      </c>
      <c r="L341" s="10"/>
    </row>
    <row r="342" spans="1:12" ht="51" customHeight="1">
      <c r="A342" s="4">
        <v>414</v>
      </c>
      <c r="B342" s="12" t="s">
        <v>1156</v>
      </c>
      <c r="C342" s="6">
        <v>2008</v>
      </c>
      <c r="D342" s="23" t="s">
        <v>11802</v>
      </c>
      <c r="E342" s="23"/>
      <c r="F342" s="8" t="s">
        <v>1157</v>
      </c>
      <c r="G342" s="9" t="s">
        <v>792</v>
      </c>
      <c r="H342" s="9" t="s">
        <v>10392</v>
      </c>
      <c r="I342" s="8"/>
      <c r="J342" s="8" t="s">
        <v>10511</v>
      </c>
      <c r="K342" s="10" t="str">
        <f>IF(AND(Papers[[#This Row],[conference]]="", Papers[[#This Row],[journal]]=""),$N$2604,IF(Papers[[#This Row],[journal]]="",$N$2603, $N$2602))</f>
        <v>Conference</v>
      </c>
      <c r="L342" s="10"/>
    </row>
    <row r="343" spans="1:12" ht="51" customHeight="1">
      <c r="A343" s="4">
        <v>416</v>
      </c>
      <c r="B343" s="12" t="s">
        <v>1161</v>
      </c>
      <c r="C343" s="6">
        <v>2009</v>
      </c>
      <c r="D343" s="23" t="s">
        <v>11803</v>
      </c>
      <c r="E343" s="23"/>
      <c r="F343" s="8" t="s">
        <v>1162</v>
      </c>
      <c r="G343" s="9" t="s">
        <v>792</v>
      </c>
      <c r="H343" s="9" t="s">
        <v>10391</v>
      </c>
      <c r="I343" s="8" t="s">
        <v>10526</v>
      </c>
      <c r="J343" s="8" t="s">
        <v>10536</v>
      </c>
      <c r="K343" s="10" t="str">
        <f>IF(AND(Papers[[#This Row],[conference]]="", Papers[[#This Row],[journal]]=""),$N$2604,IF(Papers[[#This Row],[journal]]="",$N$2603, $N$2602))</f>
        <v>Conference</v>
      </c>
      <c r="L343" s="10"/>
    </row>
    <row r="344" spans="1:12" ht="51" customHeight="1">
      <c r="A344" s="4">
        <v>417</v>
      </c>
      <c r="B344" s="12" t="s">
        <v>1167</v>
      </c>
      <c r="C344" s="6">
        <v>2008</v>
      </c>
      <c r="D344" s="23" t="s">
        <v>11804</v>
      </c>
      <c r="E344" s="23"/>
      <c r="F344" s="8" t="s">
        <v>1168</v>
      </c>
      <c r="G344" s="9" t="s">
        <v>792</v>
      </c>
      <c r="H344" s="9" t="s">
        <v>10391</v>
      </c>
      <c r="I344" s="8" t="s">
        <v>11473</v>
      </c>
      <c r="J344" s="8" t="s">
        <v>10536</v>
      </c>
      <c r="K344" s="10" t="str">
        <f>IF(AND(Papers[[#This Row],[conference]]="", Papers[[#This Row],[journal]]=""),$N$2604,IF(Papers[[#This Row],[journal]]="",$N$2603, $N$2602))</f>
        <v>Conference</v>
      </c>
      <c r="L344" s="10"/>
    </row>
    <row r="345" spans="1:12" ht="51" customHeight="1">
      <c r="A345" s="4">
        <v>418</v>
      </c>
      <c r="B345" s="12" t="s">
        <v>1169</v>
      </c>
      <c r="C345" s="6">
        <v>2008</v>
      </c>
      <c r="D345" s="23" t="s">
        <v>11805</v>
      </c>
      <c r="E345" s="23"/>
      <c r="F345" s="8" t="s">
        <v>1170</v>
      </c>
      <c r="G345" s="9" t="s">
        <v>792</v>
      </c>
      <c r="H345" s="9" t="s">
        <v>10391</v>
      </c>
      <c r="I345" s="8" t="s">
        <v>11592</v>
      </c>
      <c r="J345" s="8" t="s">
        <v>10511</v>
      </c>
      <c r="K345" s="10" t="str">
        <f>IF(AND(Papers[[#This Row],[conference]]="", Papers[[#This Row],[journal]]=""),$N$2604,IF(Papers[[#This Row],[journal]]="",$N$2603, $N$2602))</f>
        <v>Conference</v>
      </c>
      <c r="L345" s="10"/>
    </row>
    <row r="346" spans="1:12" ht="51" customHeight="1">
      <c r="A346" s="4">
        <v>419</v>
      </c>
      <c r="B346" s="12" t="s">
        <v>1174</v>
      </c>
      <c r="C346" s="6">
        <v>2004</v>
      </c>
      <c r="D346" s="23" t="s">
        <v>11800</v>
      </c>
      <c r="E346" s="23"/>
      <c r="F346" s="8" t="s">
        <v>1175</v>
      </c>
      <c r="G346" s="9" t="s">
        <v>792</v>
      </c>
      <c r="H346" s="9" t="s">
        <v>10391</v>
      </c>
      <c r="I346" s="11" t="s">
        <v>11426</v>
      </c>
      <c r="J346" s="8" t="s">
        <v>10511</v>
      </c>
      <c r="K346" s="10" t="str">
        <f>IF(AND(Papers[[#This Row],[conference]]="", Papers[[#This Row],[journal]]=""),$N$2604,IF(Papers[[#This Row],[journal]]="",$N$2603, $N$2602))</f>
        <v>Conference</v>
      </c>
      <c r="L346" s="10"/>
    </row>
    <row r="347" spans="1:12" ht="51" customHeight="1">
      <c r="A347" s="4">
        <v>421</v>
      </c>
      <c r="B347" s="12" t="s">
        <v>1179</v>
      </c>
      <c r="C347" s="6">
        <v>2005</v>
      </c>
      <c r="D347" s="23" t="s">
        <v>11806</v>
      </c>
      <c r="E347" s="23"/>
      <c r="F347" s="8" t="s">
        <v>1180</v>
      </c>
      <c r="G347" s="9" t="s">
        <v>792</v>
      </c>
      <c r="H347" s="9" t="s">
        <v>10391</v>
      </c>
      <c r="I347" s="11" t="s">
        <v>11356</v>
      </c>
      <c r="J347" s="8" t="s">
        <v>10511</v>
      </c>
      <c r="K347" s="10" t="str">
        <f>IF(AND(Papers[[#This Row],[conference]]="", Papers[[#This Row],[journal]]=""),$N$2604,IF(Papers[[#This Row],[journal]]="",$N$2603, $N$2602))</f>
        <v>Conference</v>
      </c>
      <c r="L347" s="10"/>
    </row>
    <row r="348" spans="1:12" ht="51" customHeight="1">
      <c r="A348" s="4">
        <v>423</v>
      </c>
      <c r="B348" s="12" t="s">
        <v>1184</v>
      </c>
      <c r="C348" s="6">
        <v>2011</v>
      </c>
      <c r="D348" s="23" t="s">
        <v>11800</v>
      </c>
      <c r="E348" s="23"/>
      <c r="F348" s="11" t="s">
        <v>1185</v>
      </c>
      <c r="G348" s="9" t="s">
        <v>792</v>
      </c>
      <c r="H348" s="9" t="s">
        <v>10391</v>
      </c>
      <c r="I348" s="11" t="s">
        <v>11339</v>
      </c>
      <c r="J348" s="8" t="s">
        <v>10511</v>
      </c>
      <c r="K348" s="10" t="str">
        <f>IF(AND(Papers[[#This Row],[conference]]="", Papers[[#This Row],[journal]]=""),$N$2604,IF(Papers[[#This Row],[journal]]="",$N$2603, $N$2602))</f>
        <v>Conference</v>
      </c>
      <c r="L348" s="10"/>
    </row>
    <row r="349" spans="1:12" ht="51" customHeight="1">
      <c r="A349" s="4">
        <v>424</v>
      </c>
      <c r="B349" s="12" t="s">
        <v>1188</v>
      </c>
      <c r="C349" s="6">
        <v>2008</v>
      </c>
      <c r="D349" s="23"/>
      <c r="E349" s="23" t="s">
        <v>11807</v>
      </c>
      <c r="F349" s="8" t="s">
        <v>1189</v>
      </c>
      <c r="G349" s="9" t="s">
        <v>792</v>
      </c>
      <c r="H349" s="9" t="s">
        <v>10391</v>
      </c>
      <c r="I349" s="8" t="s">
        <v>10530</v>
      </c>
      <c r="J349" s="8" t="s">
        <v>10536</v>
      </c>
      <c r="K349" s="10" t="str">
        <f>IF(AND(Papers[[#This Row],[conference]]="", Papers[[#This Row],[journal]]=""),$N$2604,IF(Papers[[#This Row],[journal]]="",$N$2603, $N$2602))</f>
        <v>Journal</v>
      </c>
      <c r="L349" s="10"/>
    </row>
    <row r="350" spans="1:12" ht="51" customHeight="1">
      <c r="A350" s="4">
        <v>427</v>
      </c>
      <c r="B350" s="5" t="s">
        <v>1193</v>
      </c>
      <c r="C350" s="6">
        <v>2001</v>
      </c>
      <c r="D350" s="23"/>
      <c r="E350" s="23" t="s">
        <v>11808</v>
      </c>
      <c r="F350" s="8" t="s">
        <v>1194</v>
      </c>
      <c r="G350" s="9" t="s">
        <v>792</v>
      </c>
      <c r="H350" s="9" t="s">
        <v>10391</v>
      </c>
      <c r="I350" s="8" t="s">
        <v>10531</v>
      </c>
      <c r="J350" s="8" t="s">
        <v>11203</v>
      </c>
      <c r="K350" s="10" t="str">
        <f>IF(AND(Papers[[#This Row],[conference]]="", Papers[[#This Row],[journal]]=""),$N$2604,IF(Papers[[#This Row],[journal]]="",$N$2603, $N$2602))</f>
        <v>Journal</v>
      </c>
      <c r="L350" s="10"/>
    </row>
    <row r="351" spans="1:12" ht="51" customHeight="1">
      <c r="A351" s="4">
        <v>428</v>
      </c>
      <c r="B351" s="12" t="s">
        <v>1202</v>
      </c>
      <c r="C351" s="6">
        <v>2005</v>
      </c>
      <c r="D351" s="23" t="s">
        <v>11809</v>
      </c>
      <c r="E351" s="23"/>
      <c r="F351" s="8" t="s">
        <v>1203</v>
      </c>
      <c r="G351" s="9" t="s">
        <v>792</v>
      </c>
      <c r="H351" s="9" t="s">
        <v>10391</v>
      </c>
      <c r="I351" s="8" t="s">
        <v>10532</v>
      </c>
      <c r="J351" s="8" t="s">
        <v>10509</v>
      </c>
      <c r="K351" s="10" t="str">
        <f>IF(AND(Papers[[#This Row],[conference]]="", Papers[[#This Row],[journal]]=""),$N$2604,IF(Papers[[#This Row],[journal]]="",$N$2603, $N$2602))</f>
        <v>Conference</v>
      </c>
      <c r="L351" s="10"/>
    </row>
    <row r="352" spans="1:12" ht="51" customHeight="1">
      <c r="A352" s="4">
        <v>431</v>
      </c>
      <c r="B352" s="12" t="s">
        <v>1209</v>
      </c>
      <c r="C352" s="6">
        <v>2006</v>
      </c>
      <c r="D352" s="23"/>
      <c r="E352" s="23" t="s">
        <v>11810</v>
      </c>
      <c r="F352" s="8" t="s">
        <v>1210</v>
      </c>
      <c r="G352" s="9" t="s">
        <v>792</v>
      </c>
      <c r="H352" s="9" t="s">
        <v>10391</v>
      </c>
      <c r="I352" s="11" t="s">
        <v>11350</v>
      </c>
      <c r="J352" s="8" t="s">
        <v>10537</v>
      </c>
      <c r="K352" s="10" t="str">
        <f>IF(AND(Papers[[#This Row],[conference]]="", Papers[[#This Row],[journal]]=""),$N$2604,IF(Papers[[#This Row],[journal]]="",$N$2603, $N$2602))</f>
        <v>Journal</v>
      </c>
      <c r="L352" s="10"/>
    </row>
    <row r="353" spans="1:12" ht="51" customHeight="1">
      <c r="A353" s="4">
        <v>434</v>
      </c>
      <c r="B353" s="12" t="s">
        <v>1214</v>
      </c>
      <c r="C353" s="6">
        <v>2006</v>
      </c>
      <c r="D353" s="23" t="s">
        <v>11811</v>
      </c>
      <c r="E353" s="23"/>
      <c r="F353" s="8" t="s">
        <v>1215</v>
      </c>
      <c r="G353" s="9" t="s">
        <v>792</v>
      </c>
      <c r="H353" s="9" t="s">
        <v>10392</v>
      </c>
      <c r="I353" s="8"/>
      <c r="J353" s="8" t="s">
        <v>10511</v>
      </c>
      <c r="K353" s="10" t="str">
        <f>IF(AND(Papers[[#This Row],[conference]]="", Papers[[#This Row],[journal]]=""),$N$2604,IF(Papers[[#This Row],[journal]]="",$N$2603, $N$2602))</f>
        <v>Conference</v>
      </c>
      <c r="L353" s="10"/>
    </row>
    <row r="354" spans="1:12" ht="51" customHeight="1">
      <c r="A354" s="4">
        <v>437</v>
      </c>
      <c r="B354" s="5" t="s">
        <v>1224</v>
      </c>
      <c r="C354" s="6">
        <v>1997</v>
      </c>
      <c r="D354" s="23"/>
      <c r="E354" s="23" t="s">
        <v>11812</v>
      </c>
      <c r="F354" s="8" t="s">
        <v>1225</v>
      </c>
      <c r="G354" s="9" t="s">
        <v>792</v>
      </c>
      <c r="H354" s="9" t="s">
        <v>10392</v>
      </c>
      <c r="I354" s="8"/>
      <c r="J354" s="8" t="s">
        <v>10511</v>
      </c>
      <c r="K354" s="10" t="str">
        <f>IF(AND(Papers[[#This Row],[conference]]="", Papers[[#This Row],[journal]]=""),$N$2604,IF(Papers[[#This Row],[journal]]="",$N$2603, $N$2602))</f>
        <v>Journal</v>
      </c>
      <c r="L354" s="10"/>
    </row>
    <row r="355" spans="1:12" ht="51" customHeight="1">
      <c r="A355" s="4">
        <v>438</v>
      </c>
      <c r="B355" s="12" t="s">
        <v>1229</v>
      </c>
      <c r="C355" s="6">
        <v>2003</v>
      </c>
      <c r="D355" s="23"/>
      <c r="E355" s="23" t="s">
        <v>11791</v>
      </c>
      <c r="F355" s="8" t="s">
        <v>1230</v>
      </c>
      <c r="G355" s="9" t="s">
        <v>792</v>
      </c>
      <c r="H355" s="9" t="s">
        <v>10392</v>
      </c>
      <c r="I355" s="8"/>
      <c r="J355" s="8" t="s">
        <v>10511</v>
      </c>
      <c r="K355" s="10" t="str">
        <f>IF(AND(Papers[[#This Row],[conference]]="", Papers[[#This Row],[journal]]=""),$N$2604,IF(Papers[[#This Row],[journal]]="",$N$2603, $N$2602))</f>
        <v>Journal</v>
      </c>
      <c r="L355" s="10"/>
    </row>
    <row r="356" spans="1:12" ht="51" customHeight="1">
      <c r="A356" s="4">
        <v>439</v>
      </c>
      <c r="B356" s="12" t="s">
        <v>1233</v>
      </c>
      <c r="C356" s="6">
        <v>2007</v>
      </c>
      <c r="D356" s="23" t="s">
        <v>11519</v>
      </c>
      <c r="E356" s="23"/>
      <c r="F356" s="8" t="s">
        <v>1234</v>
      </c>
      <c r="G356" s="9" t="s">
        <v>792</v>
      </c>
      <c r="H356" s="9" t="s">
        <v>10392</v>
      </c>
      <c r="I356" s="8"/>
      <c r="J356" s="8" t="s">
        <v>10511</v>
      </c>
      <c r="K356" s="10" t="str">
        <f>IF(AND(Papers[[#This Row],[conference]]="", Papers[[#This Row],[journal]]=""),$N$2604,IF(Papers[[#This Row],[journal]]="",$N$2603, $N$2602))</f>
        <v>Conference</v>
      </c>
      <c r="L356" s="10"/>
    </row>
    <row r="357" spans="1:12" ht="51" customHeight="1">
      <c r="A357" s="4">
        <v>440</v>
      </c>
      <c r="B357" s="12" t="s">
        <v>1235</v>
      </c>
      <c r="C357" s="6">
        <v>2006</v>
      </c>
      <c r="D357" s="23"/>
      <c r="E357" s="23" t="s">
        <v>11795</v>
      </c>
      <c r="F357" s="8" t="s">
        <v>1236</v>
      </c>
      <c r="G357" s="9" t="s">
        <v>792</v>
      </c>
      <c r="H357" s="9" t="s">
        <v>10391</v>
      </c>
      <c r="I357" s="8" t="s">
        <v>10533</v>
      </c>
      <c r="J357" s="8" t="s">
        <v>10511</v>
      </c>
      <c r="K357" s="10" t="str">
        <f>IF(AND(Papers[[#This Row],[conference]]="", Papers[[#This Row],[journal]]=""),$N$2604,IF(Papers[[#This Row],[journal]]="",$N$2603, $N$2602))</f>
        <v>Journal</v>
      </c>
      <c r="L357" s="10" t="s">
        <v>10528</v>
      </c>
    </row>
    <row r="358" spans="1:12" ht="51" customHeight="1">
      <c r="A358" s="4">
        <v>441</v>
      </c>
      <c r="B358" s="5" t="s">
        <v>1242</v>
      </c>
      <c r="C358" s="6">
        <v>2007</v>
      </c>
      <c r="D358" s="23" t="s">
        <v>11813</v>
      </c>
      <c r="E358" s="23"/>
      <c r="F358" s="8" t="s">
        <v>1243</v>
      </c>
      <c r="G358" s="9" t="s">
        <v>792</v>
      </c>
      <c r="H358" s="9" t="s">
        <v>10392</v>
      </c>
      <c r="I358" s="8"/>
      <c r="J358" s="8" t="s">
        <v>10537</v>
      </c>
      <c r="K358" s="10" t="str">
        <f>IF(AND(Papers[[#This Row],[conference]]="", Papers[[#This Row],[journal]]=""),$N$2604,IF(Papers[[#This Row],[journal]]="",$N$2603, $N$2602))</f>
        <v>Conference</v>
      </c>
      <c r="L358" s="10"/>
    </row>
    <row r="359" spans="1:12" ht="51" customHeight="1">
      <c r="A359" s="4">
        <v>443</v>
      </c>
      <c r="B359" s="12" t="s">
        <v>1249</v>
      </c>
      <c r="C359" s="6">
        <v>2006</v>
      </c>
      <c r="D359" s="23"/>
      <c r="E359" s="23" t="s">
        <v>11814</v>
      </c>
      <c r="F359" s="8" t="s">
        <v>1250</v>
      </c>
      <c r="G359" s="9" t="s">
        <v>792</v>
      </c>
      <c r="H359" s="9" t="s">
        <v>10392</v>
      </c>
      <c r="I359" s="8"/>
      <c r="J359" s="8" t="s">
        <v>10511</v>
      </c>
      <c r="K359" s="10" t="str">
        <f>IF(AND(Papers[[#This Row],[conference]]="", Papers[[#This Row],[journal]]=""),$N$2604,IF(Papers[[#This Row],[journal]]="",$N$2603, $N$2602))</f>
        <v>Journal</v>
      </c>
      <c r="L359" s="10"/>
    </row>
    <row r="360" spans="1:12" ht="51" customHeight="1">
      <c r="A360" s="4">
        <v>446</v>
      </c>
      <c r="B360" s="12" t="s">
        <v>1254</v>
      </c>
      <c r="C360" s="6">
        <v>2008</v>
      </c>
      <c r="D360" s="23" t="s">
        <v>11815</v>
      </c>
      <c r="E360" s="23"/>
      <c r="F360" s="8" t="s">
        <v>1255</v>
      </c>
      <c r="G360" s="9" t="s">
        <v>792</v>
      </c>
      <c r="H360" s="9" t="s">
        <v>10392</v>
      </c>
      <c r="I360" s="8"/>
      <c r="J360" s="8" t="s">
        <v>10511</v>
      </c>
      <c r="K360" s="10" t="str">
        <f>IF(AND(Papers[[#This Row],[conference]]="", Papers[[#This Row],[journal]]=""),$N$2604,IF(Papers[[#This Row],[journal]]="",$N$2603, $N$2602))</f>
        <v>Conference</v>
      </c>
      <c r="L360" s="10"/>
    </row>
    <row r="361" spans="1:12" ht="51" customHeight="1">
      <c r="A361" s="4">
        <v>447</v>
      </c>
      <c r="B361" s="12" t="s">
        <v>1258</v>
      </c>
      <c r="C361" s="6">
        <v>2008</v>
      </c>
      <c r="D361" s="23" t="s">
        <v>11816</v>
      </c>
      <c r="E361" s="23"/>
      <c r="F361" s="8" t="s">
        <v>1259</v>
      </c>
      <c r="G361" s="9" t="s">
        <v>792</v>
      </c>
      <c r="H361" s="9" t="s">
        <v>10392</v>
      </c>
      <c r="I361" s="8"/>
      <c r="J361" s="8" t="s">
        <v>10511</v>
      </c>
      <c r="K361" s="10" t="str">
        <f>IF(AND(Papers[[#This Row],[conference]]="", Papers[[#This Row],[journal]]=""),$N$2604,IF(Papers[[#This Row],[journal]]="",$N$2603, $N$2602))</f>
        <v>Conference</v>
      </c>
      <c r="L361" s="10"/>
    </row>
    <row r="362" spans="1:12" ht="51" customHeight="1">
      <c r="A362" s="4">
        <v>450</v>
      </c>
      <c r="B362" s="12" t="s">
        <v>1263</v>
      </c>
      <c r="C362" s="6">
        <v>2008</v>
      </c>
      <c r="D362" s="23" t="s">
        <v>11702</v>
      </c>
      <c r="E362" s="23"/>
      <c r="F362" s="8" t="s">
        <v>1264</v>
      </c>
      <c r="G362" s="9" t="s">
        <v>792</v>
      </c>
      <c r="H362" s="9" t="s">
        <v>10392</v>
      </c>
      <c r="I362" s="8" t="s">
        <v>10490</v>
      </c>
      <c r="J362" s="8" t="s">
        <v>10511</v>
      </c>
      <c r="K362" s="10" t="str">
        <f>IF(AND(Papers[[#This Row],[conference]]="", Papers[[#This Row],[journal]]=""),$N$2604,IF(Papers[[#This Row],[journal]]="",$N$2603, $N$2602))</f>
        <v>Conference</v>
      </c>
      <c r="L362" s="10"/>
    </row>
    <row r="363" spans="1:12" ht="51" customHeight="1">
      <c r="A363" s="4">
        <v>451</v>
      </c>
      <c r="B363" s="12" t="s">
        <v>1265</v>
      </c>
      <c r="C363" s="6">
        <v>2004</v>
      </c>
      <c r="D363" s="23" t="s">
        <v>11817</v>
      </c>
      <c r="E363" s="23"/>
      <c r="F363" s="8" t="s">
        <v>1266</v>
      </c>
      <c r="G363" s="9" t="s">
        <v>792</v>
      </c>
      <c r="H363" s="9" t="s">
        <v>10392</v>
      </c>
      <c r="I363" s="8"/>
      <c r="J363" s="8" t="s">
        <v>10511</v>
      </c>
      <c r="K363" s="10" t="str">
        <f>IF(AND(Papers[[#This Row],[conference]]="", Papers[[#This Row],[journal]]=""),$N$2604,IF(Papers[[#This Row],[journal]]="",$N$2603, $N$2602))</f>
        <v>Conference</v>
      </c>
      <c r="L363" s="10"/>
    </row>
    <row r="364" spans="1:12" ht="51" customHeight="1">
      <c r="A364" s="4">
        <v>454</v>
      </c>
      <c r="B364" s="12" t="s">
        <v>1269</v>
      </c>
      <c r="C364" s="6">
        <v>2006</v>
      </c>
      <c r="D364" s="23" t="s">
        <v>11818</v>
      </c>
      <c r="E364" s="23"/>
      <c r="F364" s="8" t="s">
        <v>1270</v>
      </c>
      <c r="G364" s="9" t="s">
        <v>792</v>
      </c>
      <c r="H364" s="9" t="s">
        <v>10391</v>
      </c>
      <c r="I364" s="8" t="s">
        <v>10539</v>
      </c>
      <c r="J364" s="8" t="s">
        <v>10511</v>
      </c>
      <c r="K364" s="10" t="str">
        <f>IF(AND(Papers[[#This Row],[conference]]="", Papers[[#This Row],[journal]]=""),$N$2604,IF(Papers[[#This Row],[journal]]="",$N$2603, $N$2602))</f>
        <v>Conference</v>
      </c>
      <c r="L364" s="10"/>
    </row>
    <row r="365" spans="1:12" ht="51" customHeight="1">
      <c r="A365" s="4">
        <v>455</v>
      </c>
      <c r="B365" s="12" t="s">
        <v>1274</v>
      </c>
      <c r="C365" s="6">
        <v>2007</v>
      </c>
      <c r="D365" s="23" t="s">
        <v>11819</v>
      </c>
      <c r="E365" s="23"/>
      <c r="F365" s="8" t="s">
        <v>1275</v>
      </c>
      <c r="G365" s="9" t="s">
        <v>792</v>
      </c>
      <c r="H365" s="9" t="s">
        <v>10392</v>
      </c>
      <c r="I365" s="8"/>
      <c r="J365" s="8" t="s">
        <v>10511</v>
      </c>
      <c r="K365" s="10" t="str">
        <f>IF(AND(Papers[[#This Row],[conference]]="", Papers[[#This Row],[journal]]=""),$N$2604,IF(Papers[[#This Row],[journal]]="",$N$2603, $N$2602))</f>
        <v>Conference</v>
      </c>
      <c r="L365" s="10"/>
    </row>
    <row r="366" spans="1:12" ht="51" customHeight="1">
      <c r="A366" s="4">
        <v>456</v>
      </c>
      <c r="B366" s="5" t="s">
        <v>1278</v>
      </c>
      <c r="C366" s="6">
        <v>2005</v>
      </c>
      <c r="D366" s="23" t="s">
        <v>11753</v>
      </c>
      <c r="E366" s="23"/>
      <c r="F366" s="8" t="s">
        <v>1279</v>
      </c>
      <c r="G366" s="9" t="s">
        <v>792</v>
      </c>
      <c r="H366" s="9" t="s">
        <v>10392</v>
      </c>
      <c r="I366" s="8"/>
      <c r="J366" s="8" t="s">
        <v>10511</v>
      </c>
      <c r="K366" s="10" t="str">
        <f>IF(AND(Papers[[#This Row],[conference]]="", Papers[[#This Row],[journal]]=""),$N$2604,IF(Papers[[#This Row],[journal]]="",$N$2603, $N$2602))</f>
        <v>Conference</v>
      </c>
      <c r="L366" s="10"/>
    </row>
    <row r="367" spans="1:12" ht="51" customHeight="1">
      <c r="A367" s="4">
        <v>457</v>
      </c>
      <c r="B367" s="12" t="s">
        <v>1284</v>
      </c>
      <c r="C367" s="6">
        <v>2007</v>
      </c>
      <c r="D367" s="23" t="s">
        <v>11800</v>
      </c>
      <c r="E367" s="23"/>
      <c r="F367" s="11" t="s">
        <v>1285</v>
      </c>
      <c r="G367" s="9" t="s">
        <v>792</v>
      </c>
      <c r="H367" s="9" t="s">
        <v>10391</v>
      </c>
      <c r="I367" s="8" t="s">
        <v>10540</v>
      </c>
      <c r="J367" s="8" t="s">
        <v>11203</v>
      </c>
      <c r="K367" s="10" t="str">
        <f>IF(AND(Papers[[#This Row],[conference]]="", Papers[[#This Row],[journal]]=""),$N$2604,IF(Papers[[#This Row],[journal]]="",$N$2603, $N$2602))</f>
        <v>Conference</v>
      </c>
      <c r="L367" s="10"/>
    </row>
    <row r="368" spans="1:12" ht="51" customHeight="1">
      <c r="A368" s="4">
        <v>459</v>
      </c>
      <c r="B368" s="12" t="s">
        <v>1288</v>
      </c>
      <c r="C368" s="6">
        <v>2004</v>
      </c>
      <c r="D368" s="23" t="s">
        <v>11820</v>
      </c>
      <c r="E368" s="23"/>
      <c r="F368" s="8" t="s">
        <v>1289</v>
      </c>
      <c r="G368" s="9" t="s">
        <v>792</v>
      </c>
      <c r="H368" s="9" t="s">
        <v>10392</v>
      </c>
      <c r="I368" s="8"/>
      <c r="J368" s="8" t="s">
        <v>10511</v>
      </c>
      <c r="K368" s="10" t="str">
        <f>IF(AND(Papers[[#This Row],[conference]]="", Papers[[#This Row],[journal]]=""),$N$2604,IF(Papers[[#This Row],[journal]]="",$N$2603, $N$2602))</f>
        <v>Conference</v>
      </c>
      <c r="L368" s="10"/>
    </row>
    <row r="369" spans="1:12" ht="51" customHeight="1">
      <c r="A369" s="4">
        <v>461</v>
      </c>
      <c r="B369" s="12" t="s">
        <v>1291</v>
      </c>
      <c r="C369" s="6">
        <v>2009</v>
      </c>
      <c r="D369" s="23" t="s">
        <v>11821</v>
      </c>
      <c r="E369" s="23"/>
      <c r="F369" s="8" t="s">
        <v>1292</v>
      </c>
      <c r="G369" s="9" t="s">
        <v>792</v>
      </c>
      <c r="H369" s="9" t="s">
        <v>10391</v>
      </c>
      <c r="I369" s="8" t="s">
        <v>10541</v>
      </c>
      <c r="J369" s="8" t="s">
        <v>10511</v>
      </c>
      <c r="K369" s="10" t="str">
        <f>IF(AND(Papers[[#This Row],[conference]]="", Papers[[#This Row],[journal]]=""),$N$2604,IF(Papers[[#This Row],[journal]]="",$N$2603, $N$2602))</f>
        <v>Conference</v>
      </c>
      <c r="L369" s="10"/>
    </row>
    <row r="370" spans="1:12" ht="51" customHeight="1">
      <c r="A370" s="4">
        <v>462</v>
      </c>
      <c r="B370" s="12" t="s">
        <v>1295</v>
      </c>
      <c r="C370" s="6">
        <v>2009</v>
      </c>
      <c r="D370" s="23" t="s">
        <v>11727</v>
      </c>
      <c r="E370" s="23"/>
      <c r="F370" s="8" t="s">
        <v>1296</v>
      </c>
      <c r="G370" s="9" t="s">
        <v>792</v>
      </c>
      <c r="H370" s="9" t="s">
        <v>10391</v>
      </c>
      <c r="I370" s="8" t="s">
        <v>10542</v>
      </c>
      <c r="J370" s="8" t="s">
        <v>11216</v>
      </c>
      <c r="K370" s="10" t="str">
        <f>IF(AND(Papers[[#This Row],[conference]]="", Papers[[#This Row],[journal]]=""),$N$2604,IF(Papers[[#This Row],[journal]]="",$N$2603, $N$2602))</f>
        <v>Conference</v>
      </c>
      <c r="L370" s="10" t="s">
        <v>10528</v>
      </c>
    </row>
    <row r="371" spans="1:12" ht="51" customHeight="1">
      <c r="A371" s="4">
        <v>464</v>
      </c>
      <c r="B371" s="12" t="s">
        <v>1298</v>
      </c>
      <c r="C371" s="6">
        <v>2011</v>
      </c>
      <c r="D371" s="23" t="s">
        <v>11822</v>
      </c>
      <c r="E371" s="23"/>
      <c r="F371" s="8" t="s">
        <v>1299</v>
      </c>
      <c r="G371" s="9" t="s">
        <v>792</v>
      </c>
      <c r="H371" s="9" t="s">
        <v>10391</v>
      </c>
      <c r="I371" s="8" t="s">
        <v>10543</v>
      </c>
      <c r="J371" s="8" t="s">
        <v>10511</v>
      </c>
      <c r="K371" s="10" t="str">
        <f>IF(AND(Papers[[#This Row],[conference]]="", Papers[[#This Row],[journal]]=""),$N$2604,IF(Papers[[#This Row],[journal]]="",$N$2603, $N$2602))</f>
        <v>Conference</v>
      </c>
      <c r="L371" s="10" t="s">
        <v>10528</v>
      </c>
    </row>
    <row r="372" spans="1:12" ht="51" customHeight="1">
      <c r="A372" s="4">
        <v>466</v>
      </c>
      <c r="B372" s="12" t="s">
        <v>1302</v>
      </c>
      <c r="C372" s="6">
        <v>2010</v>
      </c>
      <c r="D372" s="23" t="s">
        <v>11739</v>
      </c>
      <c r="E372" s="23"/>
      <c r="F372" s="8" t="s">
        <v>1303</v>
      </c>
      <c r="G372" s="9" t="s">
        <v>792</v>
      </c>
      <c r="H372" s="9" t="s">
        <v>10391</v>
      </c>
      <c r="I372" s="8" t="s">
        <v>10544</v>
      </c>
      <c r="J372" s="8" t="s">
        <v>10511</v>
      </c>
      <c r="K372" s="10" t="str">
        <f>IF(AND(Papers[[#This Row],[conference]]="", Papers[[#This Row],[journal]]=""),$N$2604,IF(Papers[[#This Row],[journal]]="",$N$2603, $N$2602))</f>
        <v>Conference</v>
      </c>
      <c r="L372" s="10"/>
    </row>
    <row r="373" spans="1:12" ht="51" customHeight="1">
      <c r="A373" s="4">
        <v>467</v>
      </c>
      <c r="B373" s="12" t="s">
        <v>1310</v>
      </c>
      <c r="C373" s="6">
        <v>2010</v>
      </c>
      <c r="D373" s="23" t="s">
        <v>11823</v>
      </c>
      <c r="E373" s="23"/>
      <c r="F373" s="8" t="s">
        <v>1311</v>
      </c>
      <c r="G373" s="9" t="s">
        <v>792</v>
      </c>
      <c r="H373" s="9" t="s">
        <v>10391</v>
      </c>
      <c r="I373" s="8" t="s">
        <v>10546</v>
      </c>
      <c r="J373" s="8" t="s">
        <v>10511</v>
      </c>
      <c r="K373" s="10" t="str">
        <f>IF(AND(Papers[[#This Row],[conference]]="", Papers[[#This Row],[journal]]=""),$N$2604,IF(Papers[[#This Row],[journal]]="",$N$2603, $N$2602))</f>
        <v>Conference</v>
      </c>
      <c r="L373" s="10"/>
    </row>
    <row r="374" spans="1:12" ht="51" customHeight="1">
      <c r="A374" s="4">
        <v>468</v>
      </c>
      <c r="B374" s="5" t="s">
        <v>1314</v>
      </c>
      <c r="C374" s="6">
        <v>2010</v>
      </c>
      <c r="D374" s="23"/>
      <c r="E374" s="23" t="s">
        <v>11824</v>
      </c>
      <c r="F374" s="8" t="s">
        <v>1315</v>
      </c>
      <c r="G374" s="9" t="s">
        <v>792</v>
      </c>
      <c r="H374" s="9" t="s">
        <v>10391</v>
      </c>
      <c r="I374" s="8" t="s">
        <v>10547</v>
      </c>
      <c r="J374" s="8" t="s">
        <v>10511</v>
      </c>
      <c r="K374" s="10" t="str">
        <f>IF(AND(Papers[[#This Row],[conference]]="", Papers[[#This Row],[journal]]=""),$N$2604,IF(Papers[[#This Row],[journal]]="",$N$2603, $N$2602))</f>
        <v>Journal</v>
      </c>
      <c r="L374" s="10"/>
    </row>
    <row r="375" spans="1:12" ht="51" customHeight="1">
      <c r="A375" s="4">
        <v>469</v>
      </c>
      <c r="B375" s="12" t="s">
        <v>1318</v>
      </c>
      <c r="C375" s="6">
        <v>2010</v>
      </c>
      <c r="D375" s="23" t="s">
        <v>11739</v>
      </c>
      <c r="E375" s="23"/>
      <c r="F375" s="11" t="s">
        <v>1319</v>
      </c>
      <c r="G375" s="9" t="s">
        <v>792</v>
      </c>
      <c r="H375" s="9" t="s">
        <v>10391</v>
      </c>
      <c r="I375" s="8" t="s">
        <v>10548</v>
      </c>
      <c r="J375" s="8" t="s">
        <v>10511</v>
      </c>
      <c r="K375" s="10" t="str">
        <f>IF(AND(Papers[[#This Row],[conference]]="", Papers[[#This Row],[journal]]=""),$N$2604,IF(Papers[[#This Row],[journal]]="",$N$2603, $N$2602))</f>
        <v>Conference</v>
      </c>
      <c r="L375" s="10"/>
    </row>
    <row r="376" spans="1:12" ht="51" customHeight="1">
      <c r="A376" s="4">
        <v>471</v>
      </c>
      <c r="B376" s="12" t="s">
        <v>1321</v>
      </c>
      <c r="C376" s="6">
        <v>2008</v>
      </c>
      <c r="D376" s="23"/>
      <c r="E376" s="23" t="s">
        <v>11825</v>
      </c>
      <c r="F376" s="8" t="s">
        <v>1322</v>
      </c>
      <c r="G376" s="9" t="s">
        <v>792</v>
      </c>
      <c r="H376" s="9" t="s">
        <v>10391</v>
      </c>
      <c r="I376" s="8" t="s">
        <v>10549</v>
      </c>
      <c r="J376" s="8" t="s">
        <v>10511</v>
      </c>
      <c r="K376" s="10" t="str">
        <f>IF(AND(Papers[[#This Row],[conference]]="", Papers[[#This Row],[journal]]=""),$N$2604,IF(Papers[[#This Row],[journal]]="",$N$2603, $N$2602))</f>
        <v>Journal</v>
      </c>
      <c r="L376" s="10"/>
    </row>
    <row r="377" spans="1:12" ht="51" customHeight="1">
      <c r="A377" s="4">
        <v>472</v>
      </c>
      <c r="B377" s="12" t="s">
        <v>1325</v>
      </c>
      <c r="C377" s="6">
        <v>2011</v>
      </c>
      <c r="D377" s="23"/>
      <c r="E377" s="23" t="s">
        <v>11826</v>
      </c>
      <c r="F377" s="8" t="s">
        <v>1326</v>
      </c>
      <c r="G377" s="9" t="s">
        <v>792</v>
      </c>
      <c r="H377" s="9" t="s">
        <v>10391</v>
      </c>
      <c r="I377" s="8" t="s">
        <v>10550</v>
      </c>
      <c r="J377" s="8" t="s">
        <v>10511</v>
      </c>
      <c r="K377" s="10" t="str">
        <f>IF(AND(Papers[[#This Row],[conference]]="", Papers[[#This Row],[journal]]=""),$N$2604,IF(Papers[[#This Row],[journal]]="",$N$2603, $N$2602))</f>
        <v>Journal</v>
      </c>
      <c r="L377" s="10"/>
    </row>
    <row r="378" spans="1:12" ht="51" customHeight="1">
      <c r="A378" s="4">
        <v>473</v>
      </c>
      <c r="B378" s="12" t="s">
        <v>1331</v>
      </c>
      <c r="C378" s="6">
        <v>2011</v>
      </c>
      <c r="D378" s="23" t="s">
        <v>11827</v>
      </c>
      <c r="E378" s="23"/>
      <c r="F378" s="8" t="s">
        <v>1332</v>
      </c>
      <c r="G378" s="9" t="s">
        <v>792</v>
      </c>
      <c r="H378" s="9" t="s">
        <v>10391</v>
      </c>
      <c r="I378" s="8" t="s">
        <v>10345</v>
      </c>
      <c r="J378" s="8" t="s">
        <v>10511</v>
      </c>
      <c r="K378" s="10" t="str">
        <f>IF(AND(Papers[[#This Row],[conference]]="", Papers[[#This Row],[journal]]=""),$N$2604,IF(Papers[[#This Row],[journal]]="",$N$2603, $N$2602))</f>
        <v>Conference</v>
      </c>
      <c r="L378" s="10"/>
    </row>
    <row r="379" spans="1:12" ht="51" customHeight="1">
      <c r="A379" s="4">
        <v>474</v>
      </c>
      <c r="B379" s="12" t="s">
        <v>1335</v>
      </c>
      <c r="C379" s="6">
        <v>2009</v>
      </c>
      <c r="D379" s="23" t="s">
        <v>11742</v>
      </c>
      <c r="E379" s="23"/>
      <c r="F379" s="8" t="s">
        <v>1336</v>
      </c>
      <c r="G379" s="9" t="s">
        <v>792</v>
      </c>
      <c r="H379" s="9" t="s">
        <v>10391</v>
      </c>
      <c r="I379" s="8" t="s">
        <v>10552</v>
      </c>
      <c r="J379" s="8" t="s">
        <v>10536</v>
      </c>
      <c r="K379" s="10" t="str">
        <f>IF(AND(Papers[[#This Row],[conference]]="", Papers[[#This Row],[journal]]=""),$N$2604,IF(Papers[[#This Row],[journal]]="",$N$2603, $N$2602))</f>
        <v>Conference</v>
      </c>
      <c r="L379" s="10"/>
    </row>
    <row r="380" spans="1:12" ht="51" customHeight="1">
      <c r="A380" s="4">
        <v>475</v>
      </c>
      <c r="B380" s="5" t="s">
        <v>1341</v>
      </c>
      <c r="C380" s="6">
        <v>2010</v>
      </c>
      <c r="D380" s="23" t="s">
        <v>11828</v>
      </c>
      <c r="E380" s="23"/>
      <c r="F380" s="8" t="s">
        <v>1342</v>
      </c>
      <c r="G380" s="9" t="s">
        <v>792</v>
      </c>
      <c r="H380" s="9" t="s">
        <v>10391</v>
      </c>
      <c r="I380" s="8" t="s">
        <v>11382</v>
      </c>
      <c r="J380" s="8" t="s">
        <v>10511</v>
      </c>
      <c r="K380" s="10" t="str">
        <f>IF(AND(Papers[[#This Row],[conference]]="", Papers[[#This Row],[journal]]=""),$N$2604,IF(Papers[[#This Row],[journal]]="",$N$2603, $N$2602))</f>
        <v>Conference</v>
      </c>
      <c r="L380" s="10"/>
    </row>
    <row r="381" spans="1:12" ht="51" customHeight="1">
      <c r="A381" s="4">
        <v>477</v>
      </c>
      <c r="B381" s="12" t="s">
        <v>1344</v>
      </c>
      <c r="C381" s="6">
        <v>2010</v>
      </c>
      <c r="D381" s="23" t="s">
        <v>11829</v>
      </c>
      <c r="E381" s="23"/>
      <c r="F381" s="8" t="s">
        <v>1345</v>
      </c>
      <c r="G381" s="9" t="s">
        <v>792</v>
      </c>
      <c r="H381" s="9" t="s">
        <v>10392</v>
      </c>
      <c r="I381" s="8"/>
      <c r="J381" s="8" t="s">
        <v>10511</v>
      </c>
      <c r="K381" s="10" t="str">
        <f>IF(AND(Papers[[#This Row],[conference]]="", Papers[[#This Row],[journal]]=""),$N$2604,IF(Papers[[#This Row],[journal]]="",$N$2603, $N$2602))</f>
        <v>Conference</v>
      </c>
      <c r="L381" s="10"/>
    </row>
    <row r="382" spans="1:12" ht="51" customHeight="1">
      <c r="A382" s="4">
        <v>478</v>
      </c>
      <c r="B382" s="12" t="s">
        <v>1347</v>
      </c>
      <c r="C382" s="6">
        <v>2011</v>
      </c>
      <c r="D382" s="23" t="s">
        <v>11830</v>
      </c>
      <c r="E382" s="23"/>
      <c r="F382" s="8" t="s">
        <v>1348</v>
      </c>
      <c r="G382" s="9" t="s">
        <v>792</v>
      </c>
      <c r="H382" s="9" t="s">
        <v>10391</v>
      </c>
      <c r="I382" s="8" t="s">
        <v>11170</v>
      </c>
      <c r="J382" s="8" t="s">
        <v>10511</v>
      </c>
      <c r="K382" s="10" t="str">
        <f>IF(AND(Papers[[#This Row],[conference]]="", Papers[[#This Row],[journal]]=""),$N$2604,IF(Papers[[#This Row],[journal]]="",$N$2603, $N$2602))</f>
        <v>Conference</v>
      </c>
      <c r="L382" s="10"/>
    </row>
    <row r="383" spans="1:12" ht="51" customHeight="1">
      <c r="A383" s="4">
        <v>479</v>
      </c>
      <c r="B383" s="12" t="s">
        <v>1352</v>
      </c>
      <c r="C383" s="6">
        <v>2007</v>
      </c>
      <c r="D383" s="23" t="s">
        <v>11831</v>
      </c>
      <c r="E383" s="23"/>
      <c r="F383" s="8" t="s">
        <v>1353</v>
      </c>
      <c r="G383" s="9" t="s">
        <v>792</v>
      </c>
      <c r="H383" s="9" t="s">
        <v>10391</v>
      </c>
      <c r="I383" s="8" t="s">
        <v>11171</v>
      </c>
      <c r="J383" s="8" t="s">
        <v>10509</v>
      </c>
      <c r="K383" s="10" t="str">
        <f>IF(AND(Papers[[#This Row],[conference]]="", Papers[[#This Row],[journal]]=""),$N$2604,IF(Papers[[#This Row],[journal]]="",$N$2603, $N$2602))</f>
        <v>Conference</v>
      </c>
      <c r="L383" s="10"/>
    </row>
    <row r="384" spans="1:12" ht="51" customHeight="1">
      <c r="A384" s="4">
        <v>480</v>
      </c>
      <c r="B384" s="12" t="s">
        <v>1354</v>
      </c>
      <c r="C384" s="6">
        <v>2009</v>
      </c>
      <c r="D384" s="23" t="s">
        <v>11742</v>
      </c>
      <c r="E384" s="23"/>
      <c r="F384" s="8" t="s">
        <v>1355</v>
      </c>
      <c r="G384" s="9" t="s">
        <v>792</v>
      </c>
      <c r="H384" s="9" t="s">
        <v>10391</v>
      </c>
      <c r="I384" s="8" t="s">
        <v>11172</v>
      </c>
      <c r="J384" s="8" t="s">
        <v>10509</v>
      </c>
      <c r="K384" s="10" t="str">
        <f>IF(AND(Papers[[#This Row],[conference]]="", Papers[[#This Row],[journal]]=""),$N$2604,IF(Papers[[#This Row],[journal]]="",$N$2603, $N$2602))</f>
        <v>Conference</v>
      </c>
      <c r="L384" s="10"/>
    </row>
    <row r="385" spans="1:12" ht="51" customHeight="1">
      <c r="A385" s="4">
        <v>481</v>
      </c>
      <c r="B385" s="12" t="s">
        <v>1357</v>
      </c>
      <c r="C385" s="6">
        <v>2011</v>
      </c>
      <c r="D385" s="23" t="s">
        <v>11830</v>
      </c>
      <c r="E385" s="23"/>
      <c r="F385" s="8" t="s">
        <v>1358</v>
      </c>
      <c r="G385" s="9" t="s">
        <v>792</v>
      </c>
      <c r="H385" s="9" t="s">
        <v>10391</v>
      </c>
      <c r="I385" s="8" t="s">
        <v>11325</v>
      </c>
      <c r="J385" s="8" t="s">
        <v>10509</v>
      </c>
      <c r="K385" s="10" t="str">
        <f>IF(AND(Papers[[#This Row],[conference]]="", Papers[[#This Row],[journal]]=""),$N$2604,IF(Papers[[#This Row],[journal]]="",$N$2603, $N$2602))</f>
        <v>Conference</v>
      </c>
      <c r="L385" s="10"/>
    </row>
    <row r="386" spans="1:12" ht="51" customHeight="1">
      <c r="A386" s="4">
        <v>484</v>
      </c>
      <c r="B386" s="12" t="s">
        <v>1321</v>
      </c>
      <c r="C386" s="6">
        <v>2007</v>
      </c>
      <c r="D386" s="23" t="s">
        <v>11832</v>
      </c>
      <c r="E386" s="23"/>
      <c r="F386" s="8" t="s">
        <v>1361</v>
      </c>
      <c r="G386" s="9" t="s">
        <v>792</v>
      </c>
      <c r="H386" s="9" t="s">
        <v>10392</v>
      </c>
      <c r="I386" s="8" t="s">
        <v>10490</v>
      </c>
      <c r="J386" s="8" t="s">
        <v>10511</v>
      </c>
      <c r="K386" s="10" t="str">
        <f>IF(AND(Papers[[#This Row],[conference]]="", Papers[[#This Row],[journal]]=""),$N$2604,IF(Papers[[#This Row],[journal]]="",$N$2603, $N$2602))</f>
        <v>Conference</v>
      </c>
      <c r="L386" s="10"/>
    </row>
    <row r="387" spans="1:12" ht="51" customHeight="1">
      <c r="A387" s="4">
        <v>485</v>
      </c>
      <c r="B387" s="12" t="s">
        <v>1362</v>
      </c>
      <c r="C387" s="6">
        <v>2011</v>
      </c>
      <c r="D387" s="23" t="s">
        <v>11813</v>
      </c>
      <c r="E387" s="23"/>
      <c r="F387" s="8" t="s">
        <v>1363</v>
      </c>
      <c r="G387" s="9" t="s">
        <v>792</v>
      </c>
      <c r="H387" s="9" t="s">
        <v>10391</v>
      </c>
      <c r="I387" s="8" t="s">
        <v>10399</v>
      </c>
      <c r="J387" s="8" t="s">
        <v>10511</v>
      </c>
      <c r="K387" s="10" t="str">
        <f>IF(AND(Papers[[#This Row],[conference]]="", Papers[[#This Row],[journal]]=""),$N$2604,IF(Papers[[#This Row],[journal]]="",$N$2603, $N$2602))</f>
        <v>Conference</v>
      </c>
      <c r="L387" s="10"/>
    </row>
    <row r="388" spans="1:12" ht="51" customHeight="1">
      <c r="A388" s="4">
        <v>486</v>
      </c>
      <c r="B388" s="12" t="s">
        <v>1368</v>
      </c>
      <c r="C388" s="6">
        <v>2010</v>
      </c>
      <c r="D388" s="23"/>
      <c r="E388" s="23" t="s">
        <v>11779</v>
      </c>
      <c r="F388" s="8" t="s">
        <v>1369</v>
      </c>
      <c r="G388" s="9" t="s">
        <v>792</v>
      </c>
      <c r="H388" s="9" t="s">
        <v>10391</v>
      </c>
      <c r="I388" s="11" t="s">
        <v>11369</v>
      </c>
      <c r="J388" s="8" t="s">
        <v>10511</v>
      </c>
      <c r="K388" s="10" t="str">
        <f>IF(AND(Papers[[#This Row],[conference]]="", Papers[[#This Row],[journal]]=""),$N$2604,IF(Papers[[#This Row],[journal]]="",$N$2603, $N$2602))</f>
        <v>Journal</v>
      </c>
      <c r="L388" s="10"/>
    </row>
    <row r="389" spans="1:12" ht="51" customHeight="1">
      <c r="A389" s="4">
        <v>488</v>
      </c>
      <c r="B389" s="12" t="s">
        <v>1372</v>
      </c>
      <c r="C389" s="6">
        <v>2009</v>
      </c>
      <c r="D389" s="23" t="s">
        <v>11833</v>
      </c>
      <c r="E389" s="23"/>
      <c r="F389" s="8" t="s">
        <v>1373</v>
      </c>
      <c r="G389" s="9" t="s">
        <v>792</v>
      </c>
      <c r="H389" s="9" t="s">
        <v>10392</v>
      </c>
      <c r="I389" s="8" t="s">
        <v>10490</v>
      </c>
      <c r="J389" s="8" t="s">
        <v>10511</v>
      </c>
      <c r="K389" s="10" t="str">
        <f>IF(AND(Papers[[#This Row],[conference]]="", Papers[[#This Row],[journal]]=""),$N$2604,IF(Papers[[#This Row],[journal]]="",$N$2603, $N$2602))</f>
        <v>Conference</v>
      </c>
      <c r="L389" s="10"/>
    </row>
    <row r="390" spans="1:12" ht="51" customHeight="1">
      <c r="A390" s="4">
        <v>489</v>
      </c>
      <c r="B390" s="12" t="s">
        <v>1378</v>
      </c>
      <c r="C390" s="6">
        <v>2008</v>
      </c>
      <c r="D390" s="23" t="s">
        <v>11834</v>
      </c>
      <c r="E390" s="23"/>
      <c r="F390" s="8" t="s">
        <v>1379</v>
      </c>
      <c r="G390" s="9" t="s">
        <v>792</v>
      </c>
      <c r="H390" s="9" t="s">
        <v>10392</v>
      </c>
      <c r="I390" s="8" t="s">
        <v>10490</v>
      </c>
      <c r="J390" s="8" t="s">
        <v>10511</v>
      </c>
      <c r="K390" s="10" t="str">
        <f>IF(AND(Papers[[#This Row],[conference]]="", Papers[[#This Row],[journal]]=""),$N$2604,IF(Papers[[#This Row],[journal]]="",$N$2603, $N$2602))</f>
        <v>Conference</v>
      </c>
      <c r="L390" s="10"/>
    </row>
    <row r="391" spans="1:12" ht="51" customHeight="1">
      <c r="A391" s="4">
        <v>490</v>
      </c>
      <c r="B391" s="12" t="s">
        <v>1383</v>
      </c>
      <c r="C391" s="6">
        <v>2011</v>
      </c>
      <c r="D391" s="23" t="s">
        <v>11780</v>
      </c>
      <c r="E391" s="23"/>
      <c r="F391" s="8" t="s">
        <v>1384</v>
      </c>
      <c r="G391" s="9" t="s">
        <v>792</v>
      </c>
      <c r="H391" s="9" t="s">
        <v>10391</v>
      </c>
      <c r="I391" s="8" t="s">
        <v>11174</v>
      </c>
      <c r="J391" s="8" t="s">
        <v>10511</v>
      </c>
      <c r="K391" s="10" t="str">
        <f>IF(AND(Papers[[#This Row],[conference]]="", Papers[[#This Row],[journal]]=""),$N$2604,IF(Papers[[#This Row],[journal]]="",$N$2603, $N$2602))</f>
        <v>Conference</v>
      </c>
      <c r="L391" s="10"/>
    </row>
    <row r="392" spans="1:12" ht="51" customHeight="1">
      <c r="A392" s="4">
        <v>493</v>
      </c>
      <c r="B392" s="12" t="s">
        <v>1388</v>
      </c>
      <c r="C392" s="6">
        <v>2010</v>
      </c>
      <c r="D392" s="23"/>
      <c r="E392" s="23" t="s">
        <v>11835</v>
      </c>
      <c r="F392" s="8" t="s">
        <v>1389</v>
      </c>
      <c r="G392" s="9" t="s">
        <v>792</v>
      </c>
      <c r="H392" s="9" t="s">
        <v>10391</v>
      </c>
      <c r="I392" s="8" t="s">
        <v>11196</v>
      </c>
      <c r="J392" s="8" t="s">
        <v>10511</v>
      </c>
      <c r="K392" s="10" t="str">
        <f>IF(AND(Papers[[#This Row],[conference]]="", Papers[[#This Row],[journal]]=""),$N$2604,IF(Papers[[#This Row],[journal]]="",$N$2603, $N$2602))</f>
        <v>Journal</v>
      </c>
      <c r="L392" s="10"/>
    </row>
    <row r="393" spans="1:12" ht="51" customHeight="1">
      <c r="A393" s="4">
        <v>494</v>
      </c>
      <c r="B393" s="12" t="s">
        <v>1392</v>
      </c>
      <c r="C393" s="6">
        <v>2010</v>
      </c>
      <c r="D393" s="23" t="s">
        <v>11836</v>
      </c>
      <c r="E393" s="23"/>
      <c r="F393" s="8" t="s">
        <v>1393</v>
      </c>
      <c r="G393" s="9" t="s">
        <v>792</v>
      </c>
      <c r="H393" s="9" t="s">
        <v>10391</v>
      </c>
      <c r="I393" s="8" t="s">
        <v>11175</v>
      </c>
      <c r="J393" s="8" t="s">
        <v>10511</v>
      </c>
      <c r="K393" s="10" t="str">
        <f>IF(AND(Papers[[#This Row],[conference]]="", Papers[[#This Row],[journal]]=""),$N$2604,IF(Papers[[#This Row],[journal]]="",$N$2603, $N$2602))</f>
        <v>Conference</v>
      </c>
      <c r="L393" s="10"/>
    </row>
    <row r="394" spans="1:12" ht="51" customHeight="1">
      <c r="A394" s="4">
        <v>495</v>
      </c>
      <c r="B394" s="12" t="s">
        <v>1399</v>
      </c>
      <c r="C394" s="6">
        <v>2011</v>
      </c>
      <c r="D394" s="23" t="s">
        <v>11830</v>
      </c>
      <c r="E394" s="23"/>
      <c r="F394" s="8" t="s">
        <v>1400</v>
      </c>
      <c r="G394" s="9" t="s">
        <v>792</v>
      </c>
      <c r="H394" s="9" t="s">
        <v>10391</v>
      </c>
      <c r="I394" s="8" t="s">
        <v>11176</v>
      </c>
      <c r="J394" s="8" t="s">
        <v>10511</v>
      </c>
      <c r="K394" s="10" t="str">
        <f>IF(AND(Papers[[#This Row],[conference]]="", Papers[[#This Row],[journal]]=""),$N$2604,IF(Papers[[#This Row],[journal]]="",$N$2603, $N$2602))</f>
        <v>Conference</v>
      </c>
      <c r="L394" s="10"/>
    </row>
    <row r="395" spans="1:12" ht="51" customHeight="1">
      <c r="A395" s="4">
        <v>496</v>
      </c>
      <c r="B395" s="12" t="s">
        <v>1403</v>
      </c>
      <c r="C395" s="6">
        <v>2011</v>
      </c>
      <c r="D395" s="23"/>
      <c r="E395" s="23" t="s">
        <v>11837</v>
      </c>
      <c r="F395" s="8" t="s">
        <v>1404</v>
      </c>
      <c r="G395" s="9" t="s">
        <v>792</v>
      </c>
      <c r="H395" s="9" t="s">
        <v>10391</v>
      </c>
      <c r="I395" s="8" t="s">
        <v>11177</v>
      </c>
      <c r="J395" s="8" t="s">
        <v>10511</v>
      </c>
      <c r="K395" s="10" t="str">
        <f>IF(AND(Papers[[#This Row],[conference]]="", Papers[[#This Row],[journal]]=""),$N$2604,IF(Papers[[#This Row],[journal]]="",$N$2603, $N$2602))</f>
        <v>Journal</v>
      </c>
      <c r="L395" s="10"/>
    </row>
    <row r="396" spans="1:12" ht="51" customHeight="1">
      <c r="A396" s="4">
        <v>497</v>
      </c>
      <c r="B396" s="12" t="s">
        <v>1407</v>
      </c>
      <c r="C396" s="6">
        <v>2011</v>
      </c>
      <c r="D396" s="23" t="s">
        <v>11838</v>
      </c>
      <c r="E396" s="23"/>
      <c r="F396" s="8" t="s">
        <v>1408</v>
      </c>
      <c r="G396" s="9" t="s">
        <v>792</v>
      </c>
      <c r="H396" s="9" t="s">
        <v>10391</v>
      </c>
      <c r="I396" s="8" t="s">
        <v>11178</v>
      </c>
      <c r="J396" s="8" t="s">
        <v>10511</v>
      </c>
      <c r="K396" s="10" t="str">
        <f>IF(AND(Papers[[#This Row],[conference]]="", Papers[[#This Row],[journal]]=""),$N$2604,IF(Papers[[#This Row],[journal]]="",$N$2603, $N$2602))</f>
        <v>Conference</v>
      </c>
      <c r="L396" s="10"/>
    </row>
    <row r="397" spans="1:12" ht="51" customHeight="1">
      <c r="A397" s="4">
        <v>498</v>
      </c>
      <c r="B397" s="12" t="s">
        <v>1411</v>
      </c>
      <c r="C397" s="6">
        <v>2010</v>
      </c>
      <c r="D397" s="23" t="s">
        <v>11839</v>
      </c>
      <c r="E397" s="23"/>
      <c r="F397" s="8" t="s">
        <v>1412</v>
      </c>
      <c r="G397" s="9" t="s">
        <v>792</v>
      </c>
      <c r="H397" s="9" t="s">
        <v>10391</v>
      </c>
      <c r="I397" s="8" t="s">
        <v>11179</v>
      </c>
      <c r="J397" s="8" t="s">
        <v>10536</v>
      </c>
      <c r="K397" s="10" t="str">
        <f>IF(AND(Papers[[#This Row],[conference]]="", Papers[[#This Row],[journal]]=""),$N$2604,IF(Papers[[#This Row],[journal]]="",$N$2603, $N$2602))</f>
        <v>Conference</v>
      </c>
      <c r="L397" s="10"/>
    </row>
    <row r="398" spans="1:12" ht="51" customHeight="1">
      <c r="A398" s="4">
        <v>499</v>
      </c>
      <c r="B398" s="12" t="s">
        <v>1417</v>
      </c>
      <c r="C398" s="6">
        <v>2009</v>
      </c>
      <c r="D398" s="23" t="s">
        <v>11742</v>
      </c>
      <c r="E398" s="23"/>
      <c r="F398" s="8" t="s">
        <v>1418</v>
      </c>
      <c r="G398" s="9" t="s">
        <v>792</v>
      </c>
      <c r="H398" s="9" t="s">
        <v>10391</v>
      </c>
      <c r="I398" s="8" t="s">
        <v>11180</v>
      </c>
      <c r="J398" s="8" t="s">
        <v>10511</v>
      </c>
      <c r="K398" s="10" t="str">
        <f>IF(AND(Papers[[#This Row],[conference]]="", Papers[[#This Row],[journal]]=""),$N$2604,IF(Papers[[#This Row],[journal]]="",$N$2603, $N$2602))</f>
        <v>Conference</v>
      </c>
      <c r="L398" s="10"/>
    </row>
    <row r="399" spans="1:12" ht="51" customHeight="1">
      <c r="A399" s="4">
        <v>502</v>
      </c>
      <c r="B399" s="12" t="s">
        <v>1419</v>
      </c>
      <c r="C399" s="6">
        <v>2006</v>
      </c>
      <c r="D399" s="23" t="s">
        <v>11839</v>
      </c>
      <c r="E399" s="23"/>
      <c r="F399" s="8" t="s">
        <v>1420</v>
      </c>
      <c r="G399" s="9" t="s">
        <v>792</v>
      </c>
      <c r="H399" s="9" t="s">
        <v>10391</v>
      </c>
      <c r="I399" s="8" t="s">
        <v>11181</v>
      </c>
      <c r="J399" s="8" t="s">
        <v>10536</v>
      </c>
      <c r="K399" s="10" t="str">
        <f>IF(AND(Papers[[#This Row],[conference]]="", Papers[[#This Row],[journal]]=""),$N$2604,IF(Papers[[#This Row],[journal]]="",$N$2603, $N$2602))</f>
        <v>Conference</v>
      </c>
      <c r="L399" s="10"/>
    </row>
    <row r="400" spans="1:12" ht="51" customHeight="1">
      <c r="A400" s="4">
        <v>503</v>
      </c>
      <c r="B400" s="12" t="s">
        <v>1423</v>
      </c>
      <c r="C400" s="6">
        <v>2007</v>
      </c>
      <c r="D400" s="23"/>
      <c r="E400" s="23" t="s">
        <v>11756</v>
      </c>
      <c r="F400" s="8" t="s">
        <v>1424</v>
      </c>
      <c r="G400" s="9" t="s">
        <v>792</v>
      </c>
      <c r="H400" s="9" t="s">
        <v>10391</v>
      </c>
      <c r="I400" s="11" t="s">
        <v>11343</v>
      </c>
      <c r="J400" s="8" t="s">
        <v>10511</v>
      </c>
      <c r="K400" s="10" t="str">
        <f>IF(AND(Papers[[#This Row],[conference]]="", Papers[[#This Row],[journal]]=""),$N$2604,IF(Papers[[#This Row],[journal]]="",$N$2603, $N$2602))</f>
        <v>Journal</v>
      </c>
      <c r="L400" s="10"/>
    </row>
    <row r="401" spans="1:12" ht="51" customHeight="1">
      <c r="A401" s="4">
        <v>504</v>
      </c>
      <c r="B401" s="12" t="s">
        <v>1426</v>
      </c>
      <c r="C401" s="6">
        <v>2010</v>
      </c>
      <c r="D401" s="23" t="s">
        <v>11834</v>
      </c>
      <c r="E401" s="23"/>
      <c r="F401" s="8" t="s">
        <v>1427</v>
      </c>
      <c r="G401" s="9" t="s">
        <v>792</v>
      </c>
      <c r="H401" s="9" t="s">
        <v>10391</v>
      </c>
      <c r="I401" s="8" t="s">
        <v>11199</v>
      </c>
      <c r="J401" s="8" t="s">
        <v>10511</v>
      </c>
      <c r="K401" s="10" t="str">
        <f>IF(AND(Papers[[#This Row],[conference]]="", Papers[[#This Row],[journal]]=""),$N$2604,IF(Papers[[#This Row],[journal]]="",$N$2603, $N$2602))</f>
        <v>Conference</v>
      </c>
      <c r="L401" s="10"/>
    </row>
    <row r="402" spans="1:12" ht="51" customHeight="1">
      <c r="A402" s="4">
        <v>505</v>
      </c>
      <c r="B402" s="12" t="s">
        <v>1430</v>
      </c>
      <c r="C402" s="6">
        <v>2011</v>
      </c>
      <c r="D402" s="23" t="s">
        <v>11813</v>
      </c>
      <c r="E402" s="23"/>
      <c r="F402" s="8" t="s">
        <v>1431</v>
      </c>
      <c r="G402" s="9" t="s">
        <v>792</v>
      </c>
      <c r="H402" s="9" t="s">
        <v>10391</v>
      </c>
      <c r="I402" s="8" t="s">
        <v>11200</v>
      </c>
      <c r="J402" s="8" t="s">
        <v>10536</v>
      </c>
      <c r="K402" s="10" t="str">
        <f>IF(AND(Papers[[#This Row],[conference]]="", Papers[[#This Row],[journal]]=""),$N$2604,IF(Papers[[#This Row],[journal]]="",$N$2603, $N$2602))</f>
        <v>Conference</v>
      </c>
      <c r="L402" s="10"/>
    </row>
    <row r="403" spans="1:12" ht="51" customHeight="1">
      <c r="A403" s="4">
        <v>506</v>
      </c>
      <c r="B403" s="12" t="s">
        <v>1433</v>
      </c>
      <c r="C403" s="6">
        <v>2009</v>
      </c>
      <c r="D403" s="23" t="s">
        <v>11742</v>
      </c>
      <c r="E403" s="23"/>
      <c r="F403" s="8" t="s">
        <v>1434</v>
      </c>
      <c r="G403" s="9" t="s">
        <v>792</v>
      </c>
      <c r="H403" s="9" t="s">
        <v>10391</v>
      </c>
      <c r="I403" s="11" t="s">
        <v>11375</v>
      </c>
      <c r="J403" s="8" t="s">
        <v>10510</v>
      </c>
      <c r="K403" s="10" t="str">
        <f>IF(AND(Papers[[#This Row],[conference]]="", Papers[[#This Row],[journal]]=""),$N$2604,IF(Papers[[#This Row],[journal]]="",$N$2603, $N$2602))</f>
        <v>Conference</v>
      </c>
      <c r="L403" s="10"/>
    </row>
    <row r="404" spans="1:12" ht="51" customHeight="1">
      <c r="A404" s="4">
        <v>508</v>
      </c>
      <c r="B404" s="12" t="s">
        <v>1438</v>
      </c>
      <c r="C404" s="6">
        <v>2010</v>
      </c>
      <c r="D404" s="23" t="s">
        <v>11840</v>
      </c>
      <c r="E404" s="23"/>
      <c r="F404" s="8" t="s">
        <v>1439</v>
      </c>
      <c r="G404" s="9" t="s">
        <v>792</v>
      </c>
      <c r="H404" s="9" t="s">
        <v>10391</v>
      </c>
      <c r="I404" s="8" t="s">
        <v>11201</v>
      </c>
      <c r="J404" s="8" t="s">
        <v>11203</v>
      </c>
      <c r="K404" s="10" t="str">
        <f>IF(AND(Papers[[#This Row],[conference]]="", Papers[[#This Row],[journal]]=""),$N$2604,IF(Papers[[#This Row],[journal]]="",$N$2603, $N$2602))</f>
        <v>Conference</v>
      </c>
      <c r="L404" s="10"/>
    </row>
    <row r="405" spans="1:12" ht="51" customHeight="1">
      <c r="A405" s="4">
        <v>509</v>
      </c>
      <c r="B405" s="5" t="s">
        <v>1443</v>
      </c>
      <c r="C405" s="6">
        <v>2010</v>
      </c>
      <c r="D405" s="23" t="s">
        <v>11509</v>
      </c>
      <c r="E405" s="23"/>
      <c r="F405" s="8" t="s">
        <v>1444</v>
      </c>
      <c r="G405" s="9" t="s">
        <v>792</v>
      </c>
      <c r="H405" s="9" t="s">
        <v>10391</v>
      </c>
      <c r="I405" s="11" t="s">
        <v>10458</v>
      </c>
      <c r="J405" s="8" t="s">
        <v>11212</v>
      </c>
      <c r="K405" s="10" t="str">
        <f>IF(AND(Papers[[#This Row],[conference]]="", Papers[[#This Row],[journal]]=""),$N$2604,IF(Papers[[#This Row],[journal]]="",$N$2603, $N$2602))</f>
        <v>Conference</v>
      </c>
      <c r="L405" s="10" t="s">
        <v>10528</v>
      </c>
    </row>
    <row r="406" spans="1:12" ht="51" customHeight="1">
      <c r="A406" s="4">
        <v>511</v>
      </c>
      <c r="B406" s="12" t="s">
        <v>1445</v>
      </c>
      <c r="C406" s="6">
        <v>2010</v>
      </c>
      <c r="D406" s="23" t="s">
        <v>11823</v>
      </c>
      <c r="E406" s="23"/>
      <c r="F406" s="8" t="s">
        <v>1446</v>
      </c>
      <c r="G406" s="9" t="s">
        <v>792</v>
      </c>
      <c r="H406" s="9" t="s">
        <v>10391</v>
      </c>
      <c r="I406" s="8" t="s">
        <v>11326</v>
      </c>
      <c r="J406" s="8" t="s">
        <v>11182</v>
      </c>
      <c r="K406" s="10" t="str">
        <f>IF(AND(Papers[[#This Row],[conference]]="", Papers[[#This Row],[journal]]=""),$N$2604,IF(Papers[[#This Row],[journal]]="",$N$2603, $N$2602))</f>
        <v>Conference</v>
      </c>
      <c r="L406" s="10"/>
    </row>
    <row r="407" spans="1:12" ht="51" customHeight="1">
      <c r="A407" s="4">
        <v>512</v>
      </c>
      <c r="B407" s="12" t="s">
        <v>1448</v>
      </c>
      <c r="C407" s="6">
        <v>2011</v>
      </c>
      <c r="D407" s="23" t="s">
        <v>11841</v>
      </c>
      <c r="E407" s="23"/>
      <c r="F407" s="8" t="s">
        <v>1449</v>
      </c>
      <c r="G407" s="9" t="s">
        <v>792</v>
      </c>
      <c r="H407" s="9" t="s">
        <v>10391</v>
      </c>
      <c r="I407" s="8" t="s">
        <v>11183</v>
      </c>
      <c r="J407" s="8" t="s">
        <v>10511</v>
      </c>
      <c r="K407" s="10" t="str">
        <f>IF(AND(Papers[[#This Row],[conference]]="", Papers[[#This Row],[journal]]=""),$N$2604,IF(Papers[[#This Row],[journal]]="",$N$2603, $N$2602))</f>
        <v>Conference</v>
      </c>
      <c r="L407" s="10"/>
    </row>
    <row r="408" spans="1:12" ht="51" customHeight="1">
      <c r="A408" s="4">
        <v>516</v>
      </c>
      <c r="B408" s="12" t="s">
        <v>1451</v>
      </c>
      <c r="C408" s="6">
        <v>2006</v>
      </c>
      <c r="D408" s="23" t="s">
        <v>11656</v>
      </c>
      <c r="E408" s="23"/>
      <c r="F408" s="8" t="s">
        <v>1452</v>
      </c>
      <c r="G408" s="9" t="s">
        <v>792</v>
      </c>
      <c r="H408" s="9" t="s">
        <v>10391</v>
      </c>
      <c r="I408" s="11" t="s">
        <v>11334</v>
      </c>
      <c r="J408" s="8" t="s">
        <v>11203</v>
      </c>
      <c r="K408" s="10" t="str">
        <f>IF(AND(Papers[[#This Row],[conference]]="", Papers[[#This Row],[journal]]=""),$N$2604,IF(Papers[[#This Row],[journal]]="",$N$2603, $N$2602))</f>
        <v>Conference</v>
      </c>
      <c r="L408" s="10"/>
    </row>
    <row r="409" spans="1:12" ht="51" customHeight="1">
      <c r="A409" s="4">
        <v>518</v>
      </c>
      <c r="B409" s="12" t="s">
        <v>1453</v>
      </c>
      <c r="C409" s="6">
        <v>2009</v>
      </c>
      <c r="D409" s="23" t="s">
        <v>11842</v>
      </c>
      <c r="E409" s="23"/>
      <c r="F409" s="8" t="s">
        <v>1454</v>
      </c>
      <c r="G409" s="9" t="s">
        <v>792</v>
      </c>
      <c r="H409" s="9" t="s">
        <v>10391</v>
      </c>
      <c r="I409" s="8" t="s">
        <v>11219</v>
      </c>
      <c r="J409" s="8" t="s">
        <v>11202</v>
      </c>
      <c r="K409" s="10" t="str">
        <f>IF(AND(Papers[[#This Row],[conference]]="", Papers[[#This Row],[journal]]=""),$N$2604,IF(Papers[[#This Row],[journal]]="",$N$2603, $N$2602))</f>
        <v>Conference</v>
      </c>
      <c r="L409" s="10"/>
    </row>
    <row r="410" spans="1:12" ht="51" customHeight="1">
      <c r="A410" s="4">
        <v>519</v>
      </c>
      <c r="B410" s="12" t="s">
        <v>1458</v>
      </c>
      <c r="C410" s="6">
        <v>1998</v>
      </c>
      <c r="D410" s="23" t="s">
        <v>11662</v>
      </c>
      <c r="E410" s="23"/>
      <c r="F410" s="8" t="s">
        <v>1459</v>
      </c>
      <c r="G410" s="9" t="s">
        <v>792</v>
      </c>
      <c r="H410" s="9" t="s">
        <v>10392</v>
      </c>
      <c r="I410" s="8" t="s">
        <v>10490</v>
      </c>
      <c r="J410" s="8" t="s">
        <v>10511</v>
      </c>
      <c r="K410" s="10" t="str">
        <f>IF(AND(Papers[[#This Row],[conference]]="", Papers[[#This Row],[journal]]=""),$N$2604,IF(Papers[[#This Row],[journal]]="",$N$2603, $N$2602))</f>
        <v>Conference</v>
      </c>
      <c r="L410" s="10"/>
    </row>
    <row r="411" spans="1:12" ht="51" customHeight="1">
      <c r="A411" s="4">
        <v>520</v>
      </c>
      <c r="B411" s="12" t="s">
        <v>1461</v>
      </c>
      <c r="C411" s="6">
        <v>2008</v>
      </c>
      <c r="D411" s="23" t="s">
        <v>11843</v>
      </c>
      <c r="E411" s="23"/>
      <c r="F411" s="8" t="s">
        <v>1462</v>
      </c>
      <c r="G411" s="9" t="s">
        <v>792</v>
      </c>
      <c r="H411" s="9" t="s">
        <v>10391</v>
      </c>
      <c r="I411" s="8" t="s">
        <v>11220</v>
      </c>
      <c r="J411" s="8" t="s">
        <v>10511</v>
      </c>
      <c r="K411" s="10" t="str">
        <f>IF(AND(Papers[[#This Row],[conference]]="", Papers[[#This Row],[journal]]=""),$N$2604,IF(Papers[[#This Row],[journal]]="",$N$2603, $N$2602))</f>
        <v>Conference</v>
      </c>
      <c r="L411" s="10"/>
    </row>
    <row r="412" spans="1:12" ht="51" customHeight="1">
      <c r="A412" s="4">
        <v>521</v>
      </c>
      <c r="B412" s="5" t="s">
        <v>1463</v>
      </c>
      <c r="C412" s="6">
        <v>2009</v>
      </c>
      <c r="D412" s="23" t="s">
        <v>11844</v>
      </c>
      <c r="E412" s="23"/>
      <c r="F412" s="8" t="s">
        <v>1464</v>
      </c>
      <c r="G412" s="9" t="s">
        <v>792</v>
      </c>
      <c r="H412" s="9" t="s">
        <v>10392</v>
      </c>
      <c r="I412" s="8"/>
      <c r="J412" s="8" t="s">
        <v>10511</v>
      </c>
      <c r="K412" s="10" t="str">
        <f>IF(AND(Papers[[#This Row],[conference]]="", Papers[[#This Row],[journal]]=""),$N$2604,IF(Papers[[#This Row],[journal]]="",$N$2603, $N$2602))</f>
        <v>Conference</v>
      </c>
      <c r="L412" s="10"/>
    </row>
    <row r="413" spans="1:12" ht="51" customHeight="1">
      <c r="A413" s="4">
        <v>522</v>
      </c>
      <c r="B413" s="12" t="s">
        <v>1468</v>
      </c>
      <c r="C413" s="6">
        <v>2008</v>
      </c>
      <c r="D413" s="23" t="s">
        <v>11717</v>
      </c>
      <c r="E413" s="23"/>
      <c r="F413" s="8" t="s">
        <v>1469</v>
      </c>
      <c r="G413" s="9" t="s">
        <v>792</v>
      </c>
      <c r="H413" s="9" t="s">
        <v>10391</v>
      </c>
      <c r="I413" s="8" t="s">
        <v>11221</v>
      </c>
      <c r="J413" s="8" t="s">
        <v>10510</v>
      </c>
      <c r="K413" s="10" t="str">
        <f>IF(AND(Papers[[#This Row],[conference]]="", Papers[[#This Row],[journal]]=""),$N$2604,IF(Papers[[#This Row],[journal]]="",$N$2603, $N$2602))</f>
        <v>Conference</v>
      </c>
      <c r="L413" s="10"/>
    </row>
    <row r="414" spans="1:12" ht="51" customHeight="1">
      <c r="A414" s="4">
        <v>524</v>
      </c>
      <c r="B414" s="12" t="s">
        <v>1473</v>
      </c>
      <c r="C414" s="6">
        <v>1998</v>
      </c>
      <c r="D414" s="23" t="s">
        <v>11845</v>
      </c>
      <c r="E414" s="23"/>
      <c r="F414" s="8" t="s">
        <v>1474</v>
      </c>
      <c r="G414" s="9" t="s">
        <v>792</v>
      </c>
      <c r="H414" s="9" t="s">
        <v>10391</v>
      </c>
      <c r="I414" s="8" t="s">
        <v>11222</v>
      </c>
      <c r="J414" s="8" t="s">
        <v>10510</v>
      </c>
      <c r="K414" s="10" t="str">
        <f>IF(AND(Papers[[#This Row],[conference]]="", Papers[[#This Row],[journal]]=""),$N$2604,IF(Papers[[#This Row],[journal]]="",$N$2603, $N$2602))</f>
        <v>Conference</v>
      </c>
      <c r="L414" s="10"/>
    </row>
    <row r="415" spans="1:12" ht="51" customHeight="1">
      <c r="A415" s="4">
        <v>525</v>
      </c>
      <c r="B415" s="12" t="s">
        <v>1475</v>
      </c>
      <c r="C415" s="6">
        <v>2011</v>
      </c>
      <c r="D415" s="23" t="s">
        <v>11846</v>
      </c>
      <c r="E415" s="23"/>
      <c r="F415" s="8" t="s">
        <v>1476</v>
      </c>
      <c r="G415" s="9" t="s">
        <v>792</v>
      </c>
      <c r="H415" s="9" t="s">
        <v>10391</v>
      </c>
      <c r="I415" s="8" t="s">
        <v>11185</v>
      </c>
      <c r="J415" s="8" t="s">
        <v>11184</v>
      </c>
      <c r="K415" s="10" t="str">
        <f>IF(AND(Papers[[#This Row],[conference]]="", Papers[[#This Row],[journal]]=""),$N$2604,IF(Papers[[#This Row],[journal]]="",$N$2603, $N$2602))</f>
        <v>Conference</v>
      </c>
      <c r="L415" s="10"/>
    </row>
    <row r="416" spans="1:12" ht="51" customHeight="1">
      <c r="A416" s="4">
        <v>526</v>
      </c>
      <c r="B416" s="12" t="s">
        <v>1478</v>
      </c>
      <c r="C416" s="6">
        <v>2011</v>
      </c>
      <c r="D416" s="23" t="s">
        <v>11847</v>
      </c>
      <c r="E416" s="23"/>
      <c r="F416" s="8" t="s">
        <v>1479</v>
      </c>
      <c r="G416" s="9" t="s">
        <v>792</v>
      </c>
      <c r="H416" s="9" t="s">
        <v>10391</v>
      </c>
      <c r="I416" s="11" t="s">
        <v>11370</v>
      </c>
      <c r="J416" s="8" t="s">
        <v>10511</v>
      </c>
      <c r="K416" s="10" t="str">
        <f>IF(AND(Papers[[#This Row],[conference]]="", Papers[[#This Row],[journal]]=""),$N$2604,IF(Papers[[#This Row],[journal]]="",$N$2603, $N$2602))</f>
        <v>Conference</v>
      </c>
      <c r="L416" s="10"/>
    </row>
    <row r="417" spans="1:12" ht="51" customHeight="1">
      <c r="A417" s="4">
        <v>527</v>
      </c>
      <c r="B417" s="12" t="s">
        <v>1481</v>
      </c>
      <c r="C417" s="6">
        <v>2010</v>
      </c>
      <c r="D417" s="23"/>
      <c r="E417" s="23" t="s">
        <v>11848</v>
      </c>
      <c r="F417" s="8" t="s">
        <v>1482</v>
      </c>
      <c r="G417" s="9" t="s">
        <v>792</v>
      </c>
      <c r="H417" s="9" t="s">
        <v>10391</v>
      </c>
      <c r="I417" s="8" t="s">
        <v>11223</v>
      </c>
      <c r="J417" s="8" t="s">
        <v>10510</v>
      </c>
      <c r="K417" s="10" t="str">
        <f>IF(AND(Papers[[#This Row],[conference]]="", Papers[[#This Row],[journal]]=""),$N$2604,IF(Papers[[#This Row],[journal]]="",$N$2603, $N$2602))</f>
        <v>Journal</v>
      </c>
      <c r="L417" s="10"/>
    </row>
    <row r="418" spans="1:12" ht="51" customHeight="1">
      <c r="A418" s="4">
        <v>528</v>
      </c>
      <c r="B418" s="12" t="s">
        <v>1486</v>
      </c>
      <c r="C418" s="6">
        <v>2008</v>
      </c>
      <c r="D418" s="23" t="s">
        <v>11849</v>
      </c>
      <c r="E418" s="23"/>
      <c r="F418" s="8" t="s">
        <v>1487</v>
      </c>
      <c r="G418" s="9" t="s">
        <v>792</v>
      </c>
      <c r="H418" s="9" t="s">
        <v>10392</v>
      </c>
      <c r="I418" s="8"/>
      <c r="J418" s="8" t="s">
        <v>10510</v>
      </c>
      <c r="K418" s="10" t="str">
        <f>IF(AND(Papers[[#This Row],[conference]]="", Papers[[#This Row],[journal]]=""),$N$2604,IF(Papers[[#This Row],[journal]]="",$N$2603, $N$2602))</f>
        <v>Conference</v>
      </c>
      <c r="L418" s="10"/>
    </row>
    <row r="419" spans="1:12" ht="51" customHeight="1">
      <c r="A419" s="4">
        <v>529</v>
      </c>
      <c r="B419" s="12" t="s">
        <v>1493</v>
      </c>
      <c r="C419" s="6">
        <v>2008</v>
      </c>
      <c r="D419" s="23" t="s">
        <v>11850</v>
      </c>
      <c r="E419" s="23"/>
      <c r="F419" s="8" t="s">
        <v>1494</v>
      </c>
      <c r="G419" s="9" t="s">
        <v>792</v>
      </c>
      <c r="H419" s="9" t="s">
        <v>10391</v>
      </c>
      <c r="I419" s="8" t="s">
        <v>11224</v>
      </c>
      <c r="J419" s="8" t="s">
        <v>10511</v>
      </c>
      <c r="K419" s="10" t="str">
        <f>IF(AND(Papers[[#This Row],[conference]]="", Papers[[#This Row],[journal]]=""),$N$2604,IF(Papers[[#This Row],[journal]]="",$N$2603, $N$2602))</f>
        <v>Conference</v>
      </c>
      <c r="L419" s="10"/>
    </row>
    <row r="420" spans="1:12" ht="51" customHeight="1">
      <c r="A420" s="4">
        <v>530</v>
      </c>
      <c r="B420" s="12" t="s">
        <v>1496</v>
      </c>
      <c r="C420" s="6">
        <v>2010</v>
      </c>
      <c r="D420" s="23" t="s">
        <v>11851</v>
      </c>
      <c r="E420" s="23"/>
      <c r="F420" s="8" t="s">
        <v>1497</v>
      </c>
      <c r="G420" s="9" t="s">
        <v>792</v>
      </c>
      <c r="H420" s="9" t="s">
        <v>10391</v>
      </c>
      <c r="I420" s="8" t="s">
        <v>11186</v>
      </c>
      <c r="J420" s="8" t="s">
        <v>10511</v>
      </c>
      <c r="K420" s="10" t="str">
        <f>IF(AND(Papers[[#This Row],[conference]]="", Papers[[#This Row],[journal]]=""),$N$2604,IF(Papers[[#This Row],[journal]]="",$N$2603, $N$2602))</f>
        <v>Conference</v>
      </c>
      <c r="L420" s="10"/>
    </row>
    <row r="421" spans="1:12" ht="51" customHeight="1">
      <c r="A421" s="4">
        <v>532</v>
      </c>
      <c r="B421" s="12" t="s">
        <v>1502</v>
      </c>
      <c r="C421" s="6">
        <v>2010</v>
      </c>
      <c r="D421" s="23" t="s">
        <v>11727</v>
      </c>
      <c r="E421" s="23"/>
      <c r="F421" s="8" t="s">
        <v>1503</v>
      </c>
      <c r="G421" s="9" t="s">
        <v>792</v>
      </c>
      <c r="H421" s="9" t="s">
        <v>10391</v>
      </c>
      <c r="I421" s="8" t="s">
        <v>11225</v>
      </c>
      <c r="J421" s="8" t="s">
        <v>10511</v>
      </c>
      <c r="K421" s="10" t="str">
        <f>IF(AND(Papers[[#This Row],[conference]]="", Papers[[#This Row],[journal]]=""),$N$2604,IF(Papers[[#This Row],[journal]]="",$N$2603, $N$2602))</f>
        <v>Conference</v>
      </c>
      <c r="L421" s="10"/>
    </row>
    <row r="422" spans="1:12" ht="51" customHeight="1">
      <c r="A422" s="4">
        <v>533</v>
      </c>
      <c r="B422" s="12" t="s">
        <v>1507</v>
      </c>
      <c r="C422" s="6">
        <v>1998</v>
      </c>
      <c r="D422" s="23" t="s">
        <v>11852</v>
      </c>
      <c r="E422" s="23"/>
      <c r="F422" s="8" t="s">
        <v>1508</v>
      </c>
      <c r="G422" s="9" t="s">
        <v>792</v>
      </c>
      <c r="H422" s="9" t="s">
        <v>10391</v>
      </c>
      <c r="I422" s="8" t="s">
        <v>11226</v>
      </c>
      <c r="J422" s="8" t="s">
        <v>10511</v>
      </c>
      <c r="K422" s="10" t="str">
        <f>IF(AND(Papers[[#This Row],[conference]]="", Papers[[#This Row],[journal]]=""),$N$2604,IF(Papers[[#This Row],[journal]]="",$N$2603, $N$2602))</f>
        <v>Conference</v>
      </c>
      <c r="L422" s="10"/>
    </row>
    <row r="423" spans="1:12" ht="51" customHeight="1">
      <c r="A423" s="4">
        <v>535</v>
      </c>
      <c r="B423" s="12" t="s">
        <v>1510</v>
      </c>
      <c r="C423" s="6">
        <v>2009</v>
      </c>
      <c r="D423" s="23"/>
      <c r="E423" s="23" t="s">
        <v>11853</v>
      </c>
      <c r="F423" s="8" t="s">
        <v>1511</v>
      </c>
      <c r="G423" s="9" t="s">
        <v>792</v>
      </c>
      <c r="H423" s="9" t="s">
        <v>10391</v>
      </c>
      <c r="I423" s="8" t="s">
        <v>11187</v>
      </c>
      <c r="J423" s="8" t="s">
        <v>10511</v>
      </c>
      <c r="K423" s="10" t="str">
        <f>IF(AND(Papers[[#This Row],[conference]]="", Papers[[#This Row],[journal]]=""),$N$2604,IF(Papers[[#This Row],[journal]]="",$N$2603, $N$2602))</f>
        <v>Journal</v>
      </c>
      <c r="L423" s="10"/>
    </row>
    <row r="424" spans="1:12" ht="51" customHeight="1">
      <c r="A424" s="4">
        <v>537</v>
      </c>
      <c r="B424" s="12" t="s">
        <v>1514</v>
      </c>
      <c r="C424" s="6">
        <v>2009</v>
      </c>
      <c r="D424" s="23" t="s">
        <v>11800</v>
      </c>
      <c r="E424" s="23"/>
      <c r="F424" s="8" t="s">
        <v>1515</v>
      </c>
      <c r="G424" s="9" t="s">
        <v>792</v>
      </c>
      <c r="H424" s="9" t="s">
        <v>10391</v>
      </c>
      <c r="I424" s="8" t="s">
        <v>11188</v>
      </c>
      <c r="J424" s="8" t="s">
        <v>11207</v>
      </c>
      <c r="K424" s="10" t="str">
        <f>IF(AND(Papers[[#This Row],[conference]]="", Papers[[#This Row],[journal]]=""),$N$2604,IF(Papers[[#This Row],[journal]]="",$N$2603, $N$2602))</f>
        <v>Conference</v>
      </c>
      <c r="L424" s="10"/>
    </row>
    <row r="425" spans="1:12" ht="51" customHeight="1">
      <c r="A425" s="4">
        <v>538</v>
      </c>
      <c r="B425" s="12" t="s">
        <v>1523</v>
      </c>
      <c r="C425" s="6">
        <v>1999</v>
      </c>
      <c r="D425" s="23" t="s">
        <v>11509</v>
      </c>
      <c r="E425" s="23"/>
      <c r="F425" s="8" t="s">
        <v>1524</v>
      </c>
      <c r="G425" s="9" t="s">
        <v>792</v>
      </c>
      <c r="H425" s="9" t="s">
        <v>10391</v>
      </c>
      <c r="I425" s="8" t="s">
        <v>11189</v>
      </c>
      <c r="J425" s="8" t="s">
        <v>10511</v>
      </c>
      <c r="K425" s="10" t="str">
        <f>IF(AND(Papers[[#This Row],[conference]]="", Papers[[#This Row],[journal]]=""),$N$2604,IF(Papers[[#This Row],[journal]]="",$N$2603, $N$2602))</f>
        <v>Conference</v>
      </c>
      <c r="L425" s="10"/>
    </row>
    <row r="426" spans="1:12" ht="51" customHeight="1">
      <c r="A426" s="4">
        <v>539</v>
      </c>
      <c r="B426" s="12" t="s">
        <v>1525</v>
      </c>
      <c r="C426" s="6">
        <v>2009</v>
      </c>
      <c r="D426" s="23" t="s">
        <v>11727</v>
      </c>
      <c r="E426" s="23"/>
      <c r="F426" s="8" t="s">
        <v>1526</v>
      </c>
      <c r="G426" s="9" t="s">
        <v>792</v>
      </c>
      <c r="H426" s="9" t="s">
        <v>10391</v>
      </c>
      <c r="I426" s="8" t="s">
        <v>11330</v>
      </c>
      <c r="J426" s="8" t="s">
        <v>10510</v>
      </c>
      <c r="K426" s="10" t="str">
        <f>IF(AND(Papers[[#This Row],[conference]]="", Papers[[#This Row],[journal]]=""),$N$2604,IF(Papers[[#This Row],[journal]]="",$N$2603, $N$2602))</f>
        <v>Conference</v>
      </c>
      <c r="L426" s="10"/>
    </row>
    <row r="427" spans="1:12" ht="51" customHeight="1">
      <c r="A427" s="4">
        <v>540</v>
      </c>
      <c r="B427" s="12" t="s">
        <v>1530</v>
      </c>
      <c r="C427" s="6">
        <v>2008</v>
      </c>
      <c r="D427" s="23" t="s">
        <v>11854</v>
      </c>
      <c r="E427" s="23"/>
      <c r="F427" s="8" t="s">
        <v>1531</v>
      </c>
      <c r="G427" s="9" t="s">
        <v>792</v>
      </c>
      <c r="H427" s="9" t="s">
        <v>10392</v>
      </c>
      <c r="I427" s="8"/>
      <c r="J427" s="8" t="s">
        <v>10511</v>
      </c>
      <c r="K427" s="10" t="str">
        <f>IF(AND(Papers[[#This Row],[conference]]="", Papers[[#This Row],[journal]]=""),$N$2604,IF(Papers[[#This Row],[journal]]="",$N$2603, $N$2602))</f>
        <v>Conference</v>
      </c>
      <c r="L427" s="10"/>
    </row>
    <row r="428" spans="1:12" ht="51" customHeight="1">
      <c r="A428" s="4">
        <v>541</v>
      </c>
      <c r="B428" s="12" t="s">
        <v>1534</v>
      </c>
      <c r="C428" s="6">
        <v>2009</v>
      </c>
      <c r="D428" s="23" t="s">
        <v>11855</v>
      </c>
      <c r="E428" s="23"/>
      <c r="F428" s="8" t="s">
        <v>1535</v>
      </c>
      <c r="G428" s="9" t="s">
        <v>792</v>
      </c>
      <c r="H428" s="9" t="s">
        <v>10392</v>
      </c>
      <c r="I428" s="8"/>
      <c r="J428" s="8" t="s">
        <v>10511</v>
      </c>
      <c r="K428" s="10" t="str">
        <f>IF(AND(Papers[[#This Row],[conference]]="", Papers[[#This Row],[journal]]=""),$N$2604,IF(Papers[[#This Row],[journal]]="",$N$2603, $N$2602))</f>
        <v>Conference</v>
      </c>
      <c r="L428" s="10"/>
    </row>
    <row r="429" spans="1:12" ht="51" customHeight="1">
      <c r="A429" s="4">
        <v>542</v>
      </c>
      <c r="B429" s="12" t="s">
        <v>1538</v>
      </c>
      <c r="C429" s="6">
        <v>2009</v>
      </c>
      <c r="D429" s="23" t="s">
        <v>11856</v>
      </c>
      <c r="E429" s="23"/>
      <c r="F429" s="8" t="s">
        <v>1539</v>
      </c>
      <c r="G429" s="9" t="s">
        <v>792</v>
      </c>
      <c r="H429" s="9" t="s">
        <v>10391</v>
      </c>
      <c r="I429" s="8" t="s">
        <v>11306</v>
      </c>
      <c r="J429" s="8" t="s">
        <v>10511</v>
      </c>
      <c r="K429" s="10" t="str">
        <f>IF(AND(Papers[[#This Row],[conference]]="", Papers[[#This Row],[journal]]=""),$N$2604,IF(Papers[[#This Row],[journal]]="",$N$2603, $N$2602))</f>
        <v>Conference</v>
      </c>
      <c r="L429" s="10"/>
    </row>
    <row r="430" spans="1:12" ht="51" customHeight="1">
      <c r="A430" s="4">
        <v>545</v>
      </c>
      <c r="B430" s="12" t="s">
        <v>1540</v>
      </c>
      <c r="C430" s="6">
        <v>2009</v>
      </c>
      <c r="D430" s="23" t="s">
        <v>11857</v>
      </c>
      <c r="E430" s="23"/>
      <c r="F430" s="8" t="s">
        <v>1541</v>
      </c>
      <c r="G430" s="9" t="s">
        <v>792</v>
      </c>
      <c r="H430" s="9" t="s">
        <v>10391</v>
      </c>
      <c r="I430" s="8" t="s">
        <v>11227</v>
      </c>
      <c r="J430" s="8" t="s">
        <v>10511</v>
      </c>
      <c r="K430" s="10" t="str">
        <f>IF(AND(Papers[[#This Row],[conference]]="", Papers[[#This Row],[journal]]=""),$N$2604,IF(Papers[[#This Row],[journal]]="",$N$2603, $N$2602))</f>
        <v>Conference</v>
      </c>
      <c r="L430" s="10" t="s">
        <v>10528</v>
      </c>
    </row>
    <row r="431" spans="1:12" ht="51" customHeight="1">
      <c r="A431" s="4">
        <v>546</v>
      </c>
      <c r="B431" s="12" t="s">
        <v>1546</v>
      </c>
      <c r="C431" s="6">
        <v>2010</v>
      </c>
      <c r="D431" s="23" t="s">
        <v>11828</v>
      </c>
      <c r="E431" s="23"/>
      <c r="F431" s="8" t="s">
        <v>1547</v>
      </c>
      <c r="G431" s="9" t="s">
        <v>792</v>
      </c>
      <c r="H431" s="9" t="s">
        <v>10391</v>
      </c>
      <c r="I431" s="8" t="s">
        <v>11228</v>
      </c>
      <c r="J431" s="8" t="s">
        <v>10511</v>
      </c>
      <c r="K431" s="10" t="str">
        <f>IF(AND(Papers[[#This Row],[conference]]="", Papers[[#This Row],[journal]]=""),$N$2604,IF(Papers[[#This Row],[journal]]="",$N$2603, $N$2602))</f>
        <v>Conference</v>
      </c>
      <c r="L431" s="10"/>
    </row>
    <row r="432" spans="1:12" ht="51" customHeight="1">
      <c r="A432" s="4">
        <v>548</v>
      </c>
      <c r="B432" s="5" t="s">
        <v>1551</v>
      </c>
      <c r="C432" s="6">
        <v>2011</v>
      </c>
      <c r="D432" s="23" t="s">
        <v>11858</v>
      </c>
      <c r="E432" s="23"/>
      <c r="F432" s="8" t="s">
        <v>1552</v>
      </c>
      <c r="G432" s="9" t="s">
        <v>792</v>
      </c>
      <c r="H432" s="9" t="s">
        <v>10391</v>
      </c>
      <c r="I432" s="8" t="s">
        <v>11190</v>
      </c>
      <c r="J432" s="8" t="s">
        <v>10509</v>
      </c>
      <c r="K432" s="10" t="str">
        <f>IF(AND(Papers[[#This Row],[conference]]="", Papers[[#This Row],[journal]]=""),$N$2604,IF(Papers[[#This Row],[journal]]="",$N$2603, $N$2602))</f>
        <v>Conference</v>
      </c>
      <c r="L432" s="10"/>
    </row>
    <row r="433" spans="1:12" ht="51" customHeight="1">
      <c r="A433" s="4">
        <v>549</v>
      </c>
      <c r="B433" s="12" t="s">
        <v>1554</v>
      </c>
      <c r="C433" s="6">
        <v>2011</v>
      </c>
      <c r="D433" s="23" t="s">
        <v>11859</v>
      </c>
      <c r="E433" s="23"/>
      <c r="F433" s="8" t="s">
        <v>1555</v>
      </c>
      <c r="G433" s="9" t="s">
        <v>792</v>
      </c>
      <c r="H433" s="9" t="s">
        <v>10391</v>
      </c>
      <c r="I433" s="8" t="s">
        <v>11191</v>
      </c>
      <c r="J433" s="8" t="s">
        <v>10511</v>
      </c>
      <c r="K433" s="10" t="str">
        <f>IF(AND(Papers[[#This Row],[conference]]="", Papers[[#This Row],[journal]]=""),$N$2604,IF(Papers[[#This Row],[journal]]="",$N$2603, $N$2602))</f>
        <v>Conference</v>
      </c>
      <c r="L433" s="10"/>
    </row>
    <row r="434" spans="1:12" ht="51" customHeight="1">
      <c r="A434" s="4">
        <v>551</v>
      </c>
      <c r="B434" s="12" t="s">
        <v>1560</v>
      </c>
      <c r="C434" s="6">
        <v>2011</v>
      </c>
      <c r="D434" s="23"/>
      <c r="E434" s="23" t="s">
        <v>11860</v>
      </c>
      <c r="F434" s="8" t="s">
        <v>1561</v>
      </c>
      <c r="G434" s="9" t="s">
        <v>792</v>
      </c>
      <c r="H434" s="9" t="s">
        <v>10391</v>
      </c>
      <c r="I434" s="8" t="s">
        <v>11192</v>
      </c>
      <c r="J434" s="8" t="s">
        <v>10511</v>
      </c>
      <c r="K434" s="10" t="str">
        <f>IF(AND(Papers[[#This Row],[conference]]="", Papers[[#This Row],[journal]]=""),$N$2604,IF(Papers[[#This Row],[journal]]="",$N$2603, $N$2602))</f>
        <v>Journal</v>
      </c>
      <c r="L434" s="10"/>
    </row>
    <row r="435" spans="1:12" ht="51" customHeight="1">
      <c r="A435" s="4">
        <v>553</v>
      </c>
      <c r="B435" s="12" t="s">
        <v>1563</v>
      </c>
      <c r="C435" s="6">
        <v>2009</v>
      </c>
      <c r="D435" s="23"/>
      <c r="E435" s="23" t="s">
        <v>11758</v>
      </c>
      <c r="F435" s="8" t="s">
        <v>1564</v>
      </c>
      <c r="G435" s="9" t="s">
        <v>792</v>
      </c>
      <c r="H435" s="9" t="s">
        <v>10391</v>
      </c>
      <c r="I435" s="8" t="s">
        <v>10457</v>
      </c>
      <c r="J435" s="8" t="s">
        <v>10511</v>
      </c>
      <c r="K435" s="10" t="str">
        <f>IF(AND(Papers[[#This Row],[conference]]="", Papers[[#This Row],[journal]]=""),$N$2604,IF(Papers[[#This Row],[journal]]="",$N$2603, $N$2602))</f>
        <v>Journal</v>
      </c>
      <c r="L435" s="10"/>
    </row>
    <row r="436" spans="1:12" ht="51" customHeight="1">
      <c r="A436" s="4">
        <v>557</v>
      </c>
      <c r="B436" s="12" t="s">
        <v>1568</v>
      </c>
      <c r="C436" s="6">
        <v>2008</v>
      </c>
      <c r="D436" s="23" t="s">
        <v>11861</v>
      </c>
      <c r="E436" s="23"/>
      <c r="F436" s="8" t="s">
        <v>1569</v>
      </c>
      <c r="G436" s="9" t="s">
        <v>792</v>
      </c>
      <c r="H436" s="9" t="s">
        <v>10391</v>
      </c>
      <c r="I436" s="8" t="s">
        <v>11229</v>
      </c>
      <c r="J436" s="8" t="s">
        <v>10537</v>
      </c>
      <c r="K436" s="10" t="str">
        <f>IF(AND(Papers[[#This Row],[conference]]="", Papers[[#This Row],[journal]]=""),$N$2604,IF(Papers[[#This Row],[journal]]="",$N$2603, $N$2602))</f>
        <v>Conference</v>
      </c>
      <c r="L436" s="10" t="s">
        <v>10528</v>
      </c>
    </row>
    <row r="437" spans="1:12" ht="51" customHeight="1">
      <c r="A437" s="4">
        <v>558</v>
      </c>
      <c r="B437" s="12" t="s">
        <v>1570</v>
      </c>
      <c r="C437" s="6">
        <v>2009</v>
      </c>
      <c r="D437" s="23"/>
      <c r="E437" s="23" t="s">
        <v>11700</v>
      </c>
      <c r="F437" s="8" t="s">
        <v>1571</v>
      </c>
      <c r="G437" s="9" t="s">
        <v>792</v>
      </c>
      <c r="H437" s="9" t="s">
        <v>10391</v>
      </c>
      <c r="I437" s="8" t="s">
        <v>11193</v>
      </c>
      <c r="J437" s="8" t="s">
        <v>10511</v>
      </c>
      <c r="K437" s="10" t="str">
        <f>IF(AND(Papers[[#This Row],[conference]]="", Papers[[#This Row],[journal]]=""),$N$2604,IF(Papers[[#This Row],[journal]]="",$N$2603, $N$2602))</f>
        <v>Journal</v>
      </c>
      <c r="L437" s="10"/>
    </row>
    <row r="438" spans="1:12" ht="51" customHeight="1">
      <c r="A438" s="4">
        <v>560</v>
      </c>
      <c r="B438" s="12" t="s">
        <v>1572</v>
      </c>
      <c r="C438" s="6">
        <v>2009</v>
      </c>
      <c r="D438" s="23"/>
      <c r="E438" s="23" t="s">
        <v>11862</v>
      </c>
      <c r="F438" s="8" t="s">
        <v>11230</v>
      </c>
      <c r="G438" s="9" t="s">
        <v>792</v>
      </c>
      <c r="H438" s="9" t="s">
        <v>10391</v>
      </c>
      <c r="I438" s="8" t="s">
        <v>10438</v>
      </c>
      <c r="J438" s="8" t="s">
        <v>10511</v>
      </c>
      <c r="K438" s="10" t="str">
        <f>IF(AND(Papers[[#This Row],[conference]]="", Papers[[#This Row],[journal]]=""),$N$2604,IF(Papers[[#This Row],[journal]]="",$N$2603, $N$2602))</f>
        <v>Journal</v>
      </c>
      <c r="L438" s="10"/>
    </row>
    <row r="439" spans="1:12" ht="51" customHeight="1">
      <c r="A439" s="4">
        <v>561</v>
      </c>
      <c r="B439" s="12" t="s">
        <v>1576</v>
      </c>
      <c r="C439" s="6">
        <v>2005</v>
      </c>
      <c r="D439" s="23"/>
      <c r="E439" s="23" t="s">
        <v>11775</v>
      </c>
      <c r="F439" s="8" t="s">
        <v>1577</v>
      </c>
      <c r="G439" s="9" t="s">
        <v>792</v>
      </c>
      <c r="H439" s="9" t="s">
        <v>10391</v>
      </c>
      <c r="I439" s="8" t="s">
        <v>10451</v>
      </c>
      <c r="J439" s="8" t="s">
        <v>10511</v>
      </c>
      <c r="K439" s="10" t="str">
        <f>IF(AND(Papers[[#This Row],[conference]]="", Papers[[#This Row],[journal]]=""),$N$2604,IF(Papers[[#This Row],[journal]]="",$N$2603, $N$2602))</f>
        <v>Journal</v>
      </c>
      <c r="L439" s="10"/>
    </row>
    <row r="440" spans="1:12" ht="51" customHeight="1">
      <c r="A440" s="4">
        <v>562</v>
      </c>
      <c r="B440" s="12" t="s">
        <v>1578</v>
      </c>
      <c r="C440" s="6">
        <v>2009</v>
      </c>
      <c r="D440" s="23"/>
      <c r="E440" s="23" t="s">
        <v>11863</v>
      </c>
      <c r="F440" s="8" t="s">
        <v>1579</v>
      </c>
      <c r="G440" s="9" t="s">
        <v>792</v>
      </c>
      <c r="H440" s="9" t="s">
        <v>10391</v>
      </c>
      <c r="I440" s="8" t="s">
        <v>11194</v>
      </c>
      <c r="J440" s="8" t="s">
        <v>10534</v>
      </c>
      <c r="K440" s="10" t="str">
        <f>IF(AND(Papers[[#This Row],[conference]]="", Papers[[#This Row],[journal]]=""),$N$2604,IF(Papers[[#This Row],[journal]]="",$N$2603, $N$2602))</f>
        <v>Journal</v>
      </c>
      <c r="L440" s="10" t="s">
        <v>10528</v>
      </c>
    </row>
    <row r="441" spans="1:12" ht="51" customHeight="1">
      <c r="A441" s="4">
        <v>563</v>
      </c>
      <c r="B441" s="5" t="s">
        <v>1584</v>
      </c>
      <c r="C441" s="6">
        <v>2009</v>
      </c>
      <c r="D441" s="23"/>
      <c r="E441" s="23" t="s">
        <v>11864</v>
      </c>
      <c r="F441" s="8" t="s">
        <v>1585</v>
      </c>
      <c r="G441" s="9" t="s">
        <v>792</v>
      </c>
      <c r="H441" s="9" t="s">
        <v>10391</v>
      </c>
      <c r="I441" s="8" t="s">
        <v>11173</v>
      </c>
      <c r="J441" s="8" t="s">
        <v>10511</v>
      </c>
      <c r="K441" s="10" t="str">
        <f>IF(AND(Papers[[#This Row],[conference]]="", Papers[[#This Row],[journal]]=""),$N$2604,IF(Papers[[#This Row],[journal]]="",$N$2603, $N$2602))</f>
        <v>Journal</v>
      </c>
      <c r="L441" s="10"/>
    </row>
    <row r="442" spans="1:12" ht="51" customHeight="1">
      <c r="A442" s="4">
        <v>566</v>
      </c>
      <c r="B442" s="12" t="s">
        <v>1586</v>
      </c>
      <c r="C442" s="6">
        <v>2009</v>
      </c>
      <c r="D442" s="23" t="s">
        <v>11865</v>
      </c>
      <c r="E442" s="23"/>
      <c r="F442" s="8" t="s">
        <v>1587</v>
      </c>
      <c r="G442" s="9" t="s">
        <v>792</v>
      </c>
      <c r="H442" s="9" t="s">
        <v>10391</v>
      </c>
      <c r="I442" s="8" t="s">
        <v>11195</v>
      </c>
      <c r="J442" s="8" t="s">
        <v>10511</v>
      </c>
      <c r="K442" s="10" t="str">
        <f>IF(AND(Papers[[#This Row],[conference]]="", Papers[[#This Row],[journal]]=""),$N$2604,IF(Papers[[#This Row],[journal]]="",$N$2603, $N$2602))</f>
        <v>Conference</v>
      </c>
      <c r="L442" s="10"/>
    </row>
    <row r="443" spans="1:12" ht="51" customHeight="1">
      <c r="A443" s="4">
        <v>568</v>
      </c>
      <c r="B443" s="12" t="s">
        <v>1593</v>
      </c>
      <c r="C443" s="6">
        <v>2007</v>
      </c>
      <c r="D443" s="23" t="s">
        <v>11776</v>
      </c>
      <c r="E443" s="23"/>
      <c r="F443" s="8" t="s">
        <v>1594</v>
      </c>
      <c r="G443" s="9" t="s">
        <v>792</v>
      </c>
      <c r="H443" s="9" t="s">
        <v>10391</v>
      </c>
      <c r="I443" s="11" t="s">
        <v>11353</v>
      </c>
      <c r="J443" s="8" t="s">
        <v>10511</v>
      </c>
      <c r="K443" s="10" t="str">
        <f>IF(AND(Papers[[#This Row],[conference]]="", Papers[[#This Row],[journal]]=""),$N$2604,IF(Papers[[#This Row],[journal]]="",$N$2603, $N$2602))</f>
        <v>Conference</v>
      </c>
      <c r="L443" s="10" t="s">
        <v>10528</v>
      </c>
    </row>
    <row r="444" spans="1:12" ht="51" customHeight="1">
      <c r="A444" s="4">
        <v>569</v>
      </c>
      <c r="B444" s="12" t="s">
        <v>1596</v>
      </c>
      <c r="C444" s="6">
        <v>2009</v>
      </c>
      <c r="D444" s="23" t="s">
        <v>11742</v>
      </c>
      <c r="E444" s="23"/>
      <c r="F444" s="11" t="s">
        <v>1597</v>
      </c>
      <c r="G444" s="9" t="s">
        <v>792</v>
      </c>
      <c r="H444" s="9" t="s">
        <v>10392</v>
      </c>
      <c r="I444" s="8"/>
      <c r="J444" s="8" t="s">
        <v>10511</v>
      </c>
      <c r="K444" s="10" t="str">
        <f>IF(AND(Papers[[#This Row],[conference]]="", Papers[[#This Row],[journal]]=""),$N$2604,IF(Papers[[#This Row],[journal]]="",$N$2603, $N$2602))</f>
        <v>Conference</v>
      </c>
      <c r="L444" s="10"/>
    </row>
    <row r="445" spans="1:12" ht="51" customHeight="1">
      <c r="A445" s="4">
        <v>573</v>
      </c>
      <c r="B445" s="12" t="s">
        <v>1600</v>
      </c>
      <c r="C445" s="6">
        <v>2010</v>
      </c>
      <c r="D445" s="23"/>
      <c r="E445" s="23" t="s">
        <v>11779</v>
      </c>
      <c r="F445" s="8" t="s">
        <v>1601</v>
      </c>
      <c r="G445" s="9" t="s">
        <v>792</v>
      </c>
      <c r="H445" s="9" t="s">
        <v>10391</v>
      </c>
      <c r="I445" s="11" t="s">
        <v>11371</v>
      </c>
      <c r="J445" s="8" t="s">
        <v>10511</v>
      </c>
      <c r="K445" s="10" t="str">
        <f>IF(AND(Papers[[#This Row],[conference]]="", Papers[[#This Row],[journal]]=""),$N$2604,IF(Papers[[#This Row],[journal]]="",$N$2603, $N$2602))</f>
        <v>Journal</v>
      </c>
      <c r="L445" s="10"/>
    </row>
    <row r="446" spans="1:12" ht="51" customHeight="1">
      <c r="A446" s="4">
        <v>575</v>
      </c>
      <c r="B446" s="12" t="s">
        <v>1606</v>
      </c>
      <c r="C446" s="6">
        <v>2011</v>
      </c>
      <c r="D446" s="23"/>
      <c r="E446" s="23" t="s">
        <v>11866</v>
      </c>
      <c r="F446" s="8" t="s">
        <v>1607</v>
      </c>
      <c r="G446" s="9" t="s">
        <v>792</v>
      </c>
      <c r="H446" s="9" t="s">
        <v>10391</v>
      </c>
      <c r="I446" s="8" t="s">
        <v>11197</v>
      </c>
      <c r="J446" s="8" t="s">
        <v>10510</v>
      </c>
      <c r="K446" s="10" t="str">
        <f>IF(AND(Papers[[#This Row],[conference]]="", Papers[[#This Row],[journal]]=""),$N$2604,IF(Papers[[#This Row],[journal]]="",$N$2603, $N$2602))</f>
        <v>Journal</v>
      </c>
      <c r="L446" s="10"/>
    </row>
    <row r="447" spans="1:12" ht="51" customHeight="1">
      <c r="A447" s="4">
        <v>576</v>
      </c>
      <c r="B447" s="12" t="s">
        <v>1613</v>
      </c>
      <c r="C447" s="6">
        <v>2010</v>
      </c>
      <c r="D447" s="23" t="s">
        <v>11867</v>
      </c>
      <c r="E447" s="23"/>
      <c r="F447" s="8" t="s">
        <v>1614</v>
      </c>
      <c r="G447" s="9" t="s">
        <v>792</v>
      </c>
      <c r="H447" s="9" t="s">
        <v>10391</v>
      </c>
      <c r="I447" s="8" t="s">
        <v>11198</v>
      </c>
      <c r="J447" s="8" t="s">
        <v>10510</v>
      </c>
      <c r="K447" s="10" t="str">
        <f>IF(AND(Papers[[#This Row],[conference]]="", Papers[[#This Row],[journal]]=""),$N$2604,IF(Papers[[#This Row],[journal]]="",$N$2603, $N$2602))</f>
        <v>Conference</v>
      </c>
      <c r="L447" s="10"/>
    </row>
    <row r="448" spans="1:12" ht="51" customHeight="1">
      <c r="A448" s="4">
        <v>578</v>
      </c>
      <c r="B448" s="12" t="s">
        <v>1617</v>
      </c>
      <c r="C448" s="6">
        <v>2009</v>
      </c>
      <c r="D448" s="23" t="s">
        <v>11519</v>
      </c>
      <c r="E448" s="23"/>
      <c r="F448" s="8" t="s">
        <v>1618</v>
      </c>
      <c r="G448" s="9" t="s">
        <v>792</v>
      </c>
      <c r="H448" s="9" t="s">
        <v>10392</v>
      </c>
      <c r="I448" s="8"/>
      <c r="J448" s="8" t="s">
        <v>10511</v>
      </c>
      <c r="K448" s="10" t="str">
        <f>IF(AND(Papers[[#This Row],[conference]]="", Papers[[#This Row],[journal]]=""),$N$2604,IF(Papers[[#This Row],[journal]]="",$N$2603, $N$2602))</f>
        <v>Conference</v>
      </c>
      <c r="L448" s="10"/>
    </row>
    <row r="449" spans="1:12" ht="51" customHeight="1">
      <c r="A449" s="4">
        <v>580</v>
      </c>
      <c r="B449" s="12" t="s">
        <v>1620</v>
      </c>
      <c r="C449" s="6">
        <v>2006</v>
      </c>
      <c r="D449" s="23" t="s">
        <v>11727</v>
      </c>
      <c r="E449" s="23"/>
      <c r="F449" s="8" t="s">
        <v>1621</v>
      </c>
      <c r="G449" s="9" t="s">
        <v>792</v>
      </c>
      <c r="H449" s="9" t="s">
        <v>10392</v>
      </c>
      <c r="I449" s="8"/>
      <c r="J449" s="8" t="s">
        <v>10511</v>
      </c>
      <c r="K449" s="10" t="str">
        <f>IF(AND(Papers[[#This Row],[conference]]="", Papers[[#This Row],[journal]]=""),$N$2604,IF(Papers[[#This Row],[journal]]="",$N$2603, $N$2602))</f>
        <v>Conference</v>
      </c>
      <c r="L449" s="10"/>
    </row>
    <row r="450" spans="1:12" ht="51" customHeight="1">
      <c r="A450" s="4">
        <v>581</v>
      </c>
      <c r="B450" s="12" t="s">
        <v>1627</v>
      </c>
      <c r="C450" s="6">
        <v>2002</v>
      </c>
      <c r="D450" s="23"/>
      <c r="E450" s="23" t="s">
        <v>11775</v>
      </c>
      <c r="F450" s="8" t="s">
        <v>1628</v>
      </c>
      <c r="G450" s="9" t="s">
        <v>792</v>
      </c>
      <c r="H450" s="9" t="s">
        <v>10391</v>
      </c>
      <c r="I450" s="8" t="s">
        <v>13129</v>
      </c>
      <c r="J450" s="8" t="s">
        <v>10536</v>
      </c>
      <c r="K450" s="10" t="str">
        <f>IF(AND(Papers[[#This Row],[conference]]="", Papers[[#This Row],[journal]]=""),$N$2604,IF(Papers[[#This Row],[journal]]="",$N$2603, $N$2602))</f>
        <v>Journal</v>
      </c>
      <c r="L450" s="10"/>
    </row>
    <row r="451" spans="1:12" ht="51" customHeight="1">
      <c r="A451" s="4">
        <v>582</v>
      </c>
      <c r="B451" s="12" t="s">
        <v>1629</v>
      </c>
      <c r="C451" s="6">
        <v>2011</v>
      </c>
      <c r="D451" s="23" t="s">
        <v>11868</v>
      </c>
      <c r="E451" s="23"/>
      <c r="F451" s="8" t="s">
        <v>1630</v>
      </c>
      <c r="G451" s="9" t="s">
        <v>792</v>
      </c>
      <c r="H451" s="9" t="s">
        <v>10392</v>
      </c>
      <c r="I451" s="8"/>
      <c r="J451" s="8" t="s">
        <v>10509</v>
      </c>
      <c r="K451" s="10" t="str">
        <f>IF(AND(Papers[[#This Row],[conference]]="", Papers[[#This Row],[journal]]=""),$N$2604,IF(Papers[[#This Row],[journal]]="",$N$2603, $N$2602))</f>
        <v>Conference</v>
      </c>
      <c r="L451" s="10"/>
    </row>
    <row r="452" spans="1:12" ht="51" customHeight="1">
      <c r="A452" s="4">
        <v>584</v>
      </c>
      <c r="B452" s="12" t="s">
        <v>1636</v>
      </c>
      <c r="C452" s="6">
        <v>2010</v>
      </c>
      <c r="D452" s="23" t="s">
        <v>11869</v>
      </c>
      <c r="E452" s="23"/>
      <c r="F452" s="8" t="s">
        <v>1637</v>
      </c>
      <c r="G452" s="9" t="s">
        <v>792</v>
      </c>
      <c r="H452" s="9" t="s">
        <v>10391</v>
      </c>
      <c r="I452" s="8" t="s">
        <v>13273</v>
      </c>
      <c r="J452" s="8" t="s">
        <v>10510</v>
      </c>
      <c r="K452" s="10" t="str">
        <f>IF(AND(Papers[[#This Row],[conference]]="", Papers[[#This Row],[journal]]=""),$N$2604,IF(Papers[[#This Row],[journal]]="",$N$2603, $N$2602))</f>
        <v>Conference</v>
      </c>
      <c r="L452" s="10"/>
    </row>
    <row r="453" spans="1:12" ht="51" customHeight="1">
      <c r="A453" s="4">
        <v>585</v>
      </c>
      <c r="B453" s="12" t="s">
        <v>1641</v>
      </c>
      <c r="C453" s="6">
        <v>2011</v>
      </c>
      <c r="D453" s="23" t="s">
        <v>11870</v>
      </c>
      <c r="E453" s="23"/>
      <c r="F453" s="8" t="s">
        <v>1642</v>
      </c>
      <c r="G453" s="9" t="s">
        <v>792</v>
      </c>
      <c r="H453" s="9" t="s">
        <v>10391</v>
      </c>
      <c r="I453" s="8" t="s">
        <v>13074</v>
      </c>
      <c r="J453" s="8" t="s">
        <v>10511</v>
      </c>
      <c r="K453" s="10" t="str">
        <f>IF(AND(Papers[[#This Row],[conference]]="", Papers[[#This Row],[journal]]=""),$N$2604,IF(Papers[[#This Row],[journal]]="",$N$2603, $N$2602))</f>
        <v>Conference</v>
      </c>
      <c r="L453" s="10"/>
    </row>
    <row r="454" spans="1:12" ht="51" customHeight="1">
      <c r="A454" s="4">
        <v>586</v>
      </c>
      <c r="B454" s="12" t="s">
        <v>1649</v>
      </c>
      <c r="C454" s="6">
        <v>2011</v>
      </c>
      <c r="D454" s="23"/>
      <c r="E454" s="23" t="s">
        <v>11871</v>
      </c>
      <c r="F454" s="8" t="s">
        <v>1650</v>
      </c>
      <c r="G454" s="9" t="s">
        <v>792</v>
      </c>
      <c r="H454" s="9" t="s">
        <v>10392</v>
      </c>
      <c r="I454" s="8"/>
      <c r="J454" s="8" t="s">
        <v>10510</v>
      </c>
      <c r="K454" s="10" t="str">
        <f>IF(AND(Papers[[#This Row],[conference]]="", Papers[[#This Row],[journal]]=""),$N$2604,IF(Papers[[#This Row],[journal]]="",$N$2603, $N$2602))</f>
        <v>Journal</v>
      </c>
      <c r="L454" s="10"/>
    </row>
    <row r="455" spans="1:12" ht="51" customHeight="1">
      <c r="A455" s="4">
        <v>587</v>
      </c>
      <c r="B455" s="12" t="s">
        <v>1654</v>
      </c>
      <c r="C455" s="6">
        <v>1999</v>
      </c>
      <c r="D455" s="23"/>
      <c r="E455" s="23" t="s">
        <v>11872</v>
      </c>
      <c r="F455" s="8" t="s">
        <v>1655</v>
      </c>
      <c r="G455" s="9" t="s">
        <v>792</v>
      </c>
      <c r="H455" s="9" t="s">
        <v>10391</v>
      </c>
      <c r="I455" s="8" t="s">
        <v>13322</v>
      </c>
      <c r="J455" s="8" t="s">
        <v>10511</v>
      </c>
      <c r="K455" s="10" t="str">
        <f>IF(AND(Papers[[#This Row],[conference]]="", Papers[[#This Row],[journal]]=""),$N$2604,IF(Papers[[#This Row],[journal]]="",$N$2603, $N$2602))</f>
        <v>Journal</v>
      </c>
      <c r="L455" s="10"/>
    </row>
    <row r="456" spans="1:12" ht="51" customHeight="1">
      <c r="A456" s="4">
        <v>588</v>
      </c>
      <c r="B456" s="12" t="s">
        <v>1658</v>
      </c>
      <c r="C456" s="6">
        <v>2009</v>
      </c>
      <c r="D456" s="23"/>
      <c r="E456" s="23" t="s">
        <v>11758</v>
      </c>
      <c r="F456" s="8" t="s">
        <v>1659</v>
      </c>
      <c r="G456" s="9" t="s">
        <v>792</v>
      </c>
      <c r="H456" s="9" t="s">
        <v>10391</v>
      </c>
      <c r="I456" s="8" t="s">
        <v>13048</v>
      </c>
      <c r="J456" s="8" t="s">
        <v>10511</v>
      </c>
      <c r="K456" s="10" t="str">
        <f>IF(AND(Papers[[#This Row],[conference]]="", Papers[[#This Row],[journal]]=""),$N$2604,IF(Papers[[#This Row],[journal]]="",$N$2603, $N$2602))</f>
        <v>Journal</v>
      </c>
      <c r="L456" s="10"/>
    </row>
    <row r="457" spans="1:12" ht="51" customHeight="1">
      <c r="A457" s="4">
        <v>589</v>
      </c>
      <c r="B457" s="12" t="s">
        <v>1664</v>
      </c>
      <c r="C457" s="6">
        <v>2011</v>
      </c>
      <c r="D457" s="23"/>
      <c r="E457" s="23" t="s">
        <v>11873</v>
      </c>
      <c r="F457" s="8" t="s">
        <v>1665</v>
      </c>
      <c r="G457" s="9" t="s">
        <v>792</v>
      </c>
      <c r="H457" s="9" t="s">
        <v>10391</v>
      </c>
      <c r="I457" s="8" t="s">
        <v>11231</v>
      </c>
      <c r="J457" s="8" t="s">
        <v>10536</v>
      </c>
      <c r="K457" s="10" t="str">
        <f>IF(AND(Papers[[#This Row],[conference]]="", Papers[[#This Row],[journal]]=""),$N$2604,IF(Papers[[#This Row],[journal]]="",$N$2603, $N$2602))</f>
        <v>Journal</v>
      </c>
      <c r="L457" s="10"/>
    </row>
    <row r="458" spans="1:12" ht="51" customHeight="1">
      <c r="A458" s="4">
        <v>590</v>
      </c>
      <c r="B458" s="12" t="s">
        <v>1666</v>
      </c>
      <c r="C458" s="6">
        <v>2004</v>
      </c>
      <c r="D458" s="23"/>
      <c r="E458" s="23" t="s">
        <v>11874</v>
      </c>
      <c r="F458" s="8" t="s">
        <v>1667</v>
      </c>
      <c r="G458" s="9" t="s">
        <v>792</v>
      </c>
      <c r="H458" s="9" t="s">
        <v>10391</v>
      </c>
      <c r="I458" s="8" t="s">
        <v>13168</v>
      </c>
      <c r="J458" s="8" t="s">
        <v>10511</v>
      </c>
      <c r="K458" s="10" t="str">
        <f>IF(AND(Papers[[#This Row],[conference]]="", Papers[[#This Row],[journal]]=""),$N$2604,IF(Papers[[#This Row],[journal]]="",$N$2603, $N$2602))</f>
        <v>Journal</v>
      </c>
      <c r="L458" s="10"/>
    </row>
    <row r="459" spans="1:12" ht="51" customHeight="1">
      <c r="A459" s="4">
        <v>592</v>
      </c>
      <c r="B459" s="12" t="s">
        <v>798</v>
      </c>
      <c r="C459" s="6">
        <v>2007</v>
      </c>
      <c r="D459" s="23"/>
      <c r="E459" s="23" t="s">
        <v>11875</v>
      </c>
      <c r="F459" s="8" t="s">
        <v>1671</v>
      </c>
      <c r="G459" s="9" t="s">
        <v>792</v>
      </c>
      <c r="H459" s="9" t="s">
        <v>10392</v>
      </c>
      <c r="I459" s="8"/>
      <c r="J459" s="8" t="s">
        <v>10511</v>
      </c>
      <c r="K459" s="10" t="str">
        <f>IF(AND(Papers[[#This Row],[conference]]="", Papers[[#This Row],[journal]]=""),$N$2604,IF(Papers[[#This Row],[journal]]="",$N$2603, $N$2602))</f>
        <v>Journal</v>
      </c>
      <c r="L459" s="10"/>
    </row>
    <row r="460" spans="1:12" ht="51" customHeight="1">
      <c r="A460" s="4">
        <v>594</v>
      </c>
      <c r="B460" s="12" t="s">
        <v>1672</v>
      </c>
      <c r="C460" s="6">
        <v>2009</v>
      </c>
      <c r="D460" s="23" t="s">
        <v>11876</v>
      </c>
      <c r="E460" s="23"/>
      <c r="F460" s="11" t="s">
        <v>1673</v>
      </c>
      <c r="G460" s="9" t="s">
        <v>792</v>
      </c>
      <c r="H460" s="9" t="s">
        <v>10391</v>
      </c>
      <c r="I460" s="11" t="s">
        <v>12976</v>
      </c>
      <c r="J460" s="11" t="s">
        <v>10510</v>
      </c>
      <c r="K460" s="10" t="str">
        <f>IF(AND(Papers[[#This Row],[conference]]="", Papers[[#This Row],[journal]]=""),$N$2604,IF(Papers[[#This Row],[journal]]="",$N$2603, $N$2602))</f>
        <v>Conference</v>
      </c>
      <c r="L460" s="10"/>
    </row>
    <row r="461" spans="1:12" ht="51" customHeight="1">
      <c r="A461" s="4">
        <v>595</v>
      </c>
      <c r="B461" s="12" t="s">
        <v>1677</v>
      </c>
      <c r="C461" s="6">
        <v>2011</v>
      </c>
      <c r="D461" s="23" t="s">
        <v>11877</v>
      </c>
      <c r="E461" s="23"/>
      <c r="F461" s="8" t="s">
        <v>1678</v>
      </c>
      <c r="G461" s="9" t="s">
        <v>792</v>
      </c>
      <c r="H461" s="9" t="s">
        <v>10391</v>
      </c>
      <c r="I461" s="11" t="s">
        <v>13464</v>
      </c>
      <c r="J461" s="8" t="s">
        <v>10510</v>
      </c>
      <c r="K461" s="10" t="str">
        <f>IF(AND(Papers[[#This Row],[conference]]="", Papers[[#This Row],[journal]]=""),$N$2604,IF(Papers[[#This Row],[journal]]="",$N$2603, $N$2602))</f>
        <v>Conference</v>
      </c>
      <c r="L461" s="10"/>
    </row>
    <row r="462" spans="1:12" ht="51" customHeight="1">
      <c r="A462" s="4">
        <v>596</v>
      </c>
      <c r="B462" s="12" t="s">
        <v>1679</v>
      </c>
      <c r="C462" s="6">
        <v>2011</v>
      </c>
      <c r="D462" s="23" t="s">
        <v>11719</v>
      </c>
      <c r="E462" s="23"/>
      <c r="F462" s="11" t="s">
        <v>1680</v>
      </c>
      <c r="G462" s="9" t="s">
        <v>792</v>
      </c>
      <c r="H462" s="9" t="s">
        <v>10391</v>
      </c>
      <c r="I462" s="11" t="s">
        <v>13104</v>
      </c>
      <c r="J462" s="8" t="s">
        <v>10511</v>
      </c>
      <c r="K462" s="10" t="str">
        <f>IF(AND(Papers[[#This Row],[conference]]="", Papers[[#This Row],[journal]]=""),$N$2604,IF(Papers[[#This Row],[journal]]="",$N$2603, $N$2602))</f>
        <v>Conference</v>
      </c>
      <c r="L462" s="10"/>
    </row>
    <row r="463" spans="1:12" ht="51" customHeight="1">
      <c r="A463" s="4">
        <v>598</v>
      </c>
      <c r="B463" s="12" t="s">
        <v>1686</v>
      </c>
      <c r="C463" s="6">
        <v>2009</v>
      </c>
      <c r="D463" s="23"/>
      <c r="E463" s="23" t="s">
        <v>11775</v>
      </c>
      <c r="F463" s="8" t="s">
        <v>1687</v>
      </c>
      <c r="G463" s="9" t="s">
        <v>792</v>
      </c>
      <c r="H463" s="9" t="s">
        <v>10391</v>
      </c>
      <c r="I463" s="11" t="s">
        <v>11357</v>
      </c>
      <c r="J463" s="8" t="s">
        <v>10511</v>
      </c>
      <c r="K463" s="10" t="str">
        <f>IF(AND(Papers[[#This Row],[conference]]="", Papers[[#This Row],[journal]]=""),$N$2604,IF(Papers[[#This Row],[journal]]="",$N$2603, $N$2602))</f>
        <v>Journal</v>
      </c>
      <c r="L463" s="10"/>
    </row>
    <row r="464" spans="1:12" ht="51" customHeight="1">
      <c r="A464" s="4">
        <v>599</v>
      </c>
      <c r="B464" s="12" t="s">
        <v>1689</v>
      </c>
      <c r="C464" s="6">
        <v>2010</v>
      </c>
      <c r="D464" s="23" t="s">
        <v>11772</v>
      </c>
      <c r="E464" s="23"/>
      <c r="F464" s="8" t="s">
        <v>1690</v>
      </c>
      <c r="G464" s="9" t="s">
        <v>792</v>
      </c>
      <c r="H464" s="9" t="s">
        <v>10392</v>
      </c>
      <c r="I464" s="8" t="s">
        <v>10490</v>
      </c>
      <c r="J464" s="8" t="s">
        <v>10537</v>
      </c>
      <c r="K464" s="10" t="str">
        <f>IF(AND(Papers[[#This Row],[conference]]="", Papers[[#This Row],[journal]]=""),$N$2604,IF(Papers[[#This Row],[journal]]="",$N$2603, $N$2602))</f>
        <v>Conference</v>
      </c>
      <c r="L464" s="10"/>
    </row>
    <row r="465" spans="1:12" ht="51" customHeight="1">
      <c r="A465" s="4">
        <v>601</v>
      </c>
      <c r="B465" s="12" t="s">
        <v>1693</v>
      </c>
      <c r="C465" s="6">
        <v>2011</v>
      </c>
      <c r="D465" s="23" t="s">
        <v>11878</v>
      </c>
      <c r="E465" s="23"/>
      <c r="F465" s="8" t="s">
        <v>1694</v>
      </c>
      <c r="G465" s="9" t="s">
        <v>792</v>
      </c>
      <c r="H465" s="9" t="s">
        <v>10391</v>
      </c>
      <c r="I465" s="8" t="s">
        <v>13304</v>
      </c>
      <c r="J465" s="8" t="s">
        <v>10511</v>
      </c>
      <c r="K465" s="10" t="str">
        <f>IF(AND(Papers[[#This Row],[conference]]="", Papers[[#This Row],[journal]]=""),$N$2604,IF(Papers[[#This Row],[journal]]="",$N$2603, $N$2602))</f>
        <v>Conference</v>
      </c>
      <c r="L465" s="10"/>
    </row>
    <row r="466" spans="1:12" ht="51" customHeight="1">
      <c r="A466" s="4">
        <v>604</v>
      </c>
      <c r="B466" s="5" t="s">
        <v>1699</v>
      </c>
      <c r="C466" s="6">
        <v>2011</v>
      </c>
      <c r="D466" s="23"/>
      <c r="E466" s="23" t="s">
        <v>11879</v>
      </c>
      <c r="F466" s="8" t="s">
        <v>1700</v>
      </c>
      <c r="G466" s="9" t="s">
        <v>792</v>
      </c>
      <c r="H466" s="9" t="s">
        <v>10391</v>
      </c>
      <c r="I466" s="8" t="s">
        <v>10473</v>
      </c>
      <c r="J466" s="8" t="s">
        <v>10511</v>
      </c>
      <c r="K466" s="10" t="str">
        <f>IF(AND(Papers[[#This Row],[conference]]="", Papers[[#This Row],[journal]]=""),$N$2604,IF(Papers[[#This Row],[journal]]="",$N$2603, $N$2602))</f>
        <v>Journal</v>
      </c>
      <c r="L466" s="10"/>
    </row>
    <row r="467" spans="1:12" ht="51" customHeight="1">
      <c r="A467" s="4">
        <v>610</v>
      </c>
      <c r="B467" s="12" t="s">
        <v>1705</v>
      </c>
      <c r="C467" s="6">
        <v>2007</v>
      </c>
      <c r="D467" s="23"/>
      <c r="E467" s="23" t="s">
        <v>11795</v>
      </c>
      <c r="F467" s="8" t="s">
        <v>1706</v>
      </c>
      <c r="G467" s="9" t="s">
        <v>792</v>
      </c>
      <c r="H467" s="9" t="s">
        <v>10392</v>
      </c>
      <c r="I467" s="8" t="s">
        <v>10490</v>
      </c>
      <c r="J467" s="8" t="s">
        <v>10510</v>
      </c>
      <c r="K467" s="10" t="str">
        <f>IF(AND(Papers[[#This Row],[conference]]="", Papers[[#This Row],[journal]]=""),$N$2604,IF(Papers[[#This Row],[journal]]="",$N$2603, $N$2602))</f>
        <v>Journal</v>
      </c>
      <c r="L467" s="10"/>
    </row>
    <row r="468" spans="1:12" ht="51" customHeight="1">
      <c r="A468" s="4">
        <v>612</v>
      </c>
      <c r="B468" s="12" t="s">
        <v>1708</v>
      </c>
      <c r="C468" s="6">
        <v>2010</v>
      </c>
      <c r="D468" s="23" t="s">
        <v>11880</v>
      </c>
      <c r="E468" s="23"/>
      <c r="F468" s="8" t="s">
        <v>1709</v>
      </c>
      <c r="G468" s="9" t="s">
        <v>792</v>
      </c>
      <c r="H468" s="9" t="s">
        <v>10391</v>
      </c>
      <c r="I468" s="8" t="s">
        <v>11233</v>
      </c>
      <c r="J468" s="8" t="s">
        <v>10511</v>
      </c>
      <c r="K468" s="10" t="str">
        <f>IF(AND(Papers[[#This Row],[conference]]="", Papers[[#This Row],[journal]]=""),$N$2604,IF(Papers[[#This Row],[journal]]="",$N$2603, $N$2602))</f>
        <v>Conference</v>
      </c>
      <c r="L468" s="10"/>
    </row>
    <row r="469" spans="1:12" ht="51" customHeight="1">
      <c r="A469" s="4">
        <v>613</v>
      </c>
      <c r="B469" s="12" t="s">
        <v>1716</v>
      </c>
      <c r="C469" s="6">
        <v>2010</v>
      </c>
      <c r="D469" s="23" t="s">
        <v>11881</v>
      </c>
      <c r="E469" s="23"/>
      <c r="F469" s="8" t="s">
        <v>1717</v>
      </c>
      <c r="G469" s="9" t="s">
        <v>792</v>
      </c>
      <c r="H469" s="9" t="s">
        <v>10392</v>
      </c>
      <c r="I469" s="8"/>
      <c r="J469" s="8" t="s">
        <v>10511</v>
      </c>
      <c r="K469" s="10" t="str">
        <f>IF(AND(Papers[[#This Row],[conference]]="", Papers[[#This Row],[journal]]=""),$N$2604,IF(Papers[[#This Row],[journal]]="",$N$2603, $N$2602))</f>
        <v>Conference</v>
      </c>
      <c r="L469" s="10"/>
    </row>
    <row r="470" spans="1:12" ht="51" customHeight="1">
      <c r="A470" s="4">
        <v>616</v>
      </c>
      <c r="B470" s="12" t="s">
        <v>1722</v>
      </c>
      <c r="C470" s="6">
        <v>2009</v>
      </c>
      <c r="D470" s="23"/>
      <c r="E470" s="23" t="s">
        <v>11882</v>
      </c>
      <c r="F470" s="8" t="s">
        <v>1723</v>
      </c>
      <c r="G470" s="9" t="s">
        <v>792</v>
      </c>
      <c r="H470" s="9" t="s">
        <v>10391</v>
      </c>
      <c r="I470" s="8" t="s">
        <v>11234</v>
      </c>
      <c r="J470" s="8" t="s">
        <v>10538</v>
      </c>
      <c r="K470" s="10" t="str">
        <f>IF(AND(Papers[[#This Row],[conference]]="", Papers[[#This Row],[journal]]=""),$N$2604,IF(Papers[[#This Row],[journal]]="",$N$2603, $N$2602))</f>
        <v>Journal</v>
      </c>
      <c r="L470" s="10"/>
    </row>
    <row r="471" spans="1:12" ht="51" customHeight="1">
      <c r="A471" s="4">
        <v>617</v>
      </c>
      <c r="B471" s="12" t="s">
        <v>1727</v>
      </c>
      <c r="C471" s="6">
        <v>2008</v>
      </c>
      <c r="D471" s="23" t="s">
        <v>11513</v>
      </c>
      <c r="E471" s="23"/>
      <c r="F471" s="11" t="s">
        <v>1728</v>
      </c>
      <c r="G471" s="9" t="s">
        <v>792</v>
      </c>
      <c r="H471" s="9" t="s">
        <v>10391</v>
      </c>
      <c r="I471" s="11" t="s">
        <v>11374</v>
      </c>
      <c r="J471" s="8" t="s">
        <v>10537</v>
      </c>
      <c r="K471" s="10" t="str">
        <f>IF(AND(Papers[[#This Row],[conference]]="", Papers[[#This Row],[journal]]=""),$N$2604,IF(Papers[[#This Row],[journal]]="",$N$2603, $N$2602))</f>
        <v>Conference</v>
      </c>
      <c r="L471" s="10"/>
    </row>
    <row r="472" spans="1:12" ht="51" customHeight="1">
      <c r="A472" s="4">
        <v>618</v>
      </c>
      <c r="B472" s="12" t="s">
        <v>1730</v>
      </c>
      <c r="C472" s="6">
        <v>2010</v>
      </c>
      <c r="D472" s="23" t="s">
        <v>11883</v>
      </c>
      <c r="E472" s="23"/>
      <c r="F472" s="8" t="s">
        <v>1731</v>
      </c>
      <c r="G472" s="9" t="s">
        <v>792</v>
      </c>
      <c r="H472" s="9" t="s">
        <v>10392</v>
      </c>
      <c r="I472" s="8"/>
      <c r="J472" s="8" t="s">
        <v>10510</v>
      </c>
      <c r="K472" s="10" t="str">
        <f>IF(AND(Papers[[#This Row],[conference]]="", Papers[[#This Row],[journal]]=""),$N$2604,IF(Papers[[#This Row],[journal]]="",$N$2603, $N$2602))</f>
        <v>Conference</v>
      </c>
      <c r="L472" s="10"/>
    </row>
    <row r="473" spans="1:12" ht="51" customHeight="1">
      <c r="A473" s="4">
        <v>620</v>
      </c>
      <c r="B473" s="12" t="s">
        <v>1736</v>
      </c>
      <c r="C473" s="6">
        <v>2006</v>
      </c>
      <c r="D473" s="23" t="s">
        <v>11884</v>
      </c>
      <c r="E473" s="23"/>
      <c r="F473" s="8" t="s">
        <v>1737</v>
      </c>
      <c r="G473" s="9" t="s">
        <v>792</v>
      </c>
      <c r="H473" s="9" t="s">
        <v>10391</v>
      </c>
      <c r="I473" s="8" t="s">
        <v>11492</v>
      </c>
      <c r="J473" s="8" t="s">
        <v>10511</v>
      </c>
      <c r="K473" s="10" t="str">
        <f>IF(AND(Papers[[#This Row],[conference]]="", Papers[[#This Row],[journal]]=""),$N$2604,IF(Papers[[#This Row],[journal]]="",$N$2603, $N$2602))</f>
        <v>Conference</v>
      </c>
      <c r="L473" s="10"/>
    </row>
    <row r="474" spans="1:12" ht="51" customHeight="1">
      <c r="A474" s="4">
        <v>623</v>
      </c>
      <c r="B474" s="12" t="s">
        <v>1740</v>
      </c>
      <c r="C474" s="6">
        <v>2010</v>
      </c>
      <c r="D474" s="23"/>
      <c r="E474" s="23" t="s">
        <v>11864</v>
      </c>
      <c r="F474" s="8" t="s">
        <v>1741</v>
      </c>
      <c r="G474" s="9" t="s">
        <v>792</v>
      </c>
      <c r="H474" s="9" t="s">
        <v>10391</v>
      </c>
      <c r="I474" s="8" t="s">
        <v>10335</v>
      </c>
      <c r="J474" s="8" t="s">
        <v>10511</v>
      </c>
      <c r="K474" s="10" t="str">
        <f>IF(AND(Papers[[#This Row],[conference]]="", Papers[[#This Row],[journal]]=""),$N$2604,IF(Papers[[#This Row],[journal]]="",$N$2603, $N$2602))</f>
        <v>Journal</v>
      </c>
      <c r="L474" s="10"/>
    </row>
    <row r="475" spans="1:12" ht="51" customHeight="1">
      <c r="A475" s="4">
        <v>625</v>
      </c>
      <c r="B475" s="5" t="s">
        <v>1744</v>
      </c>
      <c r="C475" s="6">
        <v>2011</v>
      </c>
      <c r="D475" s="23"/>
      <c r="E475" s="23" t="s">
        <v>11885</v>
      </c>
      <c r="F475" s="8" t="s">
        <v>1745</v>
      </c>
      <c r="G475" s="9" t="s">
        <v>792</v>
      </c>
      <c r="H475" s="9" t="s">
        <v>10391</v>
      </c>
      <c r="I475" s="8" t="s">
        <v>11235</v>
      </c>
      <c r="J475" s="8" t="s">
        <v>10511</v>
      </c>
      <c r="K475" s="10" t="str">
        <f>IF(AND(Papers[[#This Row],[conference]]="", Papers[[#This Row],[journal]]=""),$N$2604,IF(Papers[[#This Row],[journal]]="",$N$2603, $N$2602))</f>
        <v>Journal</v>
      </c>
      <c r="L475" s="10"/>
    </row>
    <row r="476" spans="1:12" ht="51" customHeight="1">
      <c r="A476" s="4">
        <v>626</v>
      </c>
      <c r="B476" s="12" t="s">
        <v>1747</v>
      </c>
      <c r="C476" s="6">
        <v>2009</v>
      </c>
      <c r="D476" s="23" t="s">
        <v>11742</v>
      </c>
      <c r="E476" s="23"/>
      <c r="F476" s="8" t="s">
        <v>1748</v>
      </c>
      <c r="G476" s="9" t="s">
        <v>792</v>
      </c>
      <c r="H476" s="9" t="s">
        <v>10392</v>
      </c>
      <c r="I476" s="8"/>
      <c r="J476" s="8" t="s">
        <v>11207</v>
      </c>
      <c r="K476" s="10" t="str">
        <f>IF(AND(Papers[[#This Row],[conference]]="", Papers[[#This Row],[journal]]=""),$N$2604,IF(Papers[[#This Row],[journal]]="",$N$2603, $N$2602))</f>
        <v>Conference</v>
      </c>
      <c r="L476" s="10"/>
    </row>
    <row r="477" spans="1:12" ht="51" customHeight="1">
      <c r="A477" s="4">
        <v>629</v>
      </c>
      <c r="B477" s="12" t="s">
        <v>1751</v>
      </c>
      <c r="C477" s="6">
        <v>1998</v>
      </c>
      <c r="D477" s="23" t="s">
        <v>11852</v>
      </c>
      <c r="E477" s="23"/>
      <c r="F477" s="8" t="s">
        <v>1752</v>
      </c>
      <c r="G477" s="9" t="s">
        <v>792</v>
      </c>
      <c r="H477" s="9" t="s">
        <v>10392</v>
      </c>
      <c r="I477" s="8"/>
      <c r="J477" s="8" t="s">
        <v>10511</v>
      </c>
      <c r="K477" s="10" t="str">
        <f>IF(AND(Papers[[#This Row],[conference]]="", Papers[[#This Row],[journal]]=""),$N$2604,IF(Papers[[#This Row],[journal]]="",$N$2603, $N$2602))</f>
        <v>Conference</v>
      </c>
      <c r="L477" s="10"/>
    </row>
    <row r="478" spans="1:12" ht="51" customHeight="1">
      <c r="A478" s="4">
        <v>631</v>
      </c>
      <c r="B478" s="12" t="s">
        <v>1755</v>
      </c>
      <c r="C478" s="6">
        <v>2009</v>
      </c>
      <c r="D478" s="23"/>
      <c r="E478" s="23" t="s">
        <v>11886</v>
      </c>
      <c r="F478" s="8" t="s">
        <v>1756</v>
      </c>
      <c r="G478" s="9" t="s">
        <v>792</v>
      </c>
      <c r="H478" s="9" t="s">
        <v>10391</v>
      </c>
      <c r="I478" s="8" t="s">
        <v>10377</v>
      </c>
      <c r="J478" s="8" t="s">
        <v>10511</v>
      </c>
      <c r="K478" s="10" t="str">
        <f>IF(AND(Papers[[#This Row],[conference]]="", Papers[[#This Row],[journal]]=""),$N$2604,IF(Papers[[#This Row],[journal]]="",$N$2603, $N$2602))</f>
        <v>Journal</v>
      </c>
      <c r="L478" s="10"/>
    </row>
    <row r="479" spans="1:12" ht="51" customHeight="1">
      <c r="A479" s="4">
        <v>632</v>
      </c>
      <c r="B479" s="12" t="s">
        <v>1757</v>
      </c>
      <c r="C479" s="6">
        <v>2011</v>
      </c>
      <c r="D479" s="23" t="s">
        <v>11887</v>
      </c>
      <c r="E479" s="23"/>
      <c r="F479" s="8" t="s">
        <v>1758</v>
      </c>
      <c r="G479" s="9" t="s">
        <v>792</v>
      </c>
      <c r="H479" s="9" t="s">
        <v>10392</v>
      </c>
      <c r="I479" s="8"/>
      <c r="J479" s="8" t="s">
        <v>10510</v>
      </c>
      <c r="K479" s="10" t="str">
        <f>IF(AND(Papers[[#This Row],[conference]]="", Papers[[#This Row],[journal]]=""),$N$2604,IF(Papers[[#This Row],[journal]]="",$N$2603, $N$2602))</f>
        <v>Conference</v>
      </c>
      <c r="L479" s="10"/>
    </row>
    <row r="480" spans="1:12" ht="51" customHeight="1">
      <c r="A480" s="4">
        <v>633</v>
      </c>
      <c r="B480" s="12" t="s">
        <v>1762</v>
      </c>
      <c r="C480" s="6">
        <v>2010</v>
      </c>
      <c r="D480" s="23" t="s">
        <v>11888</v>
      </c>
      <c r="E480" s="23"/>
      <c r="F480" s="8" t="s">
        <v>1763</v>
      </c>
      <c r="G480" s="9" t="s">
        <v>792</v>
      </c>
      <c r="H480" s="9" t="s">
        <v>10392</v>
      </c>
      <c r="I480" s="8"/>
      <c r="J480" s="8" t="s">
        <v>10511</v>
      </c>
      <c r="K480" s="10" t="str">
        <f>IF(AND(Papers[[#This Row],[conference]]="", Papers[[#This Row],[journal]]=""),$N$2604,IF(Papers[[#This Row],[journal]]="",$N$2603, $N$2602))</f>
        <v>Conference</v>
      </c>
      <c r="L480" s="10"/>
    </row>
    <row r="481" spans="1:12" ht="51" customHeight="1">
      <c r="A481" s="4">
        <v>634</v>
      </c>
      <c r="B481" s="12" t="s">
        <v>1768</v>
      </c>
      <c r="C481" s="6">
        <v>2010</v>
      </c>
      <c r="D481" s="23" t="s">
        <v>11889</v>
      </c>
      <c r="E481" s="23"/>
      <c r="F481" s="8" t="s">
        <v>1769</v>
      </c>
      <c r="G481" s="9" t="s">
        <v>792</v>
      </c>
      <c r="H481" s="9" t="s">
        <v>10392</v>
      </c>
      <c r="I481" s="8"/>
      <c r="J481" s="8" t="s">
        <v>10511</v>
      </c>
      <c r="K481" s="10" t="str">
        <f>IF(AND(Papers[[#This Row],[conference]]="", Papers[[#This Row],[journal]]=""),$N$2604,IF(Papers[[#This Row],[journal]]="",$N$2603, $N$2602))</f>
        <v>Conference</v>
      </c>
      <c r="L481" s="10"/>
    </row>
    <row r="482" spans="1:12" ht="51" customHeight="1">
      <c r="A482" s="4">
        <v>635</v>
      </c>
      <c r="B482" s="5" t="s">
        <v>1770</v>
      </c>
      <c r="C482" s="6">
        <v>2011</v>
      </c>
      <c r="D482" s="23"/>
      <c r="E482" s="23" t="s">
        <v>11890</v>
      </c>
      <c r="F482" s="8" t="s">
        <v>1771</v>
      </c>
      <c r="G482" s="9" t="s">
        <v>792</v>
      </c>
      <c r="H482" s="9" t="s">
        <v>10391</v>
      </c>
      <c r="I482" s="8" t="s">
        <v>11554</v>
      </c>
      <c r="J482" s="8" t="s">
        <v>10511</v>
      </c>
      <c r="K482" s="10" t="str">
        <f>IF(AND(Papers[[#This Row],[conference]]="", Papers[[#This Row],[journal]]=""),$N$2604,IF(Papers[[#This Row],[journal]]="",$N$2603, $N$2602))</f>
        <v>Journal</v>
      </c>
      <c r="L482" s="10"/>
    </row>
    <row r="483" spans="1:12" ht="51" customHeight="1">
      <c r="A483" s="4">
        <v>636</v>
      </c>
      <c r="B483" s="12" t="s">
        <v>1773</v>
      </c>
      <c r="C483" s="6">
        <v>2009</v>
      </c>
      <c r="D483" s="26" t="s">
        <v>11891</v>
      </c>
      <c r="E483" s="23"/>
      <c r="F483" s="8" t="s">
        <v>1774</v>
      </c>
      <c r="G483" s="9" t="s">
        <v>792</v>
      </c>
      <c r="H483" s="9" t="s">
        <v>10391</v>
      </c>
      <c r="I483" s="8" t="s">
        <v>13297</v>
      </c>
      <c r="J483" s="8" t="s">
        <v>10511</v>
      </c>
      <c r="K483" s="10" t="str">
        <f>IF(AND(Papers[[#This Row],[conference]]="", Papers[[#This Row],[journal]]=""),$N$2604,IF(Papers[[#This Row],[journal]]="",$N$2603, $N$2602))</f>
        <v>Conference</v>
      </c>
      <c r="L483" s="10"/>
    </row>
    <row r="484" spans="1:12" ht="51" customHeight="1">
      <c r="A484" s="4">
        <v>639</v>
      </c>
      <c r="B484" s="12" t="s">
        <v>1778</v>
      </c>
      <c r="C484" s="6">
        <v>2010</v>
      </c>
      <c r="D484" s="23" t="s">
        <v>11533</v>
      </c>
      <c r="E484" s="23"/>
      <c r="F484" s="8" t="s">
        <v>1779</v>
      </c>
      <c r="G484" s="9" t="s">
        <v>792</v>
      </c>
      <c r="H484" s="9" t="s">
        <v>10391</v>
      </c>
      <c r="I484" s="11" t="s">
        <v>13013</v>
      </c>
      <c r="J484" s="8" t="s">
        <v>10511</v>
      </c>
      <c r="K484" s="10" t="str">
        <f>IF(AND(Papers[[#This Row],[conference]]="", Papers[[#This Row],[journal]]=""),$N$2604,IF(Papers[[#This Row],[journal]]="",$N$2603, $N$2602))</f>
        <v>Conference</v>
      </c>
      <c r="L484" s="10"/>
    </row>
    <row r="485" spans="1:12" ht="51" customHeight="1">
      <c r="A485" s="4">
        <v>640</v>
      </c>
      <c r="B485" s="12" t="s">
        <v>1783</v>
      </c>
      <c r="C485" s="6">
        <v>2011</v>
      </c>
      <c r="D485" s="23"/>
      <c r="E485" s="23" t="s">
        <v>11892</v>
      </c>
      <c r="F485" s="8" t="s">
        <v>1784</v>
      </c>
      <c r="G485" s="9" t="s">
        <v>792</v>
      </c>
      <c r="H485" s="9" t="s">
        <v>10391</v>
      </c>
      <c r="I485" s="8" t="s">
        <v>11236</v>
      </c>
      <c r="J485" s="8" t="s">
        <v>10511</v>
      </c>
      <c r="K485" s="10" t="str">
        <f>IF(AND(Papers[[#This Row],[conference]]="", Papers[[#This Row],[journal]]=""),$N$2604,IF(Papers[[#This Row],[journal]]="",$N$2603, $N$2602))</f>
        <v>Journal</v>
      </c>
      <c r="L485" s="10"/>
    </row>
    <row r="486" spans="1:12" ht="51" customHeight="1">
      <c r="A486" s="4">
        <v>641</v>
      </c>
      <c r="B486" s="12" t="s">
        <v>1789</v>
      </c>
      <c r="C486" s="6">
        <v>2011</v>
      </c>
      <c r="D486" s="23" t="s">
        <v>11834</v>
      </c>
      <c r="E486" s="23"/>
      <c r="F486" s="8" t="s">
        <v>1790</v>
      </c>
      <c r="G486" s="9" t="s">
        <v>792</v>
      </c>
      <c r="H486" s="9" t="s">
        <v>10391</v>
      </c>
      <c r="I486" s="8" t="s">
        <v>11237</v>
      </c>
      <c r="J486" s="8" t="s">
        <v>11208</v>
      </c>
      <c r="K486" s="10" t="str">
        <f>IF(AND(Papers[[#This Row],[conference]]="", Papers[[#This Row],[journal]]=""),$N$2604,IF(Papers[[#This Row],[journal]]="",$N$2603, $N$2602))</f>
        <v>Conference</v>
      </c>
      <c r="L486" s="10"/>
    </row>
    <row r="487" spans="1:12" ht="51" customHeight="1">
      <c r="A487" s="4">
        <v>642</v>
      </c>
      <c r="B487" s="5" t="s">
        <v>1793</v>
      </c>
      <c r="C487" s="6">
        <v>2010</v>
      </c>
      <c r="D487" s="23" t="s">
        <v>11893</v>
      </c>
      <c r="E487" s="23"/>
      <c r="F487" s="8" t="s">
        <v>1794</v>
      </c>
      <c r="G487" s="9" t="s">
        <v>792</v>
      </c>
      <c r="H487" s="9" t="s">
        <v>10392</v>
      </c>
      <c r="I487" s="8"/>
      <c r="J487" s="8" t="s">
        <v>10511</v>
      </c>
      <c r="K487" s="10" t="str">
        <f>IF(AND(Papers[[#This Row],[conference]]="", Papers[[#This Row],[journal]]=""),$N$2604,IF(Papers[[#This Row],[journal]]="",$N$2603, $N$2602))</f>
        <v>Conference</v>
      </c>
      <c r="L487" s="10"/>
    </row>
    <row r="488" spans="1:12" ht="51" customHeight="1">
      <c r="A488" s="4">
        <v>643</v>
      </c>
      <c r="B488" s="12" t="s">
        <v>1798</v>
      </c>
      <c r="C488" s="6">
        <v>2011</v>
      </c>
      <c r="D488" s="23" t="s">
        <v>11894</v>
      </c>
      <c r="E488" s="23"/>
      <c r="F488" s="8" t="s">
        <v>1799</v>
      </c>
      <c r="G488" s="9" t="s">
        <v>792</v>
      </c>
      <c r="H488" s="9" t="s">
        <v>10391</v>
      </c>
      <c r="I488" s="8" t="s">
        <v>13186</v>
      </c>
      <c r="J488" s="8" t="s">
        <v>10511</v>
      </c>
      <c r="K488" s="10" t="str">
        <f>IF(AND(Papers[[#This Row],[conference]]="", Papers[[#This Row],[journal]]=""),$N$2604,IF(Papers[[#This Row],[journal]]="",$N$2603, $N$2602))</f>
        <v>Conference</v>
      </c>
      <c r="L488" s="10"/>
    </row>
    <row r="489" spans="1:12" ht="51" customHeight="1">
      <c r="A489" s="4">
        <v>644</v>
      </c>
      <c r="B489" s="12" t="s">
        <v>1802</v>
      </c>
      <c r="C489" s="6">
        <v>2011</v>
      </c>
      <c r="D489" s="26" t="s">
        <v>11731</v>
      </c>
      <c r="E489" s="23"/>
      <c r="F489" s="8" t="s">
        <v>1803</v>
      </c>
      <c r="G489" s="9" t="s">
        <v>792</v>
      </c>
      <c r="H489" s="9" t="s">
        <v>10391</v>
      </c>
      <c r="I489" s="8" t="s">
        <v>11238</v>
      </c>
      <c r="J489" s="8" t="s">
        <v>10537</v>
      </c>
      <c r="K489" s="10" t="str">
        <f>IF(AND(Papers[[#This Row],[conference]]="", Papers[[#This Row],[journal]]=""),$N$2604,IF(Papers[[#This Row],[journal]]="",$N$2603, $N$2602))</f>
        <v>Conference</v>
      </c>
      <c r="L489" s="10"/>
    </row>
    <row r="490" spans="1:12" ht="51" customHeight="1">
      <c r="A490" s="4">
        <v>645</v>
      </c>
      <c r="B490" s="12" t="s">
        <v>1804</v>
      </c>
      <c r="C490" s="6">
        <v>2003</v>
      </c>
      <c r="D490" s="23" t="s">
        <v>11895</v>
      </c>
      <c r="E490" s="23"/>
      <c r="F490" s="8" t="s">
        <v>1805</v>
      </c>
      <c r="G490" s="9" t="s">
        <v>792</v>
      </c>
      <c r="H490" s="9" t="s">
        <v>10392</v>
      </c>
      <c r="I490" s="8"/>
      <c r="J490" s="8" t="s">
        <v>10511</v>
      </c>
      <c r="K490" s="10" t="str">
        <f>IF(AND(Papers[[#This Row],[conference]]="", Papers[[#This Row],[journal]]=""),$N$2604,IF(Papers[[#This Row],[journal]]="",$N$2603, $N$2602))</f>
        <v>Conference</v>
      </c>
      <c r="L490" s="10"/>
    </row>
    <row r="491" spans="1:12" ht="51" customHeight="1">
      <c r="A491" s="4">
        <v>646</v>
      </c>
      <c r="B491" s="12" t="s">
        <v>1812</v>
      </c>
      <c r="C491" s="6">
        <v>2011</v>
      </c>
      <c r="D491" s="23" t="s">
        <v>11896</v>
      </c>
      <c r="E491" s="23"/>
      <c r="F491" s="8" t="s">
        <v>1813</v>
      </c>
      <c r="G491" s="9" t="s">
        <v>792</v>
      </c>
      <c r="H491" s="9" t="s">
        <v>10392</v>
      </c>
      <c r="I491" s="8"/>
      <c r="J491" s="8" t="s">
        <v>10510</v>
      </c>
      <c r="K491" s="10" t="str">
        <f>IF(AND(Papers[[#This Row],[conference]]="", Papers[[#This Row],[journal]]=""),$N$2604,IF(Papers[[#This Row],[journal]]="",$N$2603, $N$2602))</f>
        <v>Conference</v>
      </c>
      <c r="L491" s="10"/>
    </row>
    <row r="492" spans="1:12" ht="51" customHeight="1">
      <c r="A492" s="4">
        <v>647</v>
      </c>
      <c r="B492" s="12" t="s">
        <v>1819</v>
      </c>
      <c r="C492" s="6">
        <v>2011</v>
      </c>
      <c r="D492" s="23" t="s">
        <v>11896</v>
      </c>
      <c r="E492" s="23"/>
      <c r="F492" s="8" t="s">
        <v>1820</v>
      </c>
      <c r="G492" s="9" t="s">
        <v>792</v>
      </c>
      <c r="H492" s="9" t="s">
        <v>10391</v>
      </c>
      <c r="I492" s="8" t="s">
        <v>10539</v>
      </c>
      <c r="J492" s="8" t="s">
        <v>10511</v>
      </c>
      <c r="K492" s="10" t="str">
        <f>IF(AND(Papers[[#This Row],[conference]]="", Papers[[#This Row],[journal]]=""),$N$2604,IF(Papers[[#This Row],[journal]]="",$N$2603, $N$2602))</f>
        <v>Conference</v>
      </c>
      <c r="L492" s="10"/>
    </row>
    <row r="493" spans="1:12" ht="51" customHeight="1">
      <c r="A493" s="4">
        <v>648</v>
      </c>
      <c r="B493" s="12" t="s">
        <v>1821</v>
      </c>
      <c r="C493" s="6">
        <v>2009</v>
      </c>
      <c r="D493" s="23"/>
      <c r="E493" s="23" t="s">
        <v>11897</v>
      </c>
      <c r="F493" s="8" t="s">
        <v>1822</v>
      </c>
      <c r="G493" s="9" t="s">
        <v>792</v>
      </c>
      <c r="H493" s="9" t="s">
        <v>10391</v>
      </c>
      <c r="I493" s="8" t="s">
        <v>11582</v>
      </c>
      <c r="J493" s="8" t="s">
        <v>10511</v>
      </c>
      <c r="K493" s="10" t="str">
        <f>IF(AND(Papers[[#This Row],[conference]]="", Papers[[#This Row],[journal]]=""),$N$2604,IF(Papers[[#This Row],[journal]]="",$N$2603, $N$2602))</f>
        <v>Journal</v>
      </c>
      <c r="L493" s="10"/>
    </row>
    <row r="494" spans="1:12" ht="51" customHeight="1">
      <c r="A494" s="4">
        <v>649</v>
      </c>
      <c r="B494" s="12" t="s">
        <v>1832</v>
      </c>
      <c r="C494" s="6">
        <v>2008</v>
      </c>
      <c r="D494" s="23" t="s">
        <v>11898</v>
      </c>
      <c r="E494" s="23"/>
      <c r="F494" s="8" t="s">
        <v>1833</v>
      </c>
      <c r="G494" s="9" t="s">
        <v>792</v>
      </c>
      <c r="H494" s="9" t="s">
        <v>10391</v>
      </c>
      <c r="I494" s="8" t="s">
        <v>13152</v>
      </c>
      <c r="J494" s="8" t="s">
        <v>10511</v>
      </c>
      <c r="K494" s="10" t="str">
        <f>IF(AND(Papers[[#This Row],[conference]]="", Papers[[#This Row],[journal]]=""),$N$2604,IF(Papers[[#This Row],[journal]]="",$N$2603, $N$2602))</f>
        <v>Conference</v>
      </c>
      <c r="L494" s="10"/>
    </row>
    <row r="495" spans="1:12" ht="51" customHeight="1">
      <c r="A495" s="4">
        <v>650</v>
      </c>
      <c r="B495" s="12" t="s">
        <v>1836</v>
      </c>
      <c r="C495" s="6">
        <v>2008</v>
      </c>
      <c r="D495" s="23" t="s">
        <v>11727</v>
      </c>
      <c r="E495" s="23"/>
      <c r="F495" s="8" t="s">
        <v>1837</v>
      </c>
      <c r="G495" s="9" t="s">
        <v>792</v>
      </c>
      <c r="H495" s="9" t="s">
        <v>10392</v>
      </c>
      <c r="I495" s="8" t="s">
        <v>10490</v>
      </c>
      <c r="J495" s="8" t="s">
        <v>11202</v>
      </c>
      <c r="K495" s="10" t="str">
        <f>IF(AND(Papers[[#This Row],[conference]]="", Papers[[#This Row],[journal]]=""),$N$2604,IF(Papers[[#This Row],[journal]]="",$N$2603, $N$2602))</f>
        <v>Conference</v>
      </c>
      <c r="L495" s="10"/>
    </row>
    <row r="496" spans="1:12" ht="51" customHeight="1">
      <c r="A496" s="4">
        <v>652</v>
      </c>
      <c r="B496" s="12" t="s">
        <v>1841</v>
      </c>
      <c r="C496" s="6">
        <v>2010</v>
      </c>
      <c r="D496" s="23" t="s">
        <v>11833</v>
      </c>
      <c r="E496" s="23"/>
      <c r="F496" s="8" t="s">
        <v>1842</v>
      </c>
      <c r="G496" s="9" t="s">
        <v>792</v>
      </c>
      <c r="H496" s="9" t="s">
        <v>10391</v>
      </c>
      <c r="I496" s="8" t="s">
        <v>11239</v>
      </c>
      <c r="J496" s="8" t="s">
        <v>10536</v>
      </c>
      <c r="K496" s="10" t="str">
        <f>IF(AND(Papers[[#This Row],[conference]]="", Papers[[#This Row],[journal]]=""),$N$2604,IF(Papers[[#This Row],[journal]]="",$N$2603, $N$2602))</f>
        <v>Conference</v>
      </c>
      <c r="L496" s="10"/>
    </row>
    <row r="497" spans="1:12" ht="51" customHeight="1">
      <c r="A497" s="4">
        <v>653</v>
      </c>
      <c r="B497" s="12" t="s">
        <v>1843</v>
      </c>
      <c r="C497" s="6">
        <v>2008</v>
      </c>
      <c r="D497" s="23" t="s">
        <v>11899</v>
      </c>
      <c r="E497" s="23"/>
      <c r="F497" s="8" t="s">
        <v>1844</v>
      </c>
      <c r="G497" s="9" t="s">
        <v>792</v>
      </c>
      <c r="H497" s="9" t="s">
        <v>10391</v>
      </c>
      <c r="I497" s="8" t="s">
        <v>11240</v>
      </c>
      <c r="J497" s="8" t="s">
        <v>10511</v>
      </c>
      <c r="K497" s="10" t="str">
        <f>IF(AND(Papers[[#This Row],[conference]]="", Papers[[#This Row],[journal]]=""),$N$2604,IF(Papers[[#This Row],[journal]]="",$N$2603, $N$2602))</f>
        <v>Conference</v>
      </c>
      <c r="L497" s="10"/>
    </row>
    <row r="498" spans="1:12" ht="51" customHeight="1">
      <c r="A498" s="4">
        <v>654</v>
      </c>
      <c r="B498" s="5" t="s">
        <v>1849</v>
      </c>
      <c r="C498" s="6">
        <v>2006</v>
      </c>
      <c r="D498" s="23"/>
      <c r="E498" s="23" t="s">
        <v>11900</v>
      </c>
      <c r="F498" s="8" t="s">
        <v>1850</v>
      </c>
      <c r="G498" s="9" t="s">
        <v>792</v>
      </c>
      <c r="H498" s="9" t="s">
        <v>10391</v>
      </c>
      <c r="I498" s="8" t="s">
        <v>11241</v>
      </c>
      <c r="J498" s="8" t="s">
        <v>10510</v>
      </c>
      <c r="K498" s="10" t="str">
        <f>IF(AND(Papers[[#This Row],[conference]]="", Papers[[#This Row],[journal]]=""),$N$2604,IF(Papers[[#This Row],[journal]]="",$N$2603, $N$2602))</f>
        <v>Journal</v>
      </c>
      <c r="L498" s="10"/>
    </row>
    <row r="499" spans="1:12" ht="51" customHeight="1">
      <c r="A499" s="4">
        <v>655</v>
      </c>
      <c r="B499" s="12" t="s">
        <v>1851</v>
      </c>
      <c r="C499" s="6">
        <v>2006</v>
      </c>
      <c r="D499" s="23" t="s">
        <v>11817</v>
      </c>
      <c r="E499" s="23"/>
      <c r="F499" s="8" t="s">
        <v>1852</v>
      </c>
      <c r="G499" s="9" t="s">
        <v>792</v>
      </c>
      <c r="H499" s="9" t="s">
        <v>10391</v>
      </c>
      <c r="I499" s="8" t="s">
        <v>11242</v>
      </c>
      <c r="J499" s="8" t="s">
        <v>10511</v>
      </c>
      <c r="K499" s="10" t="str">
        <f>IF(AND(Papers[[#This Row],[conference]]="", Papers[[#This Row],[journal]]=""),$N$2604,IF(Papers[[#This Row],[journal]]="",$N$2603, $N$2602))</f>
        <v>Conference</v>
      </c>
      <c r="L499" s="10"/>
    </row>
    <row r="500" spans="1:12" ht="51" customHeight="1">
      <c r="A500" s="4">
        <v>656</v>
      </c>
      <c r="B500" s="12" t="s">
        <v>1855</v>
      </c>
      <c r="C500" s="6">
        <v>2009</v>
      </c>
      <c r="D500" s="23" t="s">
        <v>11523</v>
      </c>
      <c r="E500" s="23"/>
      <c r="F500" s="8" t="s">
        <v>1856</v>
      </c>
      <c r="G500" s="9" t="s">
        <v>792</v>
      </c>
      <c r="H500" s="9" t="s">
        <v>10391</v>
      </c>
      <c r="I500" s="8" t="s">
        <v>11243</v>
      </c>
      <c r="J500" s="8" t="s">
        <v>10511</v>
      </c>
      <c r="K500" s="10" t="str">
        <f>IF(AND(Papers[[#This Row],[conference]]="", Papers[[#This Row],[journal]]=""),$N$2604,IF(Papers[[#This Row],[journal]]="",$N$2603, $N$2602))</f>
        <v>Conference</v>
      </c>
      <c r="L500" s="10"/>
    </row>
    <row r="501" spans="1:12" ht="51" customHeight="1">
      <c r="A501" s="4">
        <v>658</v>
      </c>
      <c r="B501" s="12" t="s">
        <v>1862</v>
      </c>
      <c r="C501" s="6">
        <v>2011</v>
      </c>
      <c r="D501" s="23"/>
      <c r="E501" s="23" t="s">
        <v>11901</v>
      </c>
      <c r="F501" s="8" t="s">
        <v>1863</v>
      </c>
      <c r="G501" s="9" t="s">
        <v>792</v>
      </c>
      <c r="H501" s="9" t="s">
        <v>10391</v>
      </c>
      <c r="I501" s="8" t="s">
        <v>11244</v>
      </c>
      <c r="J501" s="8" t="s">
        <v>10537</v>
      </c>
      <c r="K501" s="10" t="str">
        <f>IF(AND(Papers[[#This Row],[conference]]="", Papers[[#This Row],[journal]]=""),$N$2604,IF(Papers[[#This Row],[journal]]="",$N$2603, $N$2602))</f>
        <v>Journal</v>
      </c>
      <c r="L501" s="10"/>
    </row>
    <row r="502" spans="1:12" ht="51" customHeight="1">
      <c r="A502" s="4">
        <v>659</v>
      </c>
      <c r="B502" s="12" t="s">
        <v>1865</v>
      </c>
      <c r="C502" s="6">
        <v>2011</v>
      </c>
      <c r="D502" s="23"/>
      <c r="E502" s="23" t="s">
        <v>11902</v>
      </c>
      <c r="F502" s="8" t="s">
        <v>1866</v>
      </c>
      <c r="G502" s="9" t="s">
        <v>792</v>
      </c>
      <c r="H502" s="9" t="s">
        <v>10391</v>
      </c>
      <c r="I502" s="8" t="s">
        <v>11225</v>
      </c>
      <c r="J502" s="8" t="s">
        <v>10511</v>
      </c>
      <c r="K502" s="10" t="str">
        <f>IF(AND(Papers[[#This Row],[conference]]="", Papers[[#This Row],[journal]]=""),$N$2604,IF(Papers[[#This Row],[journal]]="",$N$2603, $N$2602))</f>
        <v>Journal</v>
      </c>
      <c r="L502" s="10"/>
    </row>
    <row r="503" spans="1:12" ht="51" customHeight="1">
      <c r="A503" s="4">
        <v>661</v>
      </c>
      <c r="B503" s="12" t="s">
        <v>1870</v>
      </c>
      <c r="C503" s="6">
        <v>2009</v>
      </c>
      <c r="D503" s="23" t="s">
        <v>11903</v>
      </c>
      <c r="E503" s="23"/>
      <c r="F503" s="11" t="s">
        <v>1871</v>
      </c>
      <c r="G503" s="9" t="s">
        <v>792</v>
      </c>
      <c r="H503" s="9" t="s">
        <v>10391</v>
      </c>
      <c r="I503" s="11" t="s">
        <v>11365</v>
      </c>
      <c r="J503" s="8" t="s">
        <v>10511</v>
      </c>
      <c r="K503" s="10" t="str">
        <f>IF(AND(Papers[[#This Row],[conference]]="", Papers[[#This Row],[journal]]=""),$N$2604,IF(Papers[[#This Row],[journal]]="",$N$2603, $N$2602))</f>
        <v>Conference</v>
      </c>
      <c r="L503" s="10"/>
    </row>
    <row r="504" spans="1:12" ht="51" customHeight="1">
      <c r="A504" s="4">
        <v>663</v>
      </c>
      <c r="B504" s="12" t="s">
        <v>1875</v>
      </c>
      <c r="C504" s="6">
        <v>1999</v>
      </c>
      <c r="D504" s="23" t="s">
        <v>11519</v>
      </c>
      <c r="E504" s="23"/>
      <c r="F504" s="8" t="s">
        <v>1876</v>
      </c>
      <c r="G504" s="9" t="s">
        <v>792</v>
      </c>
      <c r="H504" s="9" t="s">
        <v>10391</v>
      </c>
      <c r="I504" s="8" t="s">
        <v>13132</v>
      </c>
      <c r="J504" s="8" t="s">
        <v>10511</v>
      </c>
      <c r="K504" s="10" t="str">
        <f>IF(AND(Papers[[#This Row],[conference]]="", Papers[[#This Row],[journal]]=""),$N$2604,IF(Papers[[#This Row],[journal]]="",$N$2603, $N$2602))</f>
        <v>Conference</v>
      </c>
      <c r="L504" s="10"/>
    </row>
    <row r="505" spans="1:12" ht="51" customHeight="1">
      <c r="A505" s="4">
        <v>666</v>
      </c>
      <c r="B505" s="12" t="s">
        <v>1879</v>
      </c>
      <c r="C505" s="6">
        <v>2005</v>
      </c>
      <c r="D505" s="23" t="s">
        <v>11800</v>
      </c>
      <c r="E505" s="23"/>
      <c r="F505" s="8" t="s">
        <v>1880</v>
      </c>
      <c r="G505" s="9" t="s">
        <v>792</v>
      </c>
      <c r="H505" s="9" t="s">
        <v>10391</v>
      </c>
      <c r="I505" s="8" t="s">
        <v>10451</v>
      </c>
      <c r="J505" s="8" t="s">
        <v>10511</v>
      </c>
      <c r="K505" s="10" t="str">
        <f>IF(AND(Papers[[#This Row],[conference]]="", Papers[[#This Row],[journal]]=""),$N$2604,IF(Papers[[#This Row],[journal]]="",$N$2603, $N$2602))</f>
        <v>Conference</v>
      </c>
      <c r="L505" s="10"/>
    </row>
    <row r="506" spans="1:12" ht="51" customHeight="1">
      <c r="A506" s="4">
        <v>667</v>
      </c>
      <c r="B506" s="5" t="s">
        <v>1882</v>
      </c>
      <c r="C506" s="6">
        <v>2011</v>
      </c>
      <c r="D506" s="23"/>
      <c r="E506" s="23" t="s">
        <v>11904</v>
      </c>
      <c r="F506" s="8" t="s">
        <v>1883</v>
      </c>
      <c r="G506" s="9" t="s">
        <v>792</v>
      </c>
      <c r="H506" s="9" t="s">
        <v>10391</v>
      </c>
      <c r="I506" s="8" t="s">
        <v>11245</v>
      </c>
      <c r="J506" s="8" t="s">
        <v>10511</v>
      </c>
      <c r="K506" s="10" t="str">
        <f>IF(AND(Papers[[#This Row],[conference]]="", Papers[[#This Row],[journal]]=""),$N$2604,IF(Papers[[#This Row],[journal]]="",$N$2603, $N$2602))</f>
        <v>Journal</v>
      </c>
      <c r="L506" s="10"/>
    </row>
    <row r="507" spans="1:12" ht="51" customHeight="1">
      <c r="A507" s="4">
        <v>668</v>
      </c>
      <c r="B507" s="12" t="s">
        <v>1888</v>
      </c>
      <c r="C507" s="6">
        <v>2010</v>
      </c>
      <c r="D507" s="23" t="s">
        <v>11905</v>
      </c>
      <c r="E507" s="23"/>
      <c r="F507" s="8" t="s">
        <v>1889</v>
      </c>
      <c r="G507" s="9" t="s">
        <v>792</v>
      </c>
      <c r="H507" s="9" t="s">
        <v>10391</v>
      </c>
      <c r="I507" s="8" t="s">
        <v>11246</v>
      </c>
      <c r="J507" s="8" t="s">
        <v>10511</v>
      </c>
      <c r="K507" s="10" t="str">
        <f>IF(AND(Papers[[#This Row],[conference]]="", Papers[[#This Row],[journal]]=""),$N$2604,IF(Papers[[#This Row],[journal]]="",$N$2603, $N$2602))</f>
        <v>Conference</v>
      </c>
      <c r="L507" s="10"/>
    </row>
    <row r="508" spans="1:12" ht="51" customHeight="1">
      <c r="A508" s="4">
        <v>671</v>
      </c>
      <c r="B508" s="12" t="s">
        <v>1895</v>
      </c>
      <c r="C508" s="6">
        <v>2009</v>
      </c>
      <c r="D508" s="23" t="s">
        <v>11906</v>
      </c>
      <c r="E508" s="23"/>
      <c r="F508" s="8" t="s">
        <v>1896</v>
      </c>
      <c r="G508" s="9" t="s">
        <v>792</v>
      </c>
      <c r="H508" s="9" t="s">
        <v>10391</v>
      </c>
      <c r="I508" s="8" t="s">
        <v>13235</v>
      </c>
      <c r="J508" s="8" t="s">
        <v>10538</v>
      </c>
      <c r="K508" s="10" t="str">
        <f>IF(AND(Papers[[#This Row],[conference]]="", Papers[[#This Row],[journal]]=""),$N$2604,IF(Papers[[#This Row],[journal]]="",$N$2603, $N$2602))</f>
        <v>Conference</v>
      </c>
      <c r="L508" s="10"/>
    </row>
    <row r="509" spans="1:12" ht="51" customHeight="1">
      <c r="A509" s="4">
        <v>672</v>
      </c>
      <c r="B509" s="12" t="s">
        <v>1898</v>
      </c>
      <c r="C509" s="6">
        <v>2008</v>
      </c>
      <c r="D509" s="23" t="s">
        <v>11727</v>
      </c>
      <c r="E509" s="23"/>
      <c r="F509" s="8" t="s">
        <v>1899</v>
      </c>
      <c r="G509" s="9" t="s">
        <v>792</v>
      </c>
      <c r="H509" s="9" t="s">
        <v>10392</v>
      </c>
      <c r="I509" s="8"/>
      <c r="J509" s="8" t="s">
        <v>10511</v>
      </c>
      <c r="K509" s="10" t="str">
        <f>IF(AND(Papers[[#This Row],[conference]]="", Papers[[#This Row],[journal]]=""),$N$2604,IF(Papers[[#This Row],[journal]]="",$N$2603, $N$2602))</f>
        <v>Conference</v>
      </c>
      <c r="L509" s="10"/>
    </row>
    <row r="510" spans="1:12" ht="51" customHeight="1">
      <c r="A510" s="4">
        <v>674</v>
      </c>
      <c r="B510" s="12" t="s">
        <v>1903</v>
      </c>
      <c r="C510" s="6">
        <v>2011</v>
      </c>
      <c r="D510" s="23" t="s">
        <v>11562</v>
      </c>
      <c r="E510" s="23"/>
      <c r="F510" s="8" t="s">
        <v>1904</v>
      </c>
      <c r="G510" s="9" t="s">
        <v>792</v>
      </c>
      <c r="H510" s="9" t="s">
        <v>10391</v>
      </c>
      <c r="I510" s="11" t="s">
        <v>11369</v>
      </c>
      <c r="J510" s="8" t="s">
        <v>11202</v>
      </c>
      <c r="K510" s="10" t="str">
        <f>IF(AND(Papers[[#This Row],[conference]]="", Papers[[#This Row],[journal]]=""),$N$2604,IF(Papers[[#This Row],[journal]]="",$N$2603, $N$2602))</f>
        <v>Conference</v>
      </c>
      <c r="L510" s="10"/>
    </row>
    <row r="511" spans="1:12" ht="51" customHeight="1">
      <c r="A511" s="4">
        <v>676</v>
      </c>
      <c r="B511" s="12" t="s">
        <v>1911</v>
      </c>
      <c r="C511" s="6">
        <v>2009</v>
      </c>
      <c r="D511" s="23" t="s">
        <v>11519</v>
      </c>
      <c r="E511" s="23"/>
      <c r="F511" s="8" t="s">
        <v>1912</v>
      </c>
      <c r="G511" s="9" t="s">
        <v>792</v>
      </c>
      <c r="H511" s="9" t="s">
        <v>10391</v>
      </c>
      <c r="I511" s="8" t="s">
        <v>11247</v>
      </c>
      <c r="J511" s="8" t="s">
        <v>10536</v>
      </c>
      <c r="K511" s="10" t="str">
        <f>IF(AND(Papers[[#This Row],[conference]]="", Papers[[#This Row],[journal]]=""),$N$2604,IF(Papers[[#This Row],[journal]]="",$N$2603, $N$2602))</f>
        <v>Conference</v>
      </c>
      <c r="L511" s="10"/>
    </row>
    <row r="512" spans="1:12" ht="51" customHeight="1">
      <c r="A512" s="4">
        <v>677</v>
      </c>
      <c r="B512" s="12" t="s">
        <v>1917</v>
      </c>
      <c r="C512" s="6">
        <v>2005</v>
      </c>
      <c r="D512" s="23" t="s">
        <v>11840</v>
      </c>
      <c r="E512" s="23"/>
      <c r="F512" s="8" t="s">
        <v>1918</v>
      </c>
      <c r="G512" s="9" t="s">
        <v>792</v>
      </c>
      <c r="H512" s="9" t="s">
        <v>10392</v>
      </c>
      <c r="I512" s="8"/>
      <c r="J512" s="8" t="s">
        <v>10511</v>
      </c>
      <c r="K512" s="10" t="str">
        <f>IF(AND(Papers[[#This Row],[conference]]="", Papers[[#This Row],[journal]]=""),$N$2604,IF(Papers[[#This Row],[journal]]="",$N$2603, $N$2602))</f>
        <v>Conference</v>
      </c>
      <c r="L512" s="10"/>
    </row>
    <row r="513" spans="1:12" ht="51" customHeight="1">
      <c r="A513" s="4">
        <v>678</v>
      </c>
      <c r="B513" s="5" t="s">
        <v>1921</v>
      </c>
      <c r="C513" s="6">
        <v>2010</v>
      </c>
      <c r="D513" s="23" t="s">
        <v>11907</v>
      </c>
      <c r="E513" s="23"/>
      <c r="F513" s="8" t="s">
        <v>1922</v>
      </c>
      <c r="G513" s="9" t="s">
        <v>792</v>
      </c>
      <c r="H513" s="9" t="s">
        <v>10392</v>
      </c>
      <c r="I513" s="8" t="s">
        <v>10490</v>
      </c>
      <c r="J513" s="8" t="s">
        <v>10510</v>
      </c>
      <c r="K513" s="10" t="str">
        <f>IF(AND(Papers[[#This Row],[conference]]="", Papers[[#This Row],[journal]]=""),$N$2604,IF(Papers[[#This Row],[journal]]="",$N$2603, $N$2602))</f>
        <v>Conference</v>
      </c>
      <c r="L513" s="10"/>
    </row>
    <row r="514" spans="1:12" ht="51" customHeight="1">
      <c r="A514" s="4">
        <v>679</v>
      </c>
      <c r="B514" s="12" t="s">
        <v>1924</v>
      </c>
      <c r="C514" s="6">
        <v>2009</v>
      </c>
      <c r="D514" s="23" t="s">
        <v>11908</v>
      </c>
      <c r="E514" s="23"/>
      <c r="F514" s="8" t="s">
        <v>1925</v>
      </c>
      <c r="G514" s="9" t="s">
        <v>792</v>
      </c>
      <c r="H514" s="9" t="s">
        <v>10391</v>
      </c>
      <c r="I514" s="8" t="s">
        <v>11248</v>
      </c>
      <c r="J514" s="8" t="s">
        <v>10511</v>
      </c>
      <c r="K514" s="10" t="str">
        <f>IF(AND(Papers[[#This Row],[conference]]="", Papers[[#This Row],[journal]]=""),$N$2604,IF(Papers[[#This Row],[journal]]="",$N$2603, $N$2602))</f>
        <v>Conference</v>
      </c>
      <c r="L514" s="10"/>
    </row>
    <row r="515" spans="1:12" ht="51" customHeight="1">
      <c r="A515" s="4">
        <v>681</v>
      </c>
      <c r="B515" s="12" t="s">
        <v>1928</v>
      </c>
      <c r="C515" s="6">
        <v>2009</v>
      </c>
      <c r="D515" s="23" t="s">
        <v>11909</v>
      </c>
      <c r="E515" s="23"/>
      <c r="F515" s="8" t="s">
        <v>1929</v>
      </c>
      <c r="G515" s="9" t="s">
        <v>792</v>
      </c>
      <c r="H515" s="9" t="s">
        <v>10391</v>
      </c>
      <c r="I515" s="8" t="s">
        <v>11249</v>
      </c>
      <c r="J515" s="8" t="s">
        <v>10511</v>
      </c>
      <c r="K515" s="10" t="str">
        <f>IF(AND(Papers[[#This Row],[conference]]="", Papers[[#This Row],[journal]]=""),$N$2604,IF(Papers[[#This Row],[journal]]="",$N$2603, $N$2602))</f>
        <v>Conference</v>
      </c>
      <c r="L515" s="10"/>
    </row>
    <row r="516" spans="1:12" ht="51" customHeight="1">
      <c r="A516" s="4">
        <v>683</v>
      </c>
      <c r="B516" s="12" t="s">
        <v>1937</v>
      </c>
      <c r="C516" s="6">
        <v>2007</v>
      </c>
      <c r="D516" s="23" t="s">
        <v>11765</v>
      </c>
      <c r="E516" s="23"/>
      <c r="F516" s="8" t="s">
        <v>1938</v>
      </c>
      <c r="G516" s="9" t="s">
        <v>792</v>
      </c>
      <c r="H516" s="9" t="s">
        <v>10391</v>
      </c>
      <c r="I516" s="8" t="s">
        <v>11250</v>
      </c>
      <c r="J516" s="8" t="s">
        <v>10536</v>
      </c>
      <c r="K516" s="10" t="str">
        <f>IF(AND(Papers[[#This Row],[conference]]="", Papers[[#This Row],[journal]]=""),$N$2604,IF(Papers[[#This Row],[journal]]="",$N$2603, $N$2602))</f>
        <v>Conference</v>
      </c>
      <c r="L516" s="10" t="s">
        <v>10528</v>
      </c>
    </row>
    <row r="517" spans="1:12" ht="51" customHeight="1">
      <c r="A517" s="4">
        <v>684</v>
      </c>
      <c r="B517" s="12" t="s">
        <v>1943</v>
      </c>
      <c r="C517" s="6">
        <v>2009</v>
      </c>
      <c r="D517" s="23" t="s">
        <v>11910</v>
      </c>
      <c r="E517" s="23"/>
      <c r="F517" s="8" t="s">
        <v>1944</v>
      </c>
      <c r="G517" s="9" t="s">
        <v>792</v>
      </c>
      <c r="H517" s="9" t="s">
        <v>10391</v>
      </c>
      <c r="I517" s="8" t="s">
        <v>13393</v>
      </c>
      <c r="J517" s="8" t="s">
        <v>10511</v>
      </c>
      <c r="K517" s="10" t="str">
        <f>IF(AND(Papers[[#This Row],[conference]]="", Papers[[#This Row],[journal]]=""),$N$2604,IF(Papers[[#This Row],[journal]]="",$N$2603, $N$2602))</f>
        <v>Conference</v>
      </c>
      <c r="L517" s="10"/>
    </row>
    <row r="518" spans="1:12" ht="51" customHeight="1">
      <c r="A518" s="4">
        <v>685</v>
      </c>
      <c r="B518" s="12" t="s">
        <v>1947</v>
      </c>
      <c r="C518" s="6">
        <v>2005</v>
      </c>
      <c r="D518" s="23" t="s">
        <v>11813</v>
      </c>
      <c r="E518" s="23"/>
      <c r="F518" s="8" t="s">
        <v>1948</v>
      </c>
      <c r="G518" s="9" t="s">
        <v>792</v>
      </c>
      <c r="H518" s="9" t="s">
        <v>10391</v>
      </c>
      <c r="I518" s="8" t="s">
        <v>13241</v>
      </c>
      <c r="J518" s="8" t="s">
        <v>10511</v>
      </c>
      <c r="K518" s="10" t="str">
        <f>IF(AND(Papers[[#This Row],[conference]]="", Papers[[#This Row],[journal]]=""),$N$2604,IF(Papers[[#This Row],[journal]]="",$N$2603, $N$2602))</f>
        <v>Conference</v>
      </c>
      <c r="L518" s="10"/>
    </row>
    <row r="519" spans="1:12" ht="51" customHeight="1">
      <c r="A519" s="4">
        <v>687</v>
      </c>
      <c r="B519" s="12" t="s">
        <v>1950</v>
      </c>
      <c r="C519" s="6">
        <v>2008</v>
      </c>
      <c r="D519" s="23"/>
      <c r="E519" s="23" t="s">
        <v>11700</v>
      </c>
      <c r="F519" s="8" t="s">
        <v>1951</v>
      </c>
      <c r="G519" s="9" t="s">
        <v>792</v>
      </c>
      <c r="H519" s="9" t="s">
        <v>10391</v>
      </c>
      <c r="I519" s="8" t="s">
        <v>10477</v>
      </c>
      <c r="J519" s="8" t="s">
        <v>10511</v>
      </c>
      <c r="K519" s="10" t="str">
        <f>IF(AND(Papers[[#This Row],[conference]]="", Papers[[#This Row],[journal]]=""),$N$2604,IF(Papers[[#This Row],[journal]]="",$N$2603, $N$2602))</f>
        <v>Journal</v>
      </c>
      <c r="L519" s="10"/>
    </row>
    <row r="520" spans="1:12" ht="51" customHeight="1">
      <c r="A520" s="4">
        <v>688</v>
      </c>
      <c r="B520" s="12" t="s">
        <v>1952</v>
      </c>
      <c r="C520" s="6">
        <v>2005</v>
      </c>
      <c r="D520" s="23" t="s">
        <v>11797</v>
      </c>
      <c r="E520" s="23"/>
      <c r="F520" s="8" t="s">
        <v>1953</v>
      </c>
      <c r="G520" s="9" t="s">
        <v>792</v>
      </c>
      <c r="H520" s="9" t="s">
        <v>10391</v>
      </c>
      <c r="I520" s="8" t="s">
        <v>10383</v>
      </c>
      <c r="J520" s="8" t="s">
        <v>10511</v>
      </c>
      <c r="K520" s="10" t="str">
        <f>IF(AND(Papers[[#This Row],[conference]]="", Papers[[#This Row],[journal]]=""),$N$2604,IF(Papers[[#This Row],[journal]]="",$N$2603, $N$2602))</f>
        <v>Conference</v>
      </c>
      <c r="L520" s="10"/>
    </row>
    <row r="521" spans="1:12" ht="51" customHeight="1">
      <c r="A521" s="4">
        <v>689</v>
      </c>
      <c r="B521" s="12" t="s">
        <v>1956</v>
      </c>
      <c r="C521" s="6">
        <v>2010</v>
      </c>
      <c r="D521" s="23" t="s">
        <v>11727</v>
      </c>
      <c r="E521" s="23"/>
      <c r="F521" s="8" t="s">
        <v>1957</v>
      </c>
      <c r="G521" s="9" t="s">
        <v>792</v>
      </c>
      <c r="H521" s="9" t="s">
        <v>10392</v>
      </c>
      <c r="I521" s="8"/>
      <c r="J521" s="8" t="s">
        <v>10511</v>
      </c>
      <c r="K521" s="10" t="str">
        <f>IF(AND(Papers[[#This Row],[conference]]="", Papers[[#This Row],[journal]]=""),$N$2604,IF(Papers[[#This Row],[journal]]="",$N$2603, $N$2602))</f>
        <v>Conference</v>
      </c>
      <c r="L521" s="10"/>
    </row>
    <row r="522" spans="1:12" ht="51" customHeight="1">
      <c r="A522" s="4">
        <v>690</v>
      </c>
      <c r="B522" s="12" t="s">
        <v>1964</v>
      </c>
      <c r="C522" s="6">
        <v>2011</v>
      </c>
      <c r="D522" s="23" t="s">
        <v>11797</v>
      </c>
      <c r="E522" s="23"/>
      <c r="F522" s="8" t="s">
        <v>1965</v>
      </c>
      <c r="G522" s="9" t="s">
        <v>792</v>
      </c>
      <c r="H522" s="9" t="s">
        <v>10391</v>
      </c>
      <c r="I522" s="8" t="s">
        <v>13293</v>
      </c>
      <c r="J522" s="8" t="s">
        <v>10511</v>
      </c>
      <c r="K522" s="10" t="str">
        <f>IF(AND(Papers[[#This Row],[conference]]="", Papers[[#This Row],[journal]]=""),$N$2604,IF(Papers[[#This Row],[journal]]="",$N$2603, $N$2602))</f>
        <v>Conference</v>
      </c>
      <c r="L522" s="10"/>
    </row>
    <row r="523" spans="1:12" ht="51" customHeight="1">
      <c r="A523" s="4">
        <v>692</v>
      </c>
      <c r="B523" s="12" t="s">
        <v>1966</v>
      </c>
      <c r="C523" s="6">
        <v>2010</v>
      </c>
      <c r="D523" s="23" t="s">
        <v>11911</v>
      </c>
      <c r="E523" s="23"/>
      <c r="F523" s="8" t="s">
        <v>1967</v>
      </c>
      <c r="G523" s="9" t="s">
        <v>792</v>
      </c>
      <c r="H523" s="9" t="s">
        <v>10391</v>
      </c>
      <c r="I523" s="8" t="s">
        <v>11225</v>
      </c>
      <c r="J523" s="8" t="s">
        <v>10510</v>
      </c>
      <c r="K523" s="10" t="str">
        <f>IF(AND(Papers[[#This Row],[conference]]="", Papers[[#This Row],[journal]]=""),$N$2604,IF(Papers[[#This Row],[journal]]="",$N$2603, $N$2602))</f>
        <v>Conference</v>
      </c>
      <c r="L523" s="10"/>
    </row>
    <row r="524" spans="1:12" ht="51" customHeight="1">
      <c r="A524" s="4">
        <v>693</v>
      </c>
      <c r="B524" s="12" t="s">
        <v>1971</v>
      </c>
      <c r="C524" s="6">
        <v>2010</v>
      </c>
      <c r="D524" s="23" t="s">
        <v>11912</v>
      </c>
      <c r="E524" s="23"/>
      <c r="F524" s="8" t="s">
        <v>1972</v>
      </c>
      <c r="G524" s="9" t="s">
        <v>792</v>
      </c>
      <c r="H524" s="9" t="s">
        <v>10391</v>
      </c>
      <c r="I524" s="8" t="s">
        <v>10351</v>
      </c>
      <c r="J524" s="8" t="s">
        <v>11203</v>
      </c>
      <c r="K524" s="10" t="str">
        <f>IF(AND(Papers[[#This Row],[conference]]="", Papers[[#This Row],[journal]]=""),$N$2604,IF(Papers[[#This Row],[journal]]="",$N$2603, $N$2602))</f>
        <v>Conference</v>
      </c>
      <c r="L524" s="10"/>
    </row>
    <row r="525" spans="1:12" ht="51" customHeight="1">
      <c r="A525" s="4">
        <v>694</v>
      </c>
      <c r="B525" s="12" t="s">
        <v>1978</v>
      </c>
      <c r="C525" s="6">
        <v>2009</v>
      </c>
      <c r="D525" s="23" t="s">
        <v>11842</v>
      </c>
      <c r="E525" s="23"/>
      <c r="F525" s="8" t="s">
        <v>1979</v>
      </c>
      <c r="G525" s="9" t="s">
        <v>792</v>
      </c>
      <c r="H525" s="9" t="s">
        <v>10392</v>
      </c>
      <c r="I525" s="8"/>
      <c r="J525" s="8" t="s">
        <v>10511</v>
      </c>
      <c r="K525" s="10" t="str">
        <f>IF(AND(Papers[[#This Row],[conference]]="", Papers[[#This Row],[journal]]=""),$N$2604,IF(Papers[[#This Row],[journal]]="",$N$2603, $N$2602))</f>
        <v>Conference</v>
      </c>
      <c r="L525" s="10"/>
    </row>
    <row r="526" spans="1:12" ht="51" customHeight="1">
      <c r="A526" s="4">
        <v>695</v>
      </c>
      <c r="B526" s="12" t="s">
        <v>1984</v>
      </c>
      <c r="C526" s="6">
        <v>2009</v>
      </c>
      <c r="D526" s="23" t="s">
        <v>11742</v>
      </c>
      <c r="E526" s="23"/>
      <c r="F526" s="8" t="s">
        <v>1985</v>
      </c>
      <c r="G526" s="9" t="s">
        <v>792</v>
      </c>
      <c r="H526" s="9" t="s">
        <v>10391</v>
      </c>
      <c r="I526" s="8" t="s">
        <v>13358</v>
      </c>
      <c r="J526" s="8" t="s">
        <v>10536</v>
      </c>
      <c r="K526" s="10" t="str">
        <f>IF(AND(Papers[[#This Row],[conference]]="", Papers[[#This Row],[journal]]=""),$N$2604,IF(Papers[[#This Row],[journal]]="",$N$2603, $N$2602))</f>
        <v>Conference</v>
      </c>
      <c r="L526" s="10"/>
    </row>
    <row r="527" spans="1:12" ht="51" customHeight="1">
      <c r="A527" s="4">
        <v>696</v>
      </c>
      <c r="B527" s="12" t="s">
        <v>1987</v>
      </c>
      <c r="C527" s="6">
        <v>2009</v>
      </c>
      <c r="D527" s="23" t="s">
        <v>11913</v>
      </c>
      <c r="E527" s="23"/>
      <c r="F527" s="8" t="s">
        <v>1988</v>
      </c>
      <c r="G527" s="9" t="s">
        <v>792</v>
      </c>
      <c r="H527" s="9" t="s">
        <v>10391</v>
      </c>
      <c r="I527" s="8" t="s">
        <v>13336</v>
      </c>
      <c r="J527" s="8" t="s">
        <v>10511</v>
      </c>
      <c r="K527" s="10" t="str">
        <f>IF(AND(Papers[[#This Row],[conference]]="", Papers[[#This Row],[journal]]=""),$N$2604,IF(Papers[[#This Row],[journal]]="",$N$2603, $N$2602))</f>
        <v>Conference</v>
      </c>
      <c r="L527" s="10"/>
    </row>
    <row r="528" spans="1:12" ht="51" customHeight="1">
      <c r="A528" s="4">
        <v>700</v>
      </c>
      <c r="B528" s="12" t="s">
        <v>1992</v>
      </c>
      <c r="C528" s="6">
        <v>2009</v>
      </c>
      <c r="D528" s="23" t="s">
        <v>11727</v>
      </c>
      <c r="E528" s="23"/>
      <c r="F528" s="8" t="s">
        <v>1993</v>
      </c>
      <c r="G528" s="9" t="s">
        <v>792</v>
      </c>
      <c r="H528" s="9" t="s">
        <v>10392</v>
      </c>
      <c r="I528" s="8"/>
      <c r="J528" s="8" t="s">
        <v>10511</v>
      </c>
      <c r="K528" s="10" t="str">
        <f>IF(AND(Papers[[#This Row],[conference]]="", Papers[[#This Row],[journal]]=""),$N$2604,IF(Papers[[#This Row],[journal]]="",$N$2603, $N$2602))</f>
        <v>Conference</v>
      </c>
      <c r="L528" s="10"/>
    </row>
    <row r="529" spans="1:12" ht="51" customHeight="1">
      <c r="A529" s="4">
        <v>701</v>
      </c>
      <c r="B529" s="12" t="s">
        <v>1996</v>
      </c>
      <c r="C529" s="6">
        <v>2009</v>
      </c>
      <c r="D529" s="23" t="s">
        <v>11742</v>
      </c>
      <c r="E529" s="23"/>
      <c r="F529" s="8" t="s">
        <v>1997</v>
      </c>
      <c r="G529" s="9" t="s">
        <v>792</v>
      </c>
      <c r="H529" s="9" t="s">
        <v>10392</v>
      </c>
      <c r="I529" s="8" t="s">
        <v>10490</v>
      </c>
      <c r="J529" s="8" t="s">
        <v>10511</v>
      </c>
      <c r="K529" s="10" t="str">
        <f>IF(AND(Papers[[#This Row],[conference]]="", Papers[[#This Row],[journal]]=""),$N$2604,IF(Papers[[#This Row],[journal]]="",$N$2603, $N$2602))</f>
        <v>Conference</v>
      </c>
      <c r="L529" s="10"/>
    </row>
    <row r="530" spans="1:12" ht="51" customHeight="1">
      <c r="A530" s="4">
        <v>702</v>
      </c>
      <c r="B530" s="12" t="s">
        <v>1998</v>
      </c>
      <c r="C530" s="6">
        <v>2010</v>
      </c>
      <c r="D530" s="23"/>
      <c r="E530" s="23" t="s">
        <v>11914</v>
      </c>
      <c r="F530" s="8" t="s">
        <v>1999</v>
      </c>
      <c r="G530" s="9" t="s">
        <v>792</v>
      </c>
      <c r="H530" s="9" t="s">
        <v>10391</v>
      </c>
      <c r="I530" s="8" t="s">
        <v>11251</v>
      </c>
      <c r="J530" s="8" t="s">
        <v>10511</v>
      </c>
      <c r="K530" s="10" t="str">
        <f>IF(AND(Papers[[#This Row],[conference]]="", Papers[[#This Row],[journal]]=""),$N$2604,IF(Papers[[#This Row],[journal]]="",$N$2603, $N$2602))</f>
        <v>Journal</v>
      </c>
      <c r="L530" s="10"/>
    </row>
    <row r="531" spans="1:12" ht="51" customHeight="1">
      <c r="A531" s="4">
        <v>704</v>
      </c>
      <c r="B531" s="12" t="s">
        <v>2004</v>
      </c>
      <c r="C531" s="6">
        <v>2010</v>
      </c>
      <c r="D531" s="23" t="s">
        <v>11753</v>
      </c>
      <c r="E531" s="23"/>
      <c r="F531" s="8" t="s">
        <v>2005</v>
      </c>
      <c r="G531" s="9" t="s">
        <v>792</v>
      </c>
      <c r="H531" s="9" t="s">
        <v>10391</v>
      </c>
      <c r="I531" s="8" t="s">
        <v>11252</v>
      </c>
      <c r="J531" s="8" t="s">
        <v>10511</v>
      </c>
      <c r="K531" s="10" t="str">
        <f>IF(AND(Papers[[#This Row],[conference]]="", Papers[[#This Row],[journal]]=""),$N$2604,IF(Papers[[#This Row],[journal]]="",$N$2603, $N$2602))</f>
        <v>Conference</v>
      </c>
      <c r="L531" s="10"/>
    </row>
    <row r="532" spans="1:12" ht="51" customHeight="1">
      <c r="A532" s="4">
        <v>705</v>
      </c>
      <c r="B532" s="12" t="s">
        <v>2008</v>
      </c>
      <c r="C532" s="6">
        <v>2011</v>
      </c>
      <c r="D532" s="23" t="s">
        <v>11562</v>
      </c>
      <c r="E532" s="23"/>
      <c r="F532" s="8" t="s">
        <v>2009</v>
      </c>
      <c r="G532" s="9" t="s">
        <v>792</v>
      </c>
      <c r="H532" s="9" t="s">
        <v>10392</v>
      </c>
      <c r="I532" s="8"/>
      <c r="J532" s="8" t="s">
        <v>10511</v>
      </c>
      <c r="K532" s="10" t="str">
        <f>IF(AND(Papers[[#This Row],[conference]]="", Papers[[#This Row],[journal]]=""),$N$2604,IF(Papers[[#This Row],[journal]]="",$N$2603, $N$2602))</f>
        <v>Conference</v>
      </c>
      <c r="L532" s="10"/>
    </row>
    <row r="533" spans="1:12" ht="51" customHeight="1">
      <c r="A533" s="4">
        <v>706</v>
      </c>
      <c r="B533" s="12" t="s">
        <v>2013</v>
      </c>
      <c r="C533" s="6">
        <v>2009</v>
      </c>
      <c r="D533" s="23" t="s">
        <v>11915</v>
      </c>
      <c r="E533" s="23"/>
      <c r="F533" s="8" t="s">
        <v>2014</v>
      </c>
      <c r="G533" s="9" t="s">
        <v>792</v>
      </c>
      <c r="H533" s="9" t="s">
        <v>10392</v>
      </c>
      <c r="I533" s="8"/>
      <c r="J533" s="8" t="s">
        <v>10511</v>
      </c>
      <c r="K533" s="10" t="str">
        <f>IF(AND(Papers[[#This Row],[conference]]="", Papers[[#This Row],[journal]]=""),$N$2604,IF(Papers[[#This Row],[journal]]="",$N$2603, $N$2602))</f>
        <v>Conference</v>
      </c>
      <c r="L533" s="10"/>
    </row>
    <row r="534" spans="1:12" ht="51" customHeight="1">
      <c r="A534" s="4">
        <v>708</v>
      </c>
      <c r="B534" s="12" t="s">
        <v>2018</v>
      </c>
      <c r="C534" s="6">
        <v>2006</v>
      </c>
      <c r="D534" s="23" t="s">
        <v>11916</v>
      </c>
      <c r="E534" s="23"/>
      <c r="F534" s="8" t="s">
        <v>2019</v>
      </c>
      <c r="G534" s="9" t="s">
        <v>792</v>
      </c>
      <c r="H534" s="9" t="s">
        <v>10392</v>
      </c>
      <c r="I534" s="8"/>
      <c r="J534" s="8" t="s">
        <v>10511</v>
      </c>
      <c r="K534" s="10" t="str">
        <f>IF(AND(Papers[[#This Row],[conference]]="", Papers[[#This Row],[journal]]=""),$N$2604,IF(Papers[[#This Row],[journal]]="",$N$2603, $N$2602))</f>
        <v>Conference</v>
      </c>
      <c r="L534" s="10"/>
    </row>
    <row r="535" spans="1:12" ht="51" customHeight="1">
      <c r="A535" s="4">
        <v>710</v>
      </c>
      <c r="B535" s="12" t="s">
        <v>2021</v>
      </c>
      <c r="C535" s="6">
        <v>2008</v>
      </c>
      <c r="D535" s="23" t="s">
        <v>11909</v>
      </c>
      <c r="E535" s="23"/>
      <c r="F535" s="8" t="s">
        <v>2022</v>
      </c>
      <c r="G535" s="9" t="s">
        <v>792</v>
      </c>
      <c r="H535" s="9" t="s">
        <v>10391</v>
      </c>
      <c r="I535" s="8" t="s">
        <v>11253</v>
      </c>
      <c r="J535" s="8" t="s">
        <v>10536</v>
      </c>
      <c r="K535" s="10" t="str">
        <f>IF(AND(Papers[[#This Row],[conference]]="", Papers[[#This Row],[journal]]=""),$N$2604,IF(Papers[[#This Row],[journal]]="",$N$2603, $N$2602))</f>
        <v>Conference</v>
      </c>
      <c r="L535" s="10"/>
    </row>
    <row r="536" spans="1:12" ht="51" customHeight="1">
      <c r="A536" s="4">
        <v>711</v>
      </c>
      <c r="B536" s="12" t="s">
        <v>2026</v>
      </c>
      <c r="C536" s="6">
        <v>2011</v>
      </c>
      <c r="D536" s="23" t="s">
        <v>11519</v>
      </c>
      <c r="E536" s="23"/>
      <c r="F536" s="8" t="s">
        <v>2027</v>
      </c>
      <c r="G536" s="9" t="s">
        <v>792</v>
      </c>
      <c r="H536" s="9" t="s">
        <v>10391</v>
      </c>
      <c r="I536" s="8" t="s">
        <v>13169</v>
      </c>
      <c r="J536" s="8" t="s">
        <v>10511</v>
      </c>
      <c r="K536" s="10" t="str">
        <f>IF(AND(Papers[[#This Row],[conference]]="", Papers[[#This Row],[journal]]=""),$N$2604,IF(Papers[[#This Row],[journal]]="",$N$2603, $N$2602))</f>
        <v>Conference</v>
      </c>
      <c r="L536" s="10"/>
    </row>
    <row r="537" spans="1:12" ht="51" customHeight="1">
      <c r="A537" s="4">
        <v>713</v>
      </c>
      <c r="B537" s="12" t="s">
        <v>2028</v>
      </c>
      <c r="C537" s="6">
        <v>2011</v>
      </c>
      <c r="D537" s="23" t="s">
        <v>11719</v>
      </c>
      <c r="E537" s="23"/>
      <c r="F537" s="8" t="s">
        <v>2029</v>
      </c>
      <c r="G537" s="9" t="s">
        <v>792</v>
      </c>
      <c r="H537" s="9" t="s">
        <v>10391</v>
      </c>
      <c r="I537" s="11" t="s">
        <v>13105</v>
      </c>
      <c r="J537" s="8" t="s">
        <v>11202</v>
      </c>
      <c r="K537" s="10" t="str">
        <f>IF(AND(Papers[[#This Row],[conference]]="", Papers[[#This Row],[journal]]=""),$N$2604,IF(Papers[[#This Row],[journal]]="",$N$2603, $N$2602))</f>
        <v>Conference</v>
      </c>
      <c r="L537" s="10" t="s">
        <v>10528</v>
      </c>
    </row>
    <row r="538" spans="1:12" ht="51" customHeight="1">
      <c r="A538" s="4">
        <v>714</v>
      </c>
      <c r="B538" s="5" t="s">
        <v>2033</v>
      </c>
      <c r="C538" s="6">
        <v>2007</v>
      </c>
      <c r="D538" s="23" t="s">
        <v>11917</v>
      </c>
      <c r="E538" s="23"/>
      <c r="F538" s="8" t="s">
        <v>2034</v>
      </c>
      <c r="G538" s="9" t="s">
        <v>792</v>
      </c>
      <c r="H538" s="9" t="s">
        <v>10391</v>
      </c>
      <c r="I538" s="8" t="s">
        <v>13025</v>
      </c>
      <c r="J538" s="8" t="s">
        <v>10537</v>
      </c>
      <c r="K538" s="10" t="str">
        <f>IF(AND(Papers[[#This Row],[conference]]="", Papers[[#This Row],[journal]]=""),$N$2604,IF(Papers[[#This Row],[journal]]="",$N$2603, $N$2602))</f>
        <v>Conference</v>
      </c>
      <c r="L538" s="10"/>
    </row>
    <row r="539" spans="1:12" ht="51" customHeight="1">
      <c r="A539" s="4">
        <v>716</v>
      </c>
      <c r="B539" s="12" t="s">
        <v>2036</v>
      </c>
      <c r="C539" s="6">
        <v>2011</v>
      </c>
      <c r="D539" s="23" t="s">
        <v>11918</v>
      </c>
      <c r="E539" s="23"/>
      <c r="F539" s="8" t="s">
        <v>2037</v>
      </c>
      <c r="G539" s="9" t="s">
        <v>792</v>
      </c>
      <c r="H539" s="9" t="s">
        <v>10391</v>
      </c>
      <c r="I539" s="8" t="s">
        <v>11255</v>
      </c>
      <c r="J539" s="8" t="s">
        <v>10511</v>
      </c>
      <c r="K539" s="10" t="str">
        <f>IF(AND(Papers[[#This Row],[conference]]="", Papers[[#This Row],[journal]]=""),$N$2604,IF(Papers[[#This Row],[journal]]="",$N$2603, $N$2602))</f>
        <v>Conference</v>
      </c>
      <c r="L539" s="10"/>
    </row>
    <row r="540" spans="1:12" ht="51" customHeight="1">
      <c r="A540" s="4">
        <v>720</v>
      </c>
      <c r="B540" s="12" t="s">
        <v>2040</v>
      </c>
      <c r="C540" s="6">
        <v>2007</v>
      </c>
      <c r="D540" s="23" t="s">
        <v>11919</v>
      </c>
      <c r="E540" s="23"/>
      <c r="F540" s="8" t="s">
        <v>2041</v>
      </c>
      <c r="G540" s="9" t="s">
        <v>792</v>
      </c>
      <c r="H540" s="9" t="s">
        <v>10391</v>
      </c>
      <c r="I540" s="11" t="s">
        <v>11368</v>
      </c>
      <c r="J540" s="8" t="s">
        <v>10511</v>
      </c>
      <c r="K540" s="10" t="str">
        <f>IF(AND(Papers[[#This Row],[conference]]="", Papers[[#This Row],[journal]]=""),$N$2604,IF(Papers[[#This Row],[journal]]="",$N$2603, $N$2602))</f>
        <v>Conference</v>
      </c>
      <c r="L540" s="10"/>
    </row>
    <row r="541" spans="1:12" ht="51" customHeight="1">
      <c r="A541" s="4">
        <v>721</v>
      </c>
      <c r="B541" s="12" t="s">
        <v>2042</v>
      </c>
      <c r="C541" s="6">
        <v>2008</v>
      </c>
      <c r="D541" s="23" t="s">
        <v>11727</v>
      </c>
      <c r="E541" s="23"/>
      <c r="F541" s="8" t="s">
        <v>2043</v>
      </c>
      <c r="G541" s="9" t="s">
        <v>792</v>
      </c>
      <c r="H541" s="9" t="s">
        <v>10391</v>
      </c>
      <c r="I541" s="8" t="s">
        <v>11555</v>
      </c>
      <c r="J541" s="8" t="s">
        <v>10511</v>
      </c>
      <c r="K541" s="10" t="str">
        <f>IF(AND(Papers[[#This Row],[conference]]="", Papers[[#This Row],[journal]]=""),$N$2604,IF(Papers[[#This Row],[journal]]="",$N$2603, $N$2602))</f>
        <v>Conference</v>
      </c>
      <c r="L541" s="10" t="s">
        <v>10528</v>
      </c>
    </row>
    <row r="542" spans="1:12" ht="51" customHeight="1">
      <c r="A542" s="4">
        <v>723</v>
      </c>
      <c r="B542" s="12" t="s">
        <v>2045</v>
      </c>
      <c r="C542" s="6">
        <v>2009</v>
      </c>
      <c r="D542" s="23" t="s">
        <v>11920</v>
      </c>
      <c r="E542" s="23"/>
      <c r="F542" s="8" t="s">
        <v>2046</v>
      </c>
      <c r="G542" s="9" t="s">
        <v>792</v>
      </c>
      <c r="H542" s="9" t="s">
        <v>10391</v>
      </c>
      <c r="I542" s="8" t="s">
        <v>11254</v>
      </c>
      <c r="J542" s="8" t="s">
        <v>10511</v>
      </c>
      <c r="K542" s="10" t="str">
        <f>IF(AND(Papers[[#This Row],[conference]]="", Papers[[#This Row],[journal]]=""),$N$2604,IF(Papers[[#This Row],[journal]]="",$N$2603, $N$2602))</f>
        <v>Conference</v>
      </c>
      <c r="L542" s="10"/>
    </row>
    <row r="543" spans="1:12" ht="51" customHeight="1">
      <c r="A543" s="4">
        <v>724</v>
      </c>
      <c r="B543" s="12" t="s">
        <v>2049</v>
      </c>
      <c r="C543" s="6">
        <v>2010</v>
      </c>
      <c r="D543" s="23" t="s">
        <v>11921</v>
      </c>
      <c r="E543" s="23"/>
      <c r="F543" s="8" t="s">
        <v>2050</v>
      </c>
      <c r="G543" s="9" t="s">
        <v>792</v>
      </c>
      <c r="H543" s="9" t="s">
        <v>10391</v>
      </c>
      <c r="I543" s="8" t="s">
        <v>11336</v>
      </c>
      <c r="J543" s="8" t="s">
        <v>10511</v>
      </c>
      <c r="K543" s="10" t="str">
        <f>IF(AND(Papers[[#This Row],[conference]]="", Papers[[#This Row],[journal]]=""),$N$2604,IF(Papers[[#This Row],[journal]]="",$N$2603, $N$2602))</f>
        <v>Conference</v>
      </c>
      <c r="L543" s="10"/>
    </row>
    <row r="544" spans="1:12" ht="51" customHeight="1">
      <c r="A544" s="4">
        <v>726</v>
      </c>
      <c r="B544" s="12" t="s">
        <v>2053</v>
      </c>
      <c r="C544" s="6">
        <v>2006</v>
      </c>
      <c r="D544" s="23"/>
      <c r="E544" s="23" t="s">
        <v>11775</v>
      </c>
      <c r="F544" s="8" t="s">
        <v>2054</v>
      </c>
      <c r="G544" s="9" t="s">
        <v>792</v>
      </c>
      <c r="H544" s="9" t="s">
        <v>10392</v>
      </c>
      <c r="I544" s="8"/>
      <c r="J544" s="8" t="s">
        <v>10511</v>
      </c>
      <c r="K544" s="10" t="str">
        <f>IF(AND(Papers[[#This Row],[conference]]="", Papers[[#This Row],[journal]]=""),$N$2604,IF(Papers[[#This Row],[journal]]="",$N$2603, $N$2602))</f>
        <v>Journal</v>
      </c>
      <c r="L544" s="10"/>
    </row>
    <row r="545" spans="1:12" ht="51" customHeight="1">
      <c r="A545" s="4">
        <v>728</v>
      </c>
      <c r="B545" s="12" t="s">
        <v>2057</v>
      </c>
      <c r="C545" s="6">
        <v>2008</v>
      </c>
      <c r="D545" s="23" t="s">
        <v>11531</v>
      </c>
      <c r="E545" s="23"/>
      <c r="F545" s="8" t="s">
        <v>2058</v>
      </c>
      <c r="G545" s="9" t="s">
        <v>792</v>
      </c>
      <c r="H545" s="9" t="s">
        <v>10392</v>
      </c>
      <c r="I545" s="8" t="s">
        <v>10490</v>
      </c>
      <c r="J545" s="8" t="s">
        <v>10511</v>
      </c>
      <c r="K545" s="10" t="str">
        <f>IF(AND(Papers[[#This Row],[conference]]="", Papers[[#This Row],[journal]]=""),$N$2604,IF(Papers[[#This Row],[journal]]="",$N$2603, $N$2602))</f>
        <v>Conference</v>
      </c>
      <c r="L545" s="10"/>
    </row>
    <row r="546" spans="1:12" ht="51" customHeight="1">
      <c r="A546" s="4">
        <v>729</v>
      </c>
      <c r="B546" s="12" t="s">
        <v>2061</v>
      </c>
      <c r="C546" s="6">
        <v>2004</v>
      </c>
      <c r="D546" s="23" t="s">
        <v>11922</v>
      </c>
      <c r="E546" s="23"/>
      <c r="F546" s="8" t="s">
        <v>2062</v>
      </c>
      <c r="G546" s="9" t="s">
        <v>792</v>
      </c>
      <c r="H546" s="9" t="s">
        <v>10391</v>
      </c>
      <c r="I546" s="11" t="s">
        <v>11340</v>
      </c>
      <c r="J546" s="8" t="s">
        <v>10511</v>
      </c>
      <c r="K546" s="10" t="str">
        <f>IF(AND(Papers[[#This Row],[conference]]="", Papers[[#This Row],[journal]]=""),$N$2604,IF(Papers[[#This Row],[journal]]="",$N$2603, $N$2602))</f>
        <v>Conference</v>
      </c>
      <c r="L546" s="10"/>
    </row>
    <row r="547" spans="1:12" ht="51" customHeight="1">
      <c r="A547" s="4">
        <v>730</v>
      </c>
      <c r="B547" s="12" t="s">
        <v>2067</v>
      </c>
      <c r="C547" s="6">
        <v>2008</v>
      </c>
      <c r="D547" s="23" t="s">
        <v>11915</v>
      </c>
      <c r="E547" s="23"/>
      <c r="F547" s="8" t="s">
        <v>2068</v>
      </c>
      <c r="G547" s="9" t="s">
        <v>792</v>
      </c>
      <c r="H547" s="9" t="s">
        <v>10391</v>
      </c>
      <c r="I547" s="8" t="s">
        <v>11256</v>
      </c>
      <c r="J547" s="8" t="s">
        <v>10534</v>
      </c>
      <c r="K547" s="10" t="str">
        <f>IF(AND(Papers[[#This Row],[conference]]="", Papers[[#This Row],[journal]]=""),$N$2604,IF(Papers[[#This Row],[journal]]="",$N$2603, $N$2602))</f>
        <v>Conference</v>
      </c>
      <c r="L547" s="10"/>
    </row>
    <row r="548" spans="1:12" ht="51" customHeight="1">
      <c r="A548" s="4">
        <v>731</v>
      </c>
      <c r="B548" s="12" t="s">
        <v>2072</v>
      </c>
      <c r="C548" s="6">
        <v>2009</v>
      </c>
      <c r="D548" s="23" t="s">
        <v>11923</v>
      </c>
      <c r="E548" s="23"/>
      <c r="F548" s="8" t="s">
        <v>2073</v>
      </c>
      <c r="G548" s="9" t="s">
        <v>792</v>
      </c>
      <c r="H548" s="9" t="s">
        <v>10391</v>
      </c>
      <c r="I548" s="8" t="s">
        <v>11198</v>
      </c>
      <c r="J548" s="8" t="s">
        <v>11213</v>
      </c>
      <c r="K548" s="10" t="str">
        <f>IF(AND(Papers[[#This Row],[conference]]="", Papers[[#This Row],[journal]]=""),$N$2604,IF(Papers[[#This Row],[journal]]="",$N$2603, $N$2602))</f>
        <v>Conference</v>
      </c>
      <c r="L548" s="10"/>
    </row>
    <row r="549" spans="1:12" ht="51" customHeight="1">
      <c r="A549" s="4">
        <v>733</v>
      </c>
      <c r="B549" s="12" t="s">
        <v>2077</v>
      </c>
      <c r="C549" s="6">
        <v>2009</v>
      </c>
      <c r="D549" s="23" t="s">
        <v>11516</v>
      </c>
      <c r="E549" s="23"/>
      <c r="F549" s="8" t="s">
        <v>2078</v>
      </c>
      <c r="G549" s="9" t="s">
        <v>792</v>
      </c>
      <c r="H549" s="9" t="s">
        <v>10392</v>
      </c>
      <c r="I549" s="8"/>
      <c r="J549" s="8" t="s">
        <v>11203</v>
      </c>
      <c r="K549" s="10" t="str">
        <f>IF(AND(Papers[[#This Row],[conference]]="", Papers[[#This Row],[journal]]=""),$N$2604,IF(Papers[[#This Row],[journal]]="",$N$2603, $N$2602))</f>
        <v>Conference</v>
      </c>
      <c r="L549" s="10"/>
    </row>
    <row r="550" spans="1:12" ht="51" customHeight="1">
      <c r="A550" s="4">
        <v>734</v>
      </c>
      <c r="B550" s="12" t="s">
        <v>2080</v>
      </c>
      <c r="C550" s="6">
        <v>2011</v>
      </c>
      <c r="D550" s="23" t="s">
        <v>11562</v>
      </c>
      <c r="E550" s="23"/>
      <c r="F550" s="8" t="s">
        <v>2081</v>
      </c>
      <c r="G550" s="9" t="s">
        <v>792</v>
      </c>
      <c r="H550" s="9" t="s">
        <v>10392</v>
      </c>
      <c r="I550" s="8"/>
      <c r="J550" s="8" t="s">
        <v>10511</v>
      </c>
      <c r="K550" s="10" t="str">
        <f>IF(AND(Papers[[#This Row],[conference]]="", Papers[[#This Row],[journal]]=""),$N$2604,IF(Papers[[#This Row],[journal]]="",$N$2603, $N$2602))</f>
        <v>Conference</v>
      </c>
      <c r="L550" s="10"/>
    </row>
    <row r="551" spans="1:12" ht="51" customHeight="1">
      <c r="A551" s="4">
        <v>735</v>
      </c>
      <c r="B551" s="12" t="s">
        <v>2085</v>
      </c>
      <c r="C551" s="6">
        <v>2009</v>
      </c>
      <c r="D551" s="23" t="s">
        <v>11924</v>
      </c>
      <c r="E551" s="23"/>
      <c r="F551" s="8" t="s">
        <v>2086</v>
      </c>
      <c r="G551" s="9" t="s">
        <v>792</v>
      </c>
      <c r="H551" s="9" t="s">
        <v>10391</v>
      </c>
      <c r="I551" s="8" t="s">
        <v>13030</v>
      </c>
      <c r="J551" s="8" t="s">
        <v>10511</v>
      </c>
      <c r="K551" s="10" t="str">
        <f>IF(AND(Papers[[#This Row],[conference]]="", Papers[[#This Row],[journal]]=""),$N$2604,IF(Papers[[#This Row],[journal]]="",$N$2603, $N$2602))</f>
        <v>Conference</v>
      </c>
      <c r="L551" s="10"/>
    </row>
    <row r="552" spans="1:12" ht="51" customHeight="1">
      <c r="A552" s="4">
        <v>736</v>
      </c>
      <c r="B552" s="12" t="s">
        <v>2087</v>
      </c>
      <c r="C552" s="6">
        <v>2006</v>
      </c>
      <c r="D552" s="23" t="s">
        <v>11916</v>
      </c>
      <c r="E552" s="23"/>
      <c r="F552" s="8" t="s">
        <v>2088</v>
      </c>
      <c r="G552" s="9" t="s">
        <v>792</v>
      </c>
      <c r="H552" s="9" t="s">
        <v>10392</v>
      </c>
      <c r="I552" s="8"/>
      <c r="J552" s="8" t="s">
        <v>10511</v>
      </c>
      <c r="K552" s="10" t="str">
        <f>IF(AND(Papers[[#This Row],[conference]]="", Papers[[#This Row],[journal]]=""),$N$2604,IF(Papers[[#This Row],[journal]]="",$N$2603, $N$2602))</f>
        <v>Conference</v>
      </c>
      <c r="L552" s="10"/>
    </row>
    <row r="553" spans="1:12" ht="51" customHeight="1">
      <c r="A553" s="4">
        <v>737</v>
      </c>
      <c r="B553" s="12" t="s">
        <v>2092</v>
      </c>
      <c r="C553" s="6">
        <v>2002</v>
      </c>
      <c r="D553" s="23" t="s">
        <v>11743</v>
      </c>
      <c r="E553" s="23"/>
      <c r="F553" s="8" t="s">
        <v>2093</v>
      </c>
      <c r="G553" s="9" t="s">
        <v>792</v>
      </c>
      <c r="H553" s="9" t="s">
        <v>10391</v>
      </c>
      <c r="I553" s="8" t="s">
        <v>13215</v>
      </c>
      <c r="J553" s="8" t="s">
        <v>10511</v>
      </c>
      <c r="K553" s="10" t="str">
        <f>IF(AND(Papers[[#This Row],[conference]]="", Papers[[#This Row],[journal]]=""),$N$2604,IF(Papers[[#This Row],[journal]]="",$N$2603, $N$2602))</f>
        <v>Conference</v>
      </c>
      <c r="L553" s="10"/>
    </row>
    <row r="554" spans="1:12" ht="51" customHeight="1">
      <c r="A554" s="4">
        <v>740</v>
      </c>
      <c r="B554" s="5" t="s">
        <v>2097</v>
      </c>
      <c r="C554" s="6">
        <v>2010</v>
      </c>
      <c r="D554" s="23"/>
      <c r="E554" s="23" t="s">
        <v>11758</v>
      </c>
      <c r="F554" s="8" t="s">
        <v>2098</v>
      </c>
      <c r="G554" s="9" t="s">
        <v>792</v>
      </c>
      <c r="H554" s="9" t="s">
        <v>10391</v>
      </c>
      <c r="I554" s="11" t="s">
        <v>12981</v>
      </c>
      <c r="J554" s="8" t="s">
        <v>11209</v>
      </c>
      <c r="K554" s="10" t="str">
        <f>IF(AND(Papers[[#This Row],[conference]]="", Papers[[#This Row],[journal]]=""),$N$2604,IF(Papers[[#This Row],[journal]]="",$N$2603, $N$2602))</f>
        <v>Journal</v>
      </c>
      <c r="L554" s="10"/>
    </row>
    <row r="555" spans="1:12" ht="51" customHeight="1">
      <c r="A555" s="4">
        <v>741</v>
      </c>
      <c r="B555" s="12" t="s">
        <v>2102</v>
      </c>
      <c r="C555" s="6">
        <v>2010</v>
      </c>
      <c r="D555" s="23" t="s">
        <v>11888</v>
      </c>
      <c r="E555" s="23"/>
      <c r="F555" s="8" t="s">
        <v>2103</v>
      </c>
      <c r="G555" s="9" t="s">
        <v>792</v>
      </c>
      <c r="H555" s="9" t="s">
        <v>10391</v>
      </c>
      <c r="I555" s="8" t="s">
        <v>11257</v>
      </c>
      <c r="J555" s="8" t="s">
        <v>10510</v>
      </c>
      <c r="K555" s="10" t="str">
        <f>IF(AND(Papers[[#This Row],[conference]]="", Papers[[#This Row],[journal]]=""),$N$2604,IF(Papers[[#This Row],[journal]]="",$N$2603, $N$2602))</f>
        <v>Conference</v>
      </c>
      <c r="L555" s="10"/>
    </row>
    <row r="556" spans="1:12" ht="51" customHeight="1">
      <c r="A556" s="4">
        <v>742</v>
      </c>
      <c r="B556" s="12" t="s">
        <v>2107</v>
      </c>
      <c r="C556" s="6">
        <v>2010</v>
      </c>
      <c r="D556" s="23" t="s">
        <v>11804</v>
      </c>
      <c r="E556" s="23"/>
      <c r="F556" s="8" t="s">
        <v>2108</v>
      </c>
      <c r="G556" s="9" t="s">
        <v>792</v>
      </c>
      <c r="H556" s="9" t="s">
        <v>10391</v>
      </c>
      <c r="I556" s="8" t="s">
        <v>11464</v>
      </c>
      <c r="J556" s="8" t="s">
        <v>11184</v>
      </c>
      <c r="K556" s="10" t="str">
        <f>IF(AND(Papers[[#This Row],[conference]]="", Papers[[#This Row],[journal]]=""),$N$2604,IF(Papers[[#This Row],[journal]]="",$N$2603, $N$2602))</f>
        <v>Conference</v>
      </c>
      <c r="L556" s="10"/>
    </row>
    <row r="557" spans="1:12" ht="51" customHeight="1">
      <c r="A557" s="4">
        <v>743</v>
      </c>
      <c r="B557" s="12" t="s">
        <v>2112</v>
      </c>
      <c r="C557" s="6">
        <v>1998</v>
      </c>
      <c r="D557" s="23"/>
      <c r="E557" s="23" t="s">
        <v>11925</v>
      </c>
      <c r="F557" s="8" t="s">
        <v>2113</v>
      </c>
      <c r="G557" s="9" t="s">
        <v>792</v>
      </c>
      <c r="H557" s="9" t="s">
        <v>10391</v>
      </c>
      <c r="I557" s="8" t="s">
        <v>11258</v>
      </c>
      <c r="J557" s="8" t="s">
        <v>11218</v>
      </c>
      <c r="K557" s="10" t="str">
        <f>IF(AND(Papers[[#This Row],[conference]]="", Papers[[#This Row],[journal]]=""),$N$2604,IF(Papers[[#This Row],[journal]]="",$N$2603, $N$2602))</f>
        <v>Journal</v>
      </c>
      <c r="L557" s="10"/>
    </row>
    <row r="558" spans="1:12" ht="51" customHeight="1">
      <c r="A558" s="4">
        <v>744</v>
      </c>
      <c r="B558" s="5" t="s">
        <v>2116</v>
      </c>
      <c r="C558" s="6">
        <v>2011</v>
      </c>
      <c r="D558" s="23" t="s">
        <v>11726</v>
      </c>
      <c r="E558" s="23"/>
      <c r="F558" s="11" t="s">
        <v>2117</v>
      </c>
      <c r="G558" s="9" t="s">
        <v>792</v>
      </c>
      <c r="H558" s="9" t="s">
        <v>10391</v>
      </c>
      <c r="I558" s="11" t="s">
        <v>13106</v>
      </c>
      <c r="J558" s="8" t="s">
        <v>10510</v>
      </c>
      <c r="K558" s="10" t="str">
        <f>IF(AND(Papers[[#This Row],[conference]]="", Papers[[#This Row],[journal]]=""),$N$2604,IF(Papers[[#This Row],[journal]]="",$N$2603, $N$2602))</f>
        <v>Conference</v>
      </c>
      <c r="L558" s="10"/>
    </row>
    <row r="559" spans="1:12" ht="51" customHeight="1">
      <c r="A559" s="4">
        <v>746</v>
      </c>
      <c r="B559" s="12" t="s">
        <v>2126</v>
      </c>
      <c r="C559" s="6">
        <v>2011</v>
      </c>
      <c r="D559" s="23" t="s">
        <v>11719</v>
      </c>
      <c r="E559" s="23"/>
      <c r="F559" s="8" t="s">
        <v>2127</v>
      </c>
      <c r="G559" s="9" t="s">
        <v>792</v>
      </c>
      <c r="H559" s="9" t="s">
        <v>10392</v>
      </c>
      <c r="I559" s="8"/>
      <c r="J559" s="8" t="s">
        <v>10509</v>
      </c>
      <c r="K559" s="10" t="str">
        <f>IF(AND(Papers[[#This Row],[conference]]="", Papers[[#This Row],[journal]]=""),$N$2604,IF(Papers[[#This Row],[journal]]="",$N$2603, $N$2602))</f>
        <v>Conference</v>
      </c>
      <c r="L559" s="10"/>
    </row>
    <row r="560" spans="1:12" ht="51" customHeight="1">
      <c r="A560" s="4">
        <v>749</v>
      </c>
      <c r="B560" s="12" t="s">
        <v>2134</v>
      </c>
      <c r="C560" s="6">
        <v>2010</v>
      </c>
      <c r="D560" s="23" t="s">
        <v>11811</v>
      </c>
      <c r="E560" s="23"/>
      <c r="F560" s="8" t="s">
        <v>2135</v>
      </c>
      <c r="G560" s="9" t="s">
        <v>792</v>
      </c>
      <c r="H560" s="9" t="s">
        <v>10392</v>
      </c>
      <c r="I560" s="8"/>
      <c r="J560" s="8" t="s">
        <v>10511</v>
      </c>
      <c r="K560" s="10" t="str">
        <f>IF(AND(Papers[[#This Row],[conference]]="", Papers[[#This Row],[journal]]=""),$N$2604,IF(Papers[[#This Row],[journal]]="",$N$2603, $N$2602))</f>
        <v>Conference</v>
      </c>
      <c r="L560" s="10"/>
    </row>
    <row r="561" spans="1:12" ht="51" customHeight="1">
      <c r="A561" s="4">
        <v>750</v>
      </c>
      <c r="B561" s="12" t="s">
        <v>2138</v>
      </c>
      <c r="C561" s="6">
        <v>2006</v>
      </c>
      <c r="D561" s="23" t="s">
        <v>11926</v>
      </c>
      <c r="E561" s="23"/>
      <c r="F561" s="8" t="s">
        <v>2139</v>
      </c>
      <c r="G561" s="9" t="s">
        <v>792</v>
      </c>
      <c r="H561" s="9" t="s">
        <v>10392</v>
      </c>
      <c r="I561" s="8"/>
      <c r="J561" s="8" t="s">
        <v>10511</v>
      </c>
      <c r="K561" s="10" t="str">
        <f>IF(AND(Papers[[#This Row],[conference]]="", Papers[[#This Row],[journal]]=""),$N$2604,IF(Papers[[#This Row],[journal]]="",$N$2603, $N$2602))</f>
        <v>Conference</v>
      </c>
      <c r="L561" s="10"/>
    </row>
    <row r="562" spans="1:12" ht="51" customHeight="1">
      <c r="A562" s="4">
        <v>751</v>
      </c>
      <c r="B562" s="12" t="s">
        <v>2140</v>
      </c>
      <c r="C562" s="6">
        <v>2011</v>
      </c>
      <c r="D562" s="23" t="s">
        <v>11927</v>
      </c>
      <c r="E562" s="23"/>
      <c r="F562" s="8" t="s">
        <v>2141</v>
      </c>
      <c r="G562" s="9" t="s">
        <v>792</v>
      </c>
      <c r="H562" s="9" t="s">
        <v>10391</v>
      </c>
      <c r="I562" s="8" t="s">
        <v>11259</v>
      </c>
      <c r="J562" s="8" t="s">
        <v>11210</v>
      </c>
      <c r="K562" s="10" t="str">
        <f>IF(AND(Papers[[#This Row],[conference]]="", Papers[[#This Row],[journal]]=""),$N$2604,IF(Papers[[#This Row],[journal]]="",$N$2603, $N$2602))</f>
        <v>Conference</v>
      </c>
      <c r="L562" s="10"/>
    </row>
    <row r="563" spans="1:12" ht="51" customHeight="1">
      <c r="A563" s="4">
        <v>752</v>
      </c>
      <c r="B563" s="12" t="s">
        <v>2143</v>
      </c>
      <c r="C563" s="6">
        <v>2010</v>
      </c>
      <c r="D563" s="23" t="s">
        <v>11834</v>
      </c>
      <c r="E563" s="23"/>
      <c r="F563" s="8" t="s">
        <v>2144</v>
      </c>
      <c r="G563" s="9" t="s">
        <v>792</v>
      </c>
      <c r="H563" s="9" t="s">
        <v>10391</v>
      </c>
      <c r="I563" s="8" t="s">
        <v>11271</v>
      </c>
      <c r="J563" s="8" t="s">
        <v>10511</v>
      </c>
      <c r="K563" s="10" t="str">
        <f>IF(AND(Papers[[#This Row],[conference]]="", Papers[[#This Row],[journal]]=""),$N$2604,IF(Papers[[#This Row],[journal]]="",$N$2603, $N$2602))</f>
        <v>Conference</v>
      </c>
      <c r="L563" s="10"/>
    </row>
    <row r="564" spans="1:12" ht="51" customHeight="1">
      <c r="A564" s="4">
        <v>753</v>
      </c>
      <c r="B564" s="12" t="s">
        <v>2146</v>
      </c>
      <c r="C564" s="6">
        <v>2010</v>
      </c>
      <c r="D564" s="23" t="s">
        <v>11818</v>
      </c>
      <c r="E564" s="23"/>
      <c r="F564" s="8" t="s">
        <v>2147</v>
      </c>
      <c r="G564" s="9" t="s">
        <v>792</v>
      </c>
      <c r="H564" s="9" t="s">
        <v>10391</v>
      </c>
      <c r="I564" s="8" t="s">
        <v>11260</v>
      </c>
      <c r="J564" s="8" t="s">
        <v>10510</v>
      </c>
      <c r="K564" s="10" t="str">
        <f>IF(AND(Papers[[#This Row],[conference]]="", Papers[[#This Row],[journal]]=""),$N$2604,IF(Papers[[#This Row],[journal]]="",$N$2603, $N$2602))</f>
        <v>Conference</v>
      </c>
      <c r="L564" s="10"/>
    </row>
    <row r="565" spans="1:12" ht="51" customHeight="1">
      <c r="A565" s="4">
        <v>754</v>
      </c>
      <c r="B565" s="12" t="s">
        <v>2150</v>
      </c>
      <c r="C565" s="6">
        <v>2010</v>
      </c>
      <c r="D565" s="23"/>
      <c r="E565" s="23" t="s">
        <v>11872</v>
      </c>
      <c r="F565" s="8" t="s">
        <v>2151</v>
      </c>
      <c r="G565" s="9" t="s">
        <v>792</v>
      </c>
      <c r="H565" s="9" t="s">
        <v>10391</v>
      </c>
      <c r="I565" s="8" t="s">
        <v>11198</v>
      </c>
      <c r="J565" s="8" t="s">
        <v>10511</v>
      </c>
      <c r="K565" s="10" t="str">
        <f>IF(AND(Papers[[#This Row],[conference]]="", Papers[[#This Row],[journal]]=""),$N$2604,IF(Papers[[#This Row],[journal]]="",$N$2603, $N$2602))</f>
        <v>Journal</v>
      </c>
      <c r="L565" s="10"/>
    </row>
    <row r="566" spans="1:12" ht="51" customHeight="1">
      <c r="A566" s="4">
        <v>756</v>
      </c>
      <c r="B566" s="12" t="s">
        <v>2153</v>
      </c>
      <c r="C566" s="6">
        <v>2009</v>
      </c>
      <c r="D566" s="23" t="s">
        <v>11876</v>
      </c>
      <c r="E566" s="23"/>
      <c r="F566" s="8" t="s">
        <v>2154</v>
      </c>
      <c r="G566" s="9" t="s">
        <v>792</v>
      </c>
      <c r="H566" s="9" t="s">
        <v>10392</v>
      </c>
      <c r="I566" s="8" t="s">
        <v>10490</v>
      </c>
      <c r="J566" s="8" t="s">
        <v>10511</v>
      </c>
      <c r="K566" s="10" t="str">
        <f>IF(AND(Papers[[#This Row],[conference]]="", Papers[[#This Row],[journal]]=""),$N$2604,IF(Papers[[#This Row],[journal]]="",$N$2603, $N$2602))</f>
        <v>Conference</v>
      </c>
      <c r="L566" s="10"/>
    </row>
    <row r="567" spans="1:12" ht="51" customHeight="1">
      <c r="A567" s="4">
        <v>757</v>
      </c>
      <c r="B567" s="12" t="s">
        <v>2159</v>
      </c>
      <c r="C567" s="6">
        <v>2009</v>
      </c>
      <c r="D567" s="23" t="s">
        <v>11928</v>
      </c>
      <c r="E567" s="23"/>
      <c r="F567" s="8" t="s">
        <v>2160</v>
      </c>
      <c r="G567" s="9" t="s">
        <v>792</v>
      </c>
      <c r="H567" s="9" t="s">
        <v>10391</v>
      </c>
      <c r="I567" s="8" t="s">
        <v>11261</v>
      </c>
      <c r="J567" s="8" t="s">
        <v>10511</v>
      </c>
      <c r="K567" s="10" t="str">
        <f>IF(AND(Papers[[#This Row],[conference]]="", Papers[[#This Row],[journal]]=""),$N$2604,IF(Papers[[#This Row],[journal]]="",$N$2603, $N$2602))</f>
        <v>Conference</v>
      </c>
      <c r="L567" s="10"/>
    </row>
    <row r="568" spans="1:12" ht="51" customHeight="1">
      <c r="A568" s="4">
        <v>761</v>
      </c>
      <c r="B568" s="12" t="s">
        <v>2164</v>
      </c>
      <c r="C568" s="6">
        <v>2008</v>
      </c>
      <c r="D568" s="23" t="s">
        <v>11519</v>
      </c>
      <c r="E568" s="23"/>
      <c r="F568" s="8" t="s">
        <v>2165</v>
      </c>
      <c r="G568" s="9" t="s">
        <v>792</v>
      </c>
      <c r="H568" s="9" t="s">
        <v>10391</v>
      </c>
      <c r="I568" s="8" t="s">
        <v>10367</v>
      </c>
      <c r="J568" s="8" t="s">
        <v>10511</v>
      </c>
      <c r="K568" s="10" t="str">
        <f>IF(AND(Papers[[#This Row],[conference]]="", Papers[[#This Row],[journal]]=""),$N$2604,IF(Papers[[#This Row],[journal]]="",$N$2603, $N$2602))</f>
        <v>Conference</v>
      </c>
      <c r="L568" s="10"/>
    </row>
    <row r="569" spans="1:12" ht="51" customHeight="1">
      <c r="A569" s="4">
        <v>762</v>
      </c>
      <c r="B569" s="12" t="s">
        <v>2166</v>
      </c>
      <c r="C569" s="6">
        <v>1996</v>
      </c>
      <c r="D569" s="23" t="s">
        <v>11793</v>
      </c>
      <c r="E569" s="23"/>
      <c r="F569" s="8" t="s">
        <v>2167</v>
      </c>
      <c r="G569" s="9" t="s">
        <v>792</v>
      </c>
      <c r="H569" s="9" t="s">
        <v>10392</v>
      </c>
      <c r="I569" s="8"/>
      <c r="J569" s="8" t="s">
        <v>10511</v>
      </c>
      <c r="K569" s="10" t="str">
        <f>IF(AND(Papers[[#This Row],[conference]]="", Papers[[#This Row],[journal]]=""),$N$2604,IF(Papers[[#This Row],[journal]]="",$N$2603, $N$2602))</f>
        <v>Conference</v>
      </c>
      <c r="L569" s="10"/>
    </row>
    <row r="570" spans="1:12" ht="51" customHeight="1">
      <c r="A570" s="4">
        <v>764</v>
      </c>
      <c r="B570" s="12" t="s">
        <v>2171</v>
      </c>
      <c r="C570" s="6">
        <v>2010</v>
      </c>
      <c r="D570" s="23" t="s">
        <v>11800</v>
      </c>
      <c r="E570" s="23"/>
      <c r="F570" s="8" t="s">
        <v>2172</v>
      </c>
      <c r="G570" s="9" t="s">
        <v>792</v>
      </c>
      <c r="H570" s="9" t="s">
        <v>10391</v>
      </c>
      <c r="I570" s="8" t="s">
        <v>13275</v>
      </c>
      <c r="J570" s="8" t="s">
        <v>10537</v>
      </c>
      <c r="K570" s="10" t="str">
        <f>IF(AND(Papers[[#This Row],[conference]]="", Papers[[#This Row],[journal]]=""),$N$2604,IF(Papers[[#This Row],[journal]]="",$N$2603, $N$2602))</f>
        <v>Conference</v>
      </c>
      <c r="L570" s="10"/>
    </row>
    <row r="571" spans="1:12" ht="51" customHeight="1">
      <c r="A571" s="4">
        <v>765</v>
      </c>
      <c r="B571" s="12" t="s">
        <v>2175</v>
      </c>
      <c r="C571" s="6">
        <v>2008</v>
      </c>
      <c r="D571" s="23"/>
      <c r="E571" s="23" t="s">
        <v>11866</v>
      </c>
      <c r="F571" s="8" t="s">
        <v>2176</v>
      </c>
      <c r="G571" s="9" t="s">
        <v>792</v>
      </c>
      <c r="H571" s="9" t="s">
        <v>10391</v>
      </c>
      <c r="I571" s="8" t="s">
        <v>13300</v>
      </c>
      <c r="J571" s="8" t="s">
        <v>10511</v>
      </c>
      <c r="K571" s="10" t="str">
        <f>IF(AND(Papers[[#This Row],[conference]]="", Papers[[#This Row],[journal]]=""),$N$2604,IF(Papers[[#This Row],[journal]]="",$N$2603, $N$2602))</f>
        <v>Journal</v>
      </c>
      <c r="L571" s="10" t="s">
        <v>10528</v>
      </c>
    </row>
    <row r="572" spans="1:12" ht="51" customHeight="1">
      <c r="A572" s="4">
        <v>766</v>
      </c>
      <c r="B572" s="5" t="s">
        <v>2179</v>
      </c>
      <c r="C572" s="6">
        <v>2010</v>
      </c>
      <c r="D572" s="23" t="s">
        <v>11929</v>
      </c>
      <c r="E572" s="23"/>
      <c r="F572" s="8" t="s">
        <v>2180</v>
      </c>
      <c r="G572" s="9" t="s">
        <v>792</v>
      </c>
      <c r="H572" s="9" t="s">
        <v>10392</v>
      </c>
      <c r="I572" s="8"/>
      <c r="J572" s="8" t="s">
        <v>10511</v>
      </c>
      <c r="K572" s="10" t="str">
        <f>IF(AND(Papers[[#This Row],[conference]]="", Papers[[#This Row],[journal]]=""),$N$2604,IF(Papers[[#This Row],[journal]]="",$N$2603, $N$2602))</f>
        <v>Conference</v>
      </c>
      <c r="L572" s="10"/>
    </row>
    <row r="573" spans="1:12" ht="51" customHeight="1">
      <c r="A573" s="4">
        <v>767</v>
      </c>
      <c r="B573" s="12" t="s">
        <v>2184</v>
      </c>
      <c r="C573" s="6">
        <v>2010</v>
      </c>
      <c r="D573" s="23"/>
      <c r="E573" s="23" t="s">
        <v>11756</v>
      </c>
      <c r="F573" s="8" t="s">
        <v>2185</v>
      </c>
      <c r="G573" s="9" t="s">
        <v>792</v>
      </c>
      <c r="H573" s="9" t="s">
        <v>10391</v>
      </c>
      <c r="I573" s="8" t="s">
        <v>13160</v>
      </c>
      <c r="J573" s="8" t="s">
        <v>11203</v>
      </c>
      <c r="K573" s="10" t="str">
        <f>IF(AND(Papers[[#This Row],[conference]]="", Papers[[#This Row],[journal]]=""),$N$2604,IF(Papers[[#This Row],[journal]]="",$N$2603, $N$2602))</f>
        <v>Journal</v>
      </c>
      <c r="L573" s="10"/>
    </row>
    <row r="574" spans="1:12" ht="51" customHeight="1">
      <c r="A574" s="4">
        <v>768</v>
      </c>
      <c r="B574" s="12" t="s">
        <v>2186</v>
      </c>
      <c r="C574" s="6">
        <v>2009</v>
      </c>
      <c r="D574" s="23" t="s">
        <v>11821</v>
      </c>
      <c r="E574" s="23"/>
      <c r="F574" s="8" t="s">
        <v>2187</v>
      </c>
      <c r="G574" s="9" t="s">
        <v>792</v>
      </c>
      <c r="H574" s="9" t="s">
        <v>10392</v>
      </c>
      <c r="I574" s="8"/>
      <c r="J574" s="8" t="s">
        <v>10511</v>
      </c>
      <c r="K574" s="10" t="str">
        <f>IF(AND(Papers[[#This Row],[conference]]="", Papers[[#This Row],[journal]]=""),$N$2604,IF(Papers[[#This Row],[journal]]="",$N$2603, $N$2602))</f>
        <v>Conference</v>
      </c>
      <c r="L574" s="10"/>
    </row>
    <row r="575" spans="1:12" ht="51" customHeight="1">
      <c r="A575" s="4">
        <v>769</v>
      </c>
      <c r="B575" s="12" t="s">
        <v>2189</v>
      </c>
      <c r="C575" s="6">
        <v>2008</v>
      </c>
      <c r="D575" s="23"/>
      <c r="E575" s="23" t="s">
        <v>11700</v>
      </c>
      <c r="F575" s="8" t="s">
        <v>2190</v>
      </c>
      <c r="G575" s="9" t="s">
        <v>792</v>
      </c>
      <c r="H575" s="9" t="s">
        <v>10391</v>
      </c>
      <c r="I575" s="8" t="s">
        <v>11262</v>
      </c>
      <c r="J575" s="8" t="s">
        <v>11218</v>
      </c>
      <c r="K575" s="10" t="str">
        <f>IF(AND(Papers[[#This Row],[conference]]="", Papers[[#This Row],[journal]]=""),$N$2604,IF(Papers[[#This Row],[journal]]="",$N$2603, $N$2602))</f>
        <v>Journal</v>
      </c>
      <c r="L575" s="10"/>
    </row>
    <row r="576" spans="1:12" ht="51" customHeight="1">
      <c r="A576" s="4">
        <v>770</v>
      </c>
      <c r="B576" s="12" t="s">
        <v>2191</v>
      </c>
      <c r="C576" s="6">
        <v>2007</v>
      </c>
      <c r="D576" s="23" t="s">
        <v>11716</v>
      </c>
      <c r="E576" s="23"/>
      <c r="F576" s="8" t="s">
        <v>2192</v>
      </c>
      <c r="G576" s="9" t="s">
        <v>792</v>
      </c>
      <c r="H576" s="9" t="s">
        <v>10392</v>
      </c>
      <c r="I576" s="8" t="s">
        <v>10490</v>
      </c>
      <c r="J576" s="8" t="s">
        <v>10511</v>
      </c>
      <c r="K576" s="10" t="str">
        <f>IF(AND(Papers[[#This Row],[conference]]="", Papers[[#This Row],[journal]]=""),$N$2604,IF(Papers[[#This Row],[journal]]="",$N$2603, $N$2602))</f>
        <v>Conference</v>
      </c>
      <c r="L576" s="10"/>
    </row>
    <row r="577" spans="1:12" ht="51" customHeight="1">
      <c r="A577" s="4">
        <v>771</v>
      </c>
      <c r="B577" s="12" t="s">
        <v>2193</v>
      </c>
      <c r="C577" s="6">
        <v>2010</v>
      </c>
      <c r="D577" s="23" t="s">
        <v>11930</v>
      </c>
      <c r="E577" s="23"/>
      <c r="F577" s="8" t="s">
        <v>2194</v>
      </c>
      <c r="G577" s="9" t="s">
        <v>792</v>
      </c>
      <c r="H577" s="9" t="s">
        <v>10391</v>
      </c>
      <c r="I577" s="8" t="s">
        <v>11263</v>
      </c>
      <c r="J577" s="8" t="s">
        <v>10511</v>
      </c>
      <c r="K577" s="10" t="str">
        <f>IF(AND(Papers[[#This Row],[conference]]="", Papers[[#This Row],[journal]]=""),$N$2604,IF(Papers[[#This Row],[journal]]="",$N$2603, $N$2602))</f>
        <v>Conference</v>
      </c>
      <c r="L577" s="10"/>
    </row>
    <row r="578" spans="1:12" ht="51" customHeight="1">
      <c r="A578" s="4">
        <v>772</v>
      </c>
      <c r="B578" s="12" t="s">
        <v>518</v>
      </c>
      <c r="C578" s="6">
        <v>2011</v>
      </c>
      <c r="D578" s="23"/>
      <c r="E578" s="23" t="s">
        <v>11700</v>
      </c>
      <c r="F578" s="8" t="s">
        <v>2199</v>
      </c>
      <c r="G578" s="9" t="s">
        <v>792</v>
      </c>
      <c r="H578" s="9" t="s">
        <v>10391</v>
      </c>
      <c r="I578" s="8" t="s">
        <v>11264</v>
      </c>
      <c r="J578" s="8" t="s">
        <v>10511</v>
      </c>
      <c r="K578" s="10" t="str">
        <f>IF(AND(Papers[[#This Row],[conference]]="", Papers[[#This Row],[journal]]=""),$N$2604,IF(Papers[[#This Row],[journal]]="",$N$2603, $N$2602))</f>
        <v>Journal</v>
      </c>
      <c r="L578" s="10"/>
    </row>
    <row r="579" spans="1:12" ht="51" customHeight="1">
      <c r="A579" s="4">
        <v>773</v>
      </c>
      <c r="B579" s="12" t="s">
        <v>2201</v>
      </c>
      <c r="C579" s="6">
        <v>2010</v>
      </c>
      <c r="D579" s="23" t="s">
        <v>11838</v>
      </c>
      <c r="E579" s="23"/>
      <c r="F579" s="8" t="s">
        <v>2202</v>
      </c>
      <c r="G579" s="9" t="s">
        <v>792</v>
      </c>
      <c r="H579" s="9" t="s">
        <v>10391</v>
      </c>
      <c r="I579" s="8" t="s">
        <v>11265</v>
      </c>
      <c r="J579" s="8" t="s">
        <v>11202</v>
      </c>
      <c r="K579" s="10" t="str">
        <f>IF(AND(Papers[[#This Row],[conference]]="", Papers[[#This Row],[journal]]=""),$N$2604,IF(Papers[[#This Row],[journal]]="",$N$2603, $N$2602))</f>
        <v>Conference</v>
      </c>
      <c r="L579" s="10"/>
    </row>
    <row r="580" spans="1:12" ht="51" customHeight="1">
      <c r="A580" s="4">
        <v>774</v>
      </c>
      <c r="B580" s="12" t="s">
        <v>2206</v>
      </c>
      <c r="C580" s="6">
        <v>2009</v>
      </c>
      <c r="D580" s="23" t="s">
        <v>11931</v>
      </c>
      <c r="E580" s="23"/>
      <c r="F580" s="8" t="s">
        <v>2207</v>
      </c>
      <c r="G580" s="9" t="s">
        <v>792</v>
      </c>
      <c r="H580" s="9" t="s">
        <v>10391</v>
      </c>
      <c r="I580" s="8" t="s">
        <v>11266</v>
      </c>
      <c r="J580" s="8" t="s">
        <v>10511</v>
      </c>
      <c r="K580" s="10" t="str">
        <f>IF(AND(Papers[[#This Row],[conference]]="", Papers[[#This Row],[journal]]=""),$N$2604,IF(Papers[[#This Row],[journal]]="",$N$2603, $N$2602))</f>
        <v>Conference</v>
      </c>
      <c r="L580" s="10"/>
    </row>
    <row r="581" spans="1:12" ht="51" customHeight="1">
      <c r="A581" s="4">
        <v>775</v>
      </c>
      <c r="B581" s="12" t="s">
        <v>2210</v>
      </c>
      <c r="C581" s="6">
        <v>2007</v>
      </c>
      <c r="D581" s="23"/>
      <c r="E581" s="23" t="s">
        <v>11874</v>
      </c>
      <c r="F581" s="8" t="s">
        <v>2211</v>
      </c>
      <c r="G581" s="9" t="s">
        <v>792</v>
      </c>
      <c r="H581" s="9" t="s">
        <v>10392</v>
      </c>
      <c r="I581" s="8"/>
      <c r="J581" s="8" t="s">
        <v>10537</v>
      </c>
      <c r="K581" s="10" t="str">
        <f>IF(AND(Papers[[#This Row],[conference]]="", Papers[[#This Row],[journal]]=""),$N$2604,IF(Papers[[#This Row],[journal]]="",$N$2603, $N$2602))</f>
        <v>Journal</v>
      </c>
      <c r="L581" s="10"/>
    </row>
    <row r="582" spans="1:12" ht="51" customHeight="1">
      <c r="A582" s="4">
        <v>776</v>
      </c>
      <c r="B582" s="12" t="s">
        <v>2216</v>
      </c>
      <c r="C582" s="6">
        <v>2005</v>
      </c>
      <c r="D582" s="23" t="s">
        <v>11932</v>
      </c>
      <c r="E582" s="23"/>
      <c r="F582" s="8" t="s">
        <v>2217</v>
      </c>
      <c r="G582" s="9" t="s">
        <v>792</v>
      </c>
      <c r="H582" s="9" t="s">
        <v>10391</v>
      </c>
      <c r="I582" s="8" t="s">
        <v>11267</v>
      </c>
      <c r="J582" s="8" t="s">
        <v>10511</v>
      </c>
      <c r="K582" s="10" t="str">
        <f>IF(AND(Papers[[#This Row],[conference]]="", Papers[[#This Row],[journal]]=""),$N$2604,IF(Papers[[#This Row],[journal]]="",$N$2603, $N$2602))</f>
        <v>Conference</v>
      </c>
      <c r="L582" s="10"/>
    </row>
    <row r="583" spans="1:12" ht="51" customHeight="1">
      <c r="A583" s="4">
        <v>777</v>
      </c>
      <c r="B583" s="12" t="s">
        <v>2220</v>
      </c>
      <c r="C583" s="6">
        <v>2011</v>
      </c>
      <c r="D583" s="23" t="s">
        <v>11800</v>
      </c>
      <c r="E583" s="23"/>
      <c r="F583" s="8" t="s">
        <v>2221</v>
      </c>
      <c r="G583" s="9" t="s">
        <v>792</v>
      </c>
      <c r="H583" s="9" t="s">
        <v>10391</v>
      </c>
      <c r="I583" s="8" t="s">
        <v>10359</v>
      </c>
      <c r="J583" s="8" t="s">
        <v>10537</v>
      </c>
      <c r="K583" s="10" t="str">
        <f>IF(AND(Papers[[#This Row],[conference]]="", Papers[[#This Row],[journal]]=""),$N$2604,IF(Papers[[#This Row],[journal]]="",$N$2603, $N$2602))</f>
        <v>Conference</v>
      </c>
      <c r="L583" s="10"/>
    </row>
    <row r="584" spans="1:12" ht="51" customHeight="1">
      <c r="A584" s="4">
        <v>778</v>
      </c>
      <c r="B584" s="12" t="s">
        <v>2222</v>
      </c>
      <c r="C584" s="6">
        <v>2008</v>
      </c>
      <c r="D584" s="23" t="s">
        <v>11933</v>
      </c>
      <c r="E584" s="23"/>
      <c r="F584" s="8" t="s">
        <v>2223</v>
      </c>
      <c r="G584" s="9" t="s">
        <v>792</v>
      </c>
      <c r="H584" s="9" t="s">
        <v>10392</v>
      </c>
      <c r="I584" s="8"/>
      <c r="J584" s="8" t="s">
        <v>10511</v>
      </c>
      <c r="K584" s="10" t="str">
        <f>IF(AND(Papers[[#This Row],[conference]]="", Papers[[#This Row],[journal]]=""),$N$2604,IF(Papers[[#This Row],[journal]]="",$N$2603, $N$2602))</f>
        <v>Conference</v>
      </c>
      <c r="L584" s="10"/>
    </row>
    <row r="585" spans="1:12" ht="51" customHeight="1">
      <c r="A585" s="4">
        <v>780</v>
      </c>
      <c r="B585" s="12" t="s">
        <v>2227</v>
      </c>
      <c r="C585" s="6">
        <v>2009</v>
      </c>
      <c r="D585" s="23" t="s">
        <v>11934</v>
      </c>
      <c r="E585" s="23"/>
      <c r="F585" s="8" t="s">
        <v>2228</v>
      </c>
      <c r="G585" s="9" t="s">
        <v>792</v>
      </c>
      <c r="H585" s="9" t="s">
        <v>10392</v>
      </c>
      <c r="I585" s="8"/>
      <c r="J585" s="8" t="s">
        <v>10511</v>
      </c>
      <c r="K585" s="10" t="str">
        <f>IF(AND(Papers[[#This Row],[conference]]="", Papers[[#This Row],[journal]]=""),$N$2604,IF(Papers[[#This Row],[journal]]="",$N$2603, $N$2602))</f>
        <v>Conference</v>
      </c>
      <c r="L585" s="10"/>
    </row>
    <row r="586" spans="1:12" ht="51" customHeight="1">
      <c r="A586" s="4">
        <v>781</v>
      </c>
      <c r="B586" s="12" t="s">
        <v>2230</v>
      </c>
      <c r="C586" s="6">
        <v>2010</v>
      </c>
      <c r="D586" s="23" t="s">
        <v>11883</v>
      </c>
      <c r="E586" s="23"/>
      <c r="F586" s="8" t="s">
        <v>2231</v>
      </c>
      <c r="G586" s="9" t="s">
        <v>792</v>
      </c>
      <c r="H586" s="9" t="s">
        <v>10392</v>
      </c>
      <c r="I586" s="8"/>
      <c r="J586" s="8" t="s">
        <v>10537</v>
      </c>
      <c r="K586" s="10" t="str">
        <f>IF(AND(Papers[[#This Row],[conference]]="", Papers[[#This Row],[journal]]=""),$N$2604,IF(Papers[[#This Row],[journal]]="",$N$2603, $N$2602))</f>
        <v>Conference</v>
      </c>
      <c r="L586" s="10"/>
    </row>
    <row r="587" spans="1:12" ht="51" customHeight="1">
      <c r="A587" s="4">
        <v>782</v>
      </c>
      <c r="B587" s="12" t="s">
        <v>2233</v>
      </c>
      <c r="C587" s="6">
        <v>2009</v>
      </c>
      <c r="D587" s="23" t="s">
        <v>11562</v>
      </c>
      <c r="E587" s="23"/>
      <c r="F587" s="8" t="s">
        <v>2234</v>
      </c>
      <c r="G587" s="9" t="s">
        <v>792</v>
      </c>
      <c r="H587" s="9" t="s">
        <v>10391</v>
      </c>
      <c r="I587" s="8" t="s">
        <v>11227</v>
      </c>
      <c r="J587" s="8" t="s">
        <v>10511</v>
      </c>
      <c r="K587" s="10" t="str">
        <f>IF(AND(Papers[[#This Row],[conference]]="", Papers[[#This Row],[journal]]=""),$N$2604,IF(Papers[[#This Row],[journal]]="",$N$2603, $N$2602))</f>
        <v>Conference</v>
      </c>
      <c r="L587" s="10"/>
    </row>
    <row r="588" spans="1:12" ht="51" customHeight="1">
      <c r="A588" s="4">
        <v>784</v>
      </c>
      <c r="B588" s="12" t="s">
        <v>2236</v>
      </c>
      <c r="C588" s="6">
        <v>2008</v>
      </c>
      <c r="D588" s="23" t="s">
        <v>11834</v>
      </c>
      <c r="E588" s="23"/>
      <c r="F588" s="8" t="s">
        <v>2237</v>
      </c>
      <c r="G588" s="9" t="s">
        <v>792</v>
      </c>
      <c r="H588" s="9" t="s">
        <v>10392</v>
      </c>
      <c r="I588" s="8"/>
      <c r="J588" s="8" t="s">
        <v>10511</v>
      </c>
      <c r="K588" s="10" t="str">
        <f>IF(AND(Papers[[#This Row],[conference]]="", Papers[[#This Row],[journal]]=""),$N$2604,IF(Papers[[#This Row],[journal]]="",$N$2603, $N$2602))</f>
        <v>Conference</v>
      </c>
      <c r="L588" s="10"/>
    </row>
    <row r="589" spans="1:12" ht="51" customHeight="1">
      <c r="A589" s="4">
        <v>787</v>
      </c>
      <c r="B589" s="12" t="s">
        <v>2242</v>
      </c>
      <c r="C589" s="6">
        <v>2010</v>
      </c>
      <c r="D589" s="23" t="s">
        <v>11823</v>
      </c>
      <c r="E589" s="23"/>
      <c r="F589" s="8" t="s">
        <v>2243</v>
      </c>
      <c r="G589" s="9" t="s">
        <v>792</v>
      </c>
      <c r="H589" s="9" t="s">
        <v>10391</v>
      </c>
      <c r="I589" s="8" t="s">
        <v>11268</v>
      </c>
      <c r="J589" s="8" t="s">
        <v>10511</v>
      </c>
      <c r="K589" s="10" t="str">
        <f>IF(AND(Papers[[#This Row],[conference]]="", Papers[[#This Row],[journal]]=""),$N$2604,IF(Papers[[#This Row],[journal]]="",$N$2603, $N$2602))</f>
        <v>Conference</v>
      </c>
      <c r="L589" s="10"/>
    </row>
    <row r="590" spans="1:12" ht="51" customHeight="1">
      <c r="A590" s="4">
        <v>788</v>
      </c>
      <c r="B590" s="12" t="s">
        <v>2244</v>
      </c>
      <c r="C590" s="6">
        <v>2007</v>
      </c>
      <c r="D590" s="23"/>
      <c r="E590" s="23" t="s">
        <v>11758</v>
      </c>
      <c r="F590" s="8" t="s">
        <v>2245</v>
      </c>
      <c r="G590" s="9" t="s">
        <v>792</v>
      </c>
      <c r="H590" s="9" t="s">
        <v>10391</v>
      </c>
      <c r="I590" s="8" t="s">
        <v>11553</v>
      </c>
      <c r="J590" s="8" t="s">
        <v>10511</v>
      </c>
      <c r="K590" s="10" t="str">
        <f>IF(AND(Papers[[#This Row],[conference]]="", Papers[[#This Row],[journal]]=""),$N$2604,IF(Papers[[#This Row],[journal]]="",$N$2603, $N$2602))</f>
        <v>Journal</v>
      </c>
      <c r="L590" s="10" t="s">
        <v>10528</v>
      </c>
    </row>
    <row r="591" spans="1:12" ht="51" customHeight="1">
      <c r="A591" s="4">
        <v>792</v>
      </c>
      <c r="B591" s="12" t="s">
        <v>2249</v>
      </c>
      <c r="C591" s="6">
        <v>2010</v>
      </c>
      <c r="D591" s="23"/>
      <c r="E591" s="23" t="s">
        <v>11872</v>
      </c>
      <c r="F591" s="8" t="s">
        <v>2250</v>
      </c>
      <c r="G591" s="9" t="s">
        <v>792</v>
      </c>
      <c r="H591" s="9" t="s">
        <v>10392</v>
      </c>
      <c r="I591" s="8"/>
      <c r="J591" s="8" t="s">
        <v>10511</v>
      </c>
      <c r="K591" s="10" t="str">
        <f>IF(AND(Papers[[#This Row],[conference]]="", Papers[[#This Row],[journal]]=""),$N$2604,IF(Papers[[#This Row],[journal]]="",$N$2603, $N$2602))</f>
        <v>Journal</v>
      </c>
      <c r="L591" s="10"/>
    </row>
    <row r="592" spans="1:12" ht="51" customHeight="1">
      <c r="A592" s="4">
        <v>793</v>
      </c>
      <c r="B592" s="12" t="s">
        <v>2255</v>
      </c>
      <c r="C592" s="6">
        <v>2009</v>
      </c>
      <c r="D592" s="23"/>
      <c r="E592" s="23" t="s">
        <v>11935</v>
      </c>
      <c r="F592" s="8" t="s">
        <v>2256</v>
      </c>
      <c r="G592" s="9" t="s">
        <v>792</v>
      </c>
      <c r="H592" s="9" t="s">
        <v>10391</v>
      </c>
      <c r="I592" s="8" t="s">
        <v>13353</v>
      </c>
      <c r="J592" s="8" t="s">
        <v>10511</v>
      </c>
      <c r="K592" s="10" t="str">
        <f>IF(AND(Papers[[#This Row],[conference]]="", Papers[[#This Row],[journal]]=""),$N$2604,IF(Papers[[#This Row],[journal]]="",$N$2603, $N$2602))</f>
        <v>Journal</v>
      </c>
      <c r="L592" s="10"/>
    </row>
    <row r="593" spans="1:12" ht="51" customHeight="1">
      <c r="A593" s="4">
        <v>794</v>
      </c>
      <c r="B593" s="12" t="s">
        <v>2257</v>
      </c>
      <c r="C593" s="6">
        <v>2009</v>
      </c>
      <c r="D593" s="23" t="s">
        <v>11742</v>
      </c>
      <c r="E593" s="23"/>
      <c r="F593" s="8" t="s">
        <v>2258</v>
      </c>
      <c r="G593" s="9" t="s">
        <v>792</v>
      </c>
      <c r="H593" s="9" t="s">
        <v>10391</v>
      </c>
      <c r="I593" s="8" t="s">
        <v>11269</v>
      </c>
      <c r="J593" s="8" t="s">
        <v>11202</v>
      </c>
      <c r="K593" s="10" t="str">
        <f>IF(AND(Papers[[#This Row],[conference]]="", Papers[[#This Row],[journal]]=""),$N$2604,IF(Papers[[#This Row],[journal]]="",$N$2603, $N$2602))</f>
        <v>Conference</v>
      </c>
      <c r="L593" s="10"/>
    </row>
    <row r="594" spans="1:12" ht="51" customHeight="1">
      <c r="A594" s="4">
        <v>795</v>
      </c>
      <c r="B594" s="12" t="s">
        <v>2260</v>
      </c>
      <c r="C594" s="6">
        <v>2008</v>
      </c>
      <c r="D594" s="23" t="s">
        <v>11923</v>
      </c>
      <c r="E594" s="23"/>
      <c r="F594" s="11" t="s">
        <v>2261</v>
      </c>
      <c r="G594" s="9" t="s">
        <v>792</v>
      </c>
      <c r="H594" s="9" t="s">
        <v>10391</v>
      </c>
      <c r="I594" s="8" t="s">
        <v>11270</v>
      </c>
      <c r="J594" s="8" t="s">
        <v>10511</v>
      </c>
      <c r="K594" s="10" t="str">
        <f>IF(AND(Papers[[#This Row],[conference]]="", Papers[[#This Row],[journal]]=""),$N$2604,IF(Papers[[#This Row],[journal]]="",$N$2603, $N$2602))</f>
        <v>Conference</v>
      </c>
      <c r="L594" s="10"/>
    </row>
    <row r="595" spans="1:12" ht="51" customHeight="1">
      <c r="A595" s="4">
        <v>796</v>
      </c>
      <c r="B595" s="12" t="s">
        <v>2263</v>
      </c>
      <c r="C595" s="6">
        <v>2010</v>
      </c>
      <c r="D595" s="23" t="s">
        <v>11936</v>
      </c>
      <c r="E595" s="23"/>
      <c r="F595" s="8" t="s">
        <v>2264</v>
      </c>
      <c r="G595" s="9" t="s">
        <v>792</v>
      </c>
      <c r="H595" s="9" t="s">
        <v>10392</v>
      </c>
      <c r="I595" s="8"/>
      <c r="J595" s="8" t="s">
        <v>10511</v>
      </c>
      <c r="K595" s="10" t="str">
        <f>IF(AND(Papers[[#This Row],[conference]]="", Papers[[#This Row],[journal]]=""),$N$2604,IF(Papers[[#This Row],[journal]]="",$N$2603, $N$2602))</f>
        <v>Conference</v>
      </c>
      <c r="L595" s="10"/>
    </row>
    <row r="596" spans="1:12" ht="51" customHeight="1">
      <c r="A596" s="4">
        <v>797</v>
      </c>
      <c r="B596" s="12" t="s">
        <v>2268</v>
      </c>
      <c r="C596" s="6">
        <v>2006</v>
      </c>
      <c r="D596" s="23" t="s">
        <v>11727</v>
      </c>
      <c r="E596" s="23"/>
      <c r="F596" s="8" t="s">
        <v>2269</v>
      </c>
      <c r="G596" s="9" t="s">
        <v>792</v>
      </c>
      <c r="H596" s="9" t="s">
        <v>10391</v>
      </c>
      <c r="I596" s="8" t="s">
        <v>13362</v>
      </c>
      <c r="J596" s="8" t="s">
        <v>11211</v>
      </c>
      <c r="K596" s="10" t="str">
        <f>IF(AND(Papers[[#This Row],[conference]]="", Papers[[#This Row],[journal]]=""),$N$2604,IF(Papers[[#This Row],[journal]]="",$N$2603, $N$2602))</f>
        <v>Conference</v>
      </c>
      <c r="L596" s="10"/>
    </row>
    <row r="597" spans="1:12" ht="51" customHeight="1">
      <c r="A597" s="4">
        <v>798</v>
      </c>
      <c r="B597" s="12" t="s">
        <v>2270</v>
      </c>
      <c r="C597" s="6">
        <v>2008</v>
      </c>
      <c r="D597" s="23"/>
      <c r="E597" s="23" t="s">
        <v>11937</v>
      </c>
      <c r="F597" s="8" t="s">
        <v>2271</v>
      </c>
      <c r="G597" s="9" t="s">
        <v>792</v>
      </c>
      <c r="H597" s="9" t="s">
        <v>10392</v>
      </c>
      <c r="I597" s="8"/>
      <c r="J597" s="8" t="s">
        <v>10511</v>
      </c>
      <c r="K597" s="10" t="str">
        <f>IF(AND(Papers[[#This Row],[conference]]="", Papers[[#This Row],[journal]]=""),$N$2604,IF(Papers[[#This Row],[journal]]="",$N$2603, $N$2602))</f>
        <v>Journal</v>
      </c>
      <c r="L597" s="10"/>
    </row>
    <row r="598" spans="1:12" ht="51" customHeight="1">
      <c r="A598" s="4">
        <v>802</v>
      </c>
      <c r="B598" s="12" t="s">
        <v>2276</v>
      </c>
      <c r="C598" s="6">
        <v>2005</v>
      </c>
      <c r="D598" s="23"/>
      <c r="E598" s="23" t="s">
        <v>11775</v>
      </c>
      <c r="F598" s="8" t="s">
        <v>2277</v>
      </c>
      <c r="G598" s="9" t="s">
        <v>792</v>
      </c>
      <c r="H598" s="9" t="s">
        <v>10391</v>
      </c>
      <c r="I598" s="8" t="s">
        <v>13228</v>
      </c>
      <c r="J598" s="8" t="s">
        <v>10511</v>
      </c>
      <c r="K598" s="10" t="str">
        <f>IF(AND(Papers[[#This Row],[conference]]="", Papers[[#This Row],[journal]]=""),$N$2604,IF(Papers[[#This Row],[journal]]="",$N$2603, $N$2602))</f>
        <v>Journal</v>
      </c>
      <c r="L598" s="10"/>
    </row>
    <row r="599" spans="1:12" ht="51" customHeight="1">
      <c r="A599" s="4">
        <v>803</v>
      </c>
      <c r="B599" s="12" t="s">
        <v>2280</v>
      </c>
      <c r="C599" s="6">
        <v>2009</v>
      </c>
      <c r="D599" s="23" t="s">
        <v>11662</v>
      </c>
      <c r="E599" s="23"/>
      <c r="F599" s="8" t="s">
        <v>2281</v>
      </c>
      <c r="G599" s="9" t="s">
        <v>792</v>
      </c>
      <c r="H599" s="9" t="s">
        <v>10392</v>
      </c>
      <c r="I599" s="8"/>
      <c r="J599" s="8" t="s">
        <v>10538</v>
      </c>
      <c r="K599" s="10" t="str">
        <f>IF(AND(Papers[[#This Row],[conference]]="", Papers[[#This Row],[journal]]=""),$N$2604,IF(Papers[[#This Row],[journal]]="",$N$2603, $N$2602))</f>
        <v>Conference</v>
      </c>
      <c r="L599" s="10"/>
    </row>
    <row r="600" spans="1:12" ht="51" customHeight="1">
      <c r="A600" s="4">
        <v>804</v>
      </c>
      <c r="B600" s="12" t="s">
        <v>2282</v>
      </c>
      <c r="C600" s="6">
        <v>2007</v>
      </c>
      <c r="D600" s="23" t="s">
        <v>11938</v>
      </c>
      <c r="E600" s="23"/>
      <c r="F600" s="8" t="s">
        <v>2283</v>
      </c>
      <c r="G600" s="9" t="s">
        <v>792</v>
      </c>
      <c r="H600" s="9" t="s">
        <v>10391</v>
      </c>
      <c r="I600" s="8" t="s">
        <v>13035</v>
      </c>
      <c r="J600" s="8" t="s">
        <v>10511</v>
      </c>
      <c r="K600" s="10" t="str">
        <f>IF(AND(Papers[[#This Row],[conference]]="", Papers[[#This Row],[journal]]=""),$N$2604,IF(Papers[[#This Row],[journal]]="",$N$2603, $N$2602))</f>
        <v>Conference</v>
      </c>
      <c r="L600" s="10"/>
    </row>
    <row r="601" spans="1:12" ht="51" customHeight="1">
      <c r="A601" s="4">
        <v>806</v>
      </c>
      <c r="B601" s="12" t="s">
        <v>2287</v>
      </c>
      <c r="C601" s="6">
        <v>2002</v>
      </c>
      <c r="D601" s="23" t="s">
        <v>11769</v>
      </c>
      <c r="E601" s="23"/>
      <c r="F601" s="11" t="s">
        <v>2288</v>
      </c>
      <c r="G601" s="9" t="s">
        <v>792</v>
      </c>
      <c r="H601" s="9" t="s">
        <v>10391</v>
      </c>
      <c r="I601" s="11" t="s">
        <v>13107</v>
      </c>
      <c r="J601" s="8" t="s">
        <v>10511</v>
      </c>
      <c r="K601" s="10" t="str">
        <f>IF(AND(Papers[[#This Row],[conference]]="", Papers[[#This Row],[journal]]=""),$N$2604,IF(Papers[[#This Row],[journal]]="",$N$2603, $N$2602))</f>
        <v>Conference</v>
      </c>
      <c r="L601" s="10"/>
    </row>
    <row r="602" spans="1:12" ht="51" customHeight="1">
      <c r="A602" s="4">
        <v>808</v>
      </c>
      <c r="B602" s="12" t="s">
        <v>2290</v>
      </c>
      <c r="C602" s="6">
        <v>2007</v>
      </c>
      <c r="D602" s="23" t="s">
        <v>11939</v>
      </c>
      <c r="E602" s="23"/>
      <c r="F602" s="8" t="s">
        <v>2291</v>
      </c>
      <c r="G602" s="9" t="s">
        <v>792</v>
      </c>
      <c r="H602" s="9" t="s">
        <v>10391</v>
      </c>
      <c r="I602" s="8" t="s">
        <v>13309</v>
      </c>
      <c r="J602" s="8" t="s">
        <v>10511</v>
      </c>
      <c r="K602" s="10" t="str">
        <f>IF(AND(Papers[[#This Row],[conference]]="", Papers[[#This Row],[journal]]=""),$N$2604,IF(Papers[[#This Row],[journal]]="",$N$2603, $N$2602))</f>
        <v>Conference</v>
      </c>
      <c r="L602" s="10"/>
    </row>
    <row r="603" spans="1:12" ht="51" customHeight="1">
      <c r="A603" s="4">
        <v>809</v>
      </c>
      <c r="B603" s="12" t="s">
        <v>2295</v>
      </c>
      <c r="C603" s="6">
        <v>2001</v>
      </c>
      <c r="D603" s="23" t="s">
        <v>11769</v>
      </c>
      <c r="E603" s="23"/>
      <c r="F603" s="8" t="s">
        <v>2296</v>
      </c>
      <c r="G603" s="9" t="s">
        <v>792</v>
      </c>
      <c r="H603" s="9" t="s">
        <v>10392</v>
      </c>
      <c r="I603" s="8" t="s">
        <v>10490</v>
      </c>
      <c r="J603" s="8" t="s">
        <v>10511</v>
      </c>
      <c r="K603" s="10" t="str">
        <f>IF(AND(Papers[[#This Row],[conference]]="", Papers[[#This Row],[journal]]=""),$N$2604,IF(Papers[[#This Row],[journal]]="",$N$2603, $N$2602))</f>
        <v>Conference</v>
      </c>
      <c r="L603" s="10"/>
    </row>
    <row r="604" spans="1:12" ht="51" customHeight="1">
      <c r="A604" s="4">
        <v>813</v>
      </c>
      <c r="B604" s="12" t="s">
        <v>2298</v>
      </c>
      <c r="C604" s="6">
        <v>2010</v>
      </c>
      <c r="D604" s="23" t="s">
        <v>11932</v>
      </c>
      <c r="E604" s="23"/>
      <c r="F604" s="8" t="s">
        <v>2299</v>
      </c>
      <c r="G604" s="9" t="s">
        <v>792</v>
      </c>
      <c r="H604" s="9" t="s">
        <v>10392</v>
      </c>
      <c r="I604" s="8"/>
      <c r="J604" s="8" t="s">
        <v>10511</v>
      </c>
      <c r="K604" s="10" t="str">
        <f>IF(AND(Papers[[#This Row],[conference]]="", Papers[[#This Row],[journal]]=""),$N$2604,IF(Papers[[#This Row],[journal]]="",$N$2603, $N$2602))</f>
        <v>Conference</v>
      </c>
      <c r="L604" s="10"/>
    </row>
    <row r="605" spans="1:12" ht="51" customHeight="1">
      <c r="A605" s="4">
        <v>814</v>
      </c>
      <c r="B605" s="12" t="s">
        <v>2300</v>
      </c>
      <c r="C605" s="6">
        <v>2007</v>
      </c>
      <c r="D605" s="23" t="s">
        <v>11940</v>
      </c>
      <c r="E605" s="23"/>
      <c r="F605" s="8" t="s">
        <v>2301</v>
      </c>
      <c r="G605" s="9" t="s">
        <v>792</v>
      </c>
      <c r="H605" s="9" t="s">
        <v>10391</v>
      </c>
      <c r="I605" s="8" t="s">
        <v>11272</v>
      </c>
      <c r="J605" s="8" t="s">
        <v>10511</v>
      </c>
      <c r="K605" s="10" t="str">
        <f>IF(AND(Papers[[#This Row],[conference]]="", Papers[[#This Row],[journal]]=""),$N$2604,IF(Papers[[#This Row],[journal]]="",$N$2603, $N$2602))</f>
        <v>Conference</v>
      </c>
      <c r="L605" s="10"/>
    </row>
    <row r="606" spans="1:12" ht="51" customHeight="1">
      <c r="A606" s="4">
        <v>815</v>
      </c>
      <c r="B606" s="12" t="s">
        <v>2303</v>
      </c>
      <c r="C606" s="6">
        <v>2009</v>
      </c>
      <c r="D606" s="23" t="s">
        <v>11910</v>
      </c>
      <c r="E606" s="23"/>
      <c r="F606" s="8" t="s">
        <v>2304</v>
      </c>
      <c r="G606" s="9" t="s">
        <v>792</v>
      </c>
      <c r="H606" s="9" t="s">
        <v>10391</v>
      </c>
      <c r="I606" s="8" t="s">
        <v>11273</v>
      </c>
      <c r="J606" s="8" t="s">
        <v>10511</v>
      </c>
      <c r="K606" s="10" t="str">
        <f>IF(AND(Papers[[#This Row],[conference]]="", Papers[[#This Row],[journal]]=""),$N$2604,IF(Papers[[#This Row],[journal]]="",$N$2603, $N$2602))</f>
        <v>Conference</v>
      </c>
      <c r="L606" s="10"/>
    </row>
    <row r="607" spans="1:12" ht="51" customHeight="1">
      <c r="A607" s="4">
        <v>816</v>
      </c>
      <c r="B607" s="12" t="s">
        <v>2305</v>
      </c>
      <c r="C607" s="6">
        <v>2007</v>
      </c>
      <c r="D607" s="23" t="s">
        <v>11941</v>
      </c>
      <c r="E607" s="23"/>
      <c r="F607" s="8" t="s">
        <v>2306</v>
      </c>
      <c r="G607" s="9" t="s">
        <v>792</v>
      </c>
      <c r="H607" s="9" t="s">
        <v>10391</v>
      </c>
      <c r="I607" s="8" t="s">
        <v>11274</v>
      </c>
      <c r="J607" s="8" t="s">
        <v>11203</v>
      </c>
      <c r="K607" s="10" t="str">
        <f>IF(AND(Papers[[#This Row],[conference]]="", Papers[[#This Row],[journal]]=""),$N$2604,IF(Papers[[#This Row],[journal]]="",$N$2603, $N$2602))</f>
        <v>Conference</v>
      </c>
      <c r="L607" s="10"/>
    </row>
    <row r="608" spans="1:12" ht="51" customHeight="1">
      <c r="A608" s="4">
        <v>817</v>
      </c>
      <c r="B608" s="12" t="s">
        <v>2310</v>
      </c>
      <c r="C608" s="6">
        <v>2004</v>
      </c>
      <c r="D608" s="23"/>
      <c r="E608" s="23" t="s">
        <v>11942</v>
      </c>
      <c r="F608" s="8" t="s">
        <v>2311</v>
      </c>
      <c r="G608" s="9" t="s">
        <v>792</v>
      </c>
      <c r="H608" s="9" t="s">
        <v>10391</v>
      </c>
      <c r="I608" s="8" t="s">
        <v>13094</v>
      </c>
      <c r="J608" s="8" t="s">
        <v>10511</v>
      </c>
      <c r="K608" s="10" t="str">
        <f>IF(AND(Papers[[#This Row],[conference]]="", Papers[[#This Row],[journal]]=""),$N$2604,IF(Papers[[#This Row],[journal]]="",$N$2603, $N$2602))</f>
        <v>Journal</v>
      </c>
      <c r="L608" s="10"/>
    </row>
    <row r="609" spans="1:12" ht="51" customHeight="1">
      <c r="A609" s="4">
        <v>819</v>
      </c>
      <c r="B609" s="12" t="s">
        <v>2313</v>
      </c>
      <c r="C609" s="6">
        <v>2011</v>
      </c>
      <c r="D609" s="23" t="s">
        <v>11657</v>
      </c>
      <c r="E609" s="23"/>
      <c r="F609" s="8" t="s">
        <v>2314</v>
      </c>
      <c r="G609" s="9" t="s">
        <v>792</v>
      </c>
      <c r="H609" s="9" t="s">
        <v>10392</v>
      </c>
      <c r="I609" s="8"/>
      <c r="J609" s="8" t="s">
        <v>10511</v>
      </c>
      <c r="K609" s="10" t="str">
        <f>IF(AND(Papers[[#This Row],[conference]]="", Papers[[#This Row],[journal]]=""),$N$2604,IF(Papers[[#This Row],[journal]]="",$N$2603, $N$2602))</f>
        <v>Conference</v>
      </c>
      <c r="L609" s="10"/>
    </row>
    <row r="610" spans="1:12" ht="51" customHeight="1">
      <c r="A610" s="4">
        <v>820</v>
      </c>
      <c r="B610" s="12" t="s">
        <v>2315</v>
      </c>
      <c r="C610" s="6">
        <v>2009</v>
      </c>
      <c r="D610" s="23" t="s">
        <v>11943</v>
      </c>
      <c r="E610" s="23"/>
      <c r="F610" s="8" t="s">
        <v>2316</v>
      </c>
      <c r="G610" s="9" t="s">
        <v>792</v>
      </c>
      <c r="H610" s="9" t="s">
        <v>10391</v>
      </c>
      <c r="I610" s="8" t="s">
        <v>11275</v>
      </c>
      <c r="J610" s="8" t="s">
        <v>10511</v>
      </c>
      <c r="K610" s="10" t="str">
        <f>IF(AND(Papers[[#This Row],[conference]]="", Papers[[#This Row],[journal]]=""),$N$2604,IF(Papers[[#This Row],[journal]]="",$N$2603, $N$2602))</f>
        <v>Conference</v>
      </c>
      <c r="L610" s="10"/>
    </row>
    <row r="611" spans="1:12" ht="51" customHeight="1">
      <c r="A611" s="4">
        <v>821</v>
      </c>
      <c r="B611" s="12" t="s">
        <v>2320</v>
      </c>
      <c r="C611" s="6">
        <v>2011</v>
      </c>
      <c r="D611" s="23"/>
      <c r="E611" s="23" t="s">
        <v>11944</v>
      </c>
      <c r="F611" s="8" t="s">
        <v>2321</v>
      </c>
      <c r="G611" s="9" t="s">
        <v>792</v>
      </c>
      <c r="H611" s="9" t="s">
        <v>10391</v>
      </c>
      <c r="I611" s="8" t="s">
        <v>11276</v>
      </c>
      <c r="J611" s="8" t="s">
        <v>10511</v>
      </c>
      <c r="K611" s="10" t="str">
        <f>IF(AND(Papers[[#This Row],[conference]]="", Papers[[#This Row],[journal]]=""),$N$2604,IF(Papers[[#This Row],[journal]]="",$N$2603, $N$2602))</f>
        <v>Journal</v>
      </c>
      <c r="L611" s="10"/>
    </row>
    <row r="612" spans="1:12" ht="51" customHeight="1">
      <c r="A612" s="4">
        <v>822</v>
      </c>
      <c r="B612" s="12" t="s">
        <v>2324</v>
      </c>
      <c r="C612" s="6">
        <v>2009</v>
      </c>
      <c r="D612" s="23" t="s">
        <v>11945</v>
      </c>
      <c r="E612" s="23"/>
      <c r="F612" s="8" t="s">
        <v>2325</v>
      </c>
      <c r="G612" s="9" t="s">
        <v>792</v>
      </c>
      <c r="H612" s="9" t="s">
        <v>10391</v>
      </c>
      <c r="I612" s="8" t="s">
        <v>11233</v>
      </c>
      <c r="J612" s="8" t="s">
        <v>10511</v>
      </c>
      <c r="K612" s="10" t="str">
        <f>IF(AND(Papers[[#This Row],[conference]]="", Papers[[#This Row],[journal]]=""),$N$2604,IF(Papers[[#This Row],[journal]]="",$N$2603, $N$2602))</f>
        <v>Conference</v>
      </c>
      <c r="L612" s="10"/>
    </row>
    <row r="613" spans="1:12" ht="51" customHeight="1">
      <c r="A613" s="4">
        <v>823</v>
      </c>
      <c r="B613" s="12" t="s">
        <v>2331</v>
      </c>
      <c r="C613" s="6">
        <v>2005</v>
      </c>
      <c r="D613" s="23" t="s">
        <v>11908</v>
      </c>
      <c r="E613" s="23"/>
      <c r="F613" s="8" t="s">
        <v>2332</v>
      </c>
      <c r="G613" s="9" t="s">
        <v>792</v>
      </c>
      <c r="H613" s="9" t="s">
        <v>10392</v>
      </c>
      <c r="I613" s="8"/>
      <c r="J613" s="8" t="s">
        <v>10509</v>
      </c>
      <c r="K613" s="10" t="str">
        <f>IF(AND(Papers[[#This Row],[conference]]="", Papers[[#This Row],[journal]]=""),$N$2604,IF(Papers[[#This Row],[journal]]="",$N$2603, $N$2602))</f>
        <v>Conference</v>
      </c>
      <c r="L613" s="10"/>
    </row>
    <row r="614" spans="1:12" ht="51" customHeight="1">
      <c r="A614" s="4">
        <v>824</v>
      </c>
      <c r="B614" s="12" t="s">
        <v>2335</v>
      </c>
      <c r="C614" s="6">
        <v>2006</v>
      </c>
      <c r="D614" s="23" t="s">
        <v>11780</v>
      </c>
      <c r="E614" s="23"/>
      <c r="F614" s="8" t="s">
        <v>2336</v>
      </c>
      <c r="G614" s="9" t="s">
        <v>792</v>
      </c>
      <c r="H614" s="9" t="s">
        <v>10391</v>
      </c>
      <c r="I614" s="8" t="s">
        <v>13150</v>
      </c>
      <c r="J614" s="8" t="s">
        <v>10511</v>
      </c>
      <c r="K614" s="10" t="str">
        <f>IF(AND(Papers[[#This Row],[conference]]="", Papers[[#This Row],[journal]]=""),$N$2604,IF(Papers[[#This Row],[journal]]="",$N$2603, $N$2602))</f>
        <v>Conference</v>
      </c>
      <c r="L614" s="10"/>
    </row>
    <row r="615" spans="1:12" ht="51" customHeight="1">
      <c r="A615" s="4">
        <v>828</v>
      </c>
      <c r="B615" s="12" t="s">
        <v>2338</v>
      </c>
      <c r="C615" s="6">
        <v>2006</v>
      </c>
      <c r="D615" s="23" t="s">
        <v>11839</v>
      </c>
      <c r="E615" s="23"/>
      <c r="F615" s="8" t="s">
        <v>2339</v>
      </c>
      <c r="G615" s="9" t="s">
        <v>792</v>
      </c>
      <c r="H615" s="9" t="s">
        <v>10392</v>
      </c>
      <c r="I615" s="8"/>
      <c r="J615" s="8" t="s">
        <v>10511</v>
      </c>
      <c r="K615" s="10" t="str">
        <f>IF(AND(Papers[[#This Row],[conference]]="", Papers[[#This Row],[journal]]=""),$N$2604,IF(Papers[[#This Row],[journal]]="",$N$2603, $N$2602))</f>
        <v>Conference</v>
      </c>
      <c r="L615" s="10"/>
    </row>
    <row r="616" spans="1:12" ht="51" customHeight="1">
      <c r="A616" s="4">
        <v>829</v>
      </c>
      <c r="B616" s="12" t="s">
        <v>2343</v>
      </c>
      <c r="C616" s="6">
        <v>2007</v>
      </c>
      <c r="D616" s="23" t="s">
        <v>11831</v>
      </c>
      <c r="E616" s="23"/>
      <c r="F616" s="8" t="s">
        <v>2344</v>
      </c>
      <c r="G616" s="9" t="s">
        <v>792</v>
      </c>
      <c r="H616" s="9" t="s">
        <v>10391</v>
      </c>
      <c r="I616" s="8" t="s">
        <v>11277</v>
      </c>
      <c r="J616" s="8" t="s">
        <v>10511</v>
      </c>
      <c r="K616" s="10" t="str">
        <f>IF(AND(Papers[[#This Row],[conference]]="", Papers[[#This Row],[journal]]=""),$N$2604,IF(Papers[[#This Row],[journal]]="",$N$2603, $N$2602))</f>
        <v>Conference</v>
      </c>
      <c r="L616" s="10"/>
    </row>
    <row r="617" spans="1:12" ht="51" customHeight="1">
      <c r="A617" s="4">
        <v>831</v>
      </c>
      <c r="B617" s="12" t="s">
        <v>2347</v>
      </c>
      <c r="C617" s="6">
        <v>2008</v>
      </c>
      <c r="D617" s="23" t="s">
        <v>11850</v>
      </c>
      <c r="E617" s="23"/>
      <c r="F617" s="8" t="s">
        <v>2348</v>
      </c>
      <c r="G617" s="9" t="s">
        <v>792</v>
      </c>
      <c r="H617" s="9" t="s">
        <v>10391</v>
      </c>
      <c r="I617" s="8" t="s">
        <v>13328</v>
      </c>
      <c r="J617" s="8" t="s">
        <v>10511</v>
      </c>
      <c r="K617" s="10" t="str">
        <f>IF(AND(Papers[[#This Row],[conference]]="", Papers[[#This Row],[journal]]=""),$N$2604,IF(Papers[[#This Row],[journal]]="",$N$2603, $N$2602))</f>
        <v>Conference</v>
      </c>
      <c r="L617" s="10"/>
    </row>
    <row r="618" spans="1:12" ht="51" customHeight="1">
      <c r="A618" s="4">
        <v>832</v>
      </c>
      <c r="B618" s="12" t="s">
        <v>2349</v>
      </c>
      <c r="C618" s="6">
        <v>2009</v>
      </c>
      <c r="D618" s="23"/>
      <c r="E618" s="23" t="s">
        <v>11946</v>
      </c>
      <c r="F618" s="8" t="s">
        <v>2350</v>
      </c>
      <c r="G618" s="9" t="s">
        <v>792</v>
      </c>
      <c r="H618" s="9" t="s">
        <v>10392</v>
      </c>
      <c r="I618" s="8"/>
      <c r="J618" s="8" t="s">
        <v>10511</v>
      </c>
      <c r="K618" s="10" t="str">
        <f>IF(AND(Papers[[#This Row],[conference]]="", Papers[[#This Row],[journal]]=""),$N$2604,IF(Papers[[#This Row],[journal]]="",$N$2603, $N$2602))</f>
        <v>Journal</v>
      </c>
      <c r="L618" s="10"/>
    </row>
    <row r="619" spans="1:12" ht="51" customHeight="1">
      <c r="A619" s="4">
        <v>833</v>
      </c>
      <c r="B619" s="12" t="s">
        <v>2354</v>
      </c>
      <c r="C619" s="6">
        <v>2006</v>
      </c>
      <c r="D619" s="23" t="s">
        <v>11727</v>
      </c>
      <c r="E619" s="23"/>
      <c r="F619" s="8" t="s">
        <v>2355</v>
      </c>
      <c r="G619" s="9" t="s">
        <v>792</v>
      </c>
      <c r="H619" s="9" t="s">
        <v>10392</v>
      </c>
      <c r="I619" s="8"/>
      <c r="J619" s="8" t="s">
        <v>10511</v>
      </c>
      <c r="K619" s="10" t="str">
        <f>IF(AND(Papers[[#This Row],[conference]]="", Papers[[#This Row],[journal]]=""),$N$2604,IF(Papers[[#This Row],[journal]]="",$N$2603, $N$2602))</f>
        <v>Conference</v>
      </c>
      <c r="L619" s="10"/>
    </row>
    <row r="620" spans="1:12" ht="51" customHeight="1">
      <c r="A620" s="4">
        <v>834</v>
      </c>
      <c r="B620" s="12" t="s">
        <v>2356</v>
      </c>
      <c r="C620" s="6">
        <v>2010</v>
      </c>
      <c r="D620" s="23"/>
      <c r="E620" s="23" t="s">
        <v>11860</v>
      </c>
      <c r="F620" s="8" t="s">
        <v>2357</v>
      </c>
      <c r="G620" s="9" t="s">
        <v>792</v>
      </c>
      <c r="H620" s="9" t="s">
        <v>10392</v>
      </c>
      <c r="I620" s="8"/>
      <c r="J620" s="8" t="s">
        <v>10511</v>
      </c>
      <c r="K620" s="10" t="str">
        <f>IF(AND(Papers[[#This Row],[conference]]="", Papers[[#This Row],[journal]]=""),$N$2604,IF(Papers[[#This Row],[journal]]="",$N$2603, $N$2602))</f>
        <v>Journal</v>
      </c>
      <c r="L620" s="10"/>
    </row>
    <row r="621" spans="1:12" ht="51" customHeight="1">
      <c r="A621" s="4">
        <v>837</v>
      </c>
      <c r="B621" s="12" t="s">
        <v>2359</v>
      </c>
      <c r="C621" s="6">
        <v>2011</v>
      </c>
      <c r="D621" s="23"/>
      <c r="E621" s="23" t="s">
        <v>11947</v>
      </c>
      <c r="F621" s="8" t="s">
        <v>2360</v>
      </c>
      <c r="G621" s="9" t="s">
        <v>792</v>
      </c>
      <c r="H621" s="9" t="s">
        <v>10391</v>
      </c>
      <c r="I621" s="8" t="s">
        <v>11278</v>
      </c>
      <c r="J621" s="8" t="s">
        <v>10537</v>
      </c>
      <c r="K621" s="10" t="str">
        <f>IF(AND(Papers[[#This Row],[conference]]="", Papers[[#This Row],[journal]]=""),$N$2604,IF(Papers[[#This Row],[journal]]="",$N$2603, $N$2602))</f>
        <v>Journal</v>
      </c>
      <c r="L621" s="10"/>
    </row>
    <row r="622" spans="1:12" ht="51" customHeight="1">
      <c r="A622" s="4">
        <v>840</v>
      </c>
      <c r="B622" s="12" t="s">
        <v>2368</v>
      </c>
      <c r="C622" s="6">
        <v>2009</v>
      </c>
      <c r="D622" s="23" t="s">
        <v>11908</v>
      </c>
      <c r="E622" s="23"/>
      <c r="F622" s="8" t="s">
        <v>2369</v>
      </c>
      <c r="G622" s="9" t="s">
        <v>792</v>
      </c>
      <c r="H622" s="9" t="s">
        <v>10391</v>
      </c>
      <c r="I622" s="8" t="s">
        <v>11279</v>
      </c>
      <c r="J622" s="8" t="s">
        <v>10537</v>
      </c>
      <c r="K622" s="10" t="str">
        <f>IF(AND(Papers[[#This Row],[conference]]="", Papers[[#This Row],[journal]]=""),$N$2604,IF(Papers[[#This Row],[journal]]="",$N$2603, $N$2602))</f>
        <v>Conference</v>
      </c>
      <c r="L622" s="10"/>
    </row>
    <row r="623" spans="1:12" ht="51" customHeight="1">
      <c r="A623" s="4">
        <v>841</v>
      </c>
      <c r="B623" s="12" t="s">
        <v>2373</v>
      </c>
      <c r="C623" s="6">
        <v>2001</v>
      </c>
      <c r="D623" s="23"/>
      <c r="E623" s="23" t="s">
        <v>11872</v>
      </c>
      <c r="F623" s="8" t="s">
        <v>2374</v>
      </c>
      <c r="G623" s="9" t="s">
        <v>792</v>
      </c>
      <c r="H623" s="9" t="s">
        <v>10391</v>
      </c>
      <c r="I623" s="8" t="s">
        <v>11280</v>
      </c>
      <c r="J623" s="8" t="s">
        <v>10536</v>
      </c>
      <c r="K623" s="10" t="str">
        <f>IF(AND(Papers[[#This Row],[conference]]="", Papers[[#This Row],[journal]]=""),$N$2604,IF(Papers[[#This Row],[journal]]="",$N$2603, $N$2602))</f>
        <v>Journal</v>
      </c>
      <c r="L623" s="10"/>
    </row>
    <row r="624" spans="1:12" ht="51" customHeight="1">
      <c r="A624" s="4">
        <v>842</v>
      </c>
      <c r="B624" s="12" t="s">
        <v>2378</v>
      </c>
      <c r="C624" s="6">
        <v>2010</v>
      </c>
      <c r="D624" s="23" t="s">
        <v>11896</v>
      </c>
      <c r="E624" s="23"/>
      <c r="F624" s="8" t="s">
        <v>2379</v>
      </c>
      <c r="G624" s="9" t="s">
        <v>792</v>
      </c>
      <c r="H624" s="9" t="s">
        <v>10392</v>
      </c>
      <c r="I624" s="8"/>
      <c r="J624" s="8" t="s">
        <v>10511</v>
      </c>
      <c r="K624" s="10" t="str">
        <f>IF(AND(Papers[[#This Row],[conference]]="", Papers[[#This Row],[journal]]=""),$N$2604,IF(Papers[[#This Row],[journal]]="",$N$2603, $N$2602))</f>
        <v>Conference</v>
      </c>
      <c r="L624" s="10"/>
    </row>
    <row r="625" spans="1:12" ht="51" customHeight="1">
      <c r="A625" s="4">
        <v>844</v>
      </c>
      <c r="B625" s="12" t="s">
        <v>2383</v>
      </c>
      <c r="C625" s="6">
        <v>2008</v>
      </c>
      <c r="D625" s="23" t="s">
        <v>11948</v>
      </c>
      <c r="E625" s="23"/>
      <c r="F625" s="8" t="s">
        <v>2384</v>
      </c>
      <c r="G625" s="9" t="s">
        <v>792</v>
      </c>
      <c r="H625" s="9" t="s">
        <v>10391</v>
      </c>
      <c r="I625" s="8" t="s">
        <v>11281</v>
      </c>
      <c r="J625" s="8" t="s">
        <v>10538</v>
      </c>
      <c r="K625" s="10" t="str">
        <f>IF(AND(Papers[[#This Row],[conference]]="", Papers[[#This Row],[journal]]=""),$N$2604,IF(Papers[[#This Row],[journal]]="",$N$2603, $N$2602))</f>
        <v>Conference</v>
      </c>
      <c r="L625" s="10"/>
    </row>
    <row r="626" spans="1:12" ht="51" customHeight="1">
      <c r="A626" s="4">
        <v>845</v>
      </c>
      <c r="B626" s="12" t="s">
        <v>2387</v>
      </c>
      <c r="C626" s="6">
        <v>2010</v>
      </c>
      <c r="D626" s="23" t="s">
        <v>11788</v>
      </c>
      <c r="E626" s="23"/>
      <c r="F626" s="8" t="s">
        <v>2388</v>
      </c>
      <c r="G626" s="9" t="s">
        <v>792</v>
      </c>
      <c r="H626" s="9" t="s">
        <v>10392</v>
      </c>
      <c r="I626" s="8"/>
      <c r="J626" s="8" t="s">
        <v>10538</v>
      </c>
      <c r="K626" s="10" t="str">
        <f>IF(AND(Papers[[#This Row],[conference]]="", Papers[[#This Row],[journal]]=""),$N$2604,IF(Papers[[#This Row],[journal]]="",$N$2603, $N$2602))</f>
        <v>Conference</v>
      </c>
      <c r="L626" s="10"/>
    </row>
    <row r="627" spans="1:12" ht="51" customHeight="1">
      <c r="A627" s="4">
        <v>847</v>
      </c>
      <c r="B627" s="12" t="s">
        <v>2392</v>
      </c>
      <c r="C627" s="6">
        <v>2007</v>
      </c>
      <c r="D627" s="23" t="s">
        <v>11923</v>
      </c>
      <c r="E627" s="23"/>
      <c r="F627" s="8" t="s">
        <v>2393</v>
      </c>
      <c r="G627" s="9" t="s">
        <v>792</v>
      </c>
      <c r="H627" s="9" t="s">
        <v>10391</v>
      </c>
      <c r="I627" s="8" t="s">
        <v>13301</v>
      </c>
      <c r="J627" s="8" t="s">
        <v>10511</v>
      </c>
      <c r="K627" s="10" t="str">
        <f>IF(AND(Papers[[#This Row],[conference]]="", Papers[[#This Row],[journal]]=""),$N$2604,IF(Papers[[#This Row],[journal]]="",$N$2603, $N$2602))</f>
        <v>Conference</v>
      </c>
      <c r="L627" s="10"/>
    </row>
    <row r="628" spans="1:12" ht="51" customHeight="1">
      <c r="A628" s="4">
        <v>848</v>
      </c>
      <c r="B628" s="12" t="s">
        <v>2396</v>
      </c>
      <c r="C628" s="6">
        <v>2001</v>
      </c>
      <c r="D628" s="23" t="s">
        <v>11513</v>
      </c>
      <c r="E628" s="23"/>
      <c r="F628" s="8" t="s">
        <v>2397</v>
      </c>
      <c r="G628" s="9" t="s">
        <v>792</v>
      </c>
      <c r="H628" s="9" t="s">
        <v>10391</v>
      </c>
      <c r="I628" s="8" t="s">
        <v>13033</v>
      </c>
      <c r="J628" s="8" t="s">
        <v>10538</v>
      </c>
      <c r="K628" s="10" t="str">
        <f>IF(AND(Papers[[#This Row],[conference]]="", Papers[[#This Row],[journal]]=""),$N$2604,IF(Papers[[#This Row],[journal]]="",$N$2603, $N$2602))</f>
        <v>Conference</v>
      </c>
      <c r="L628" s="10"/>
    </row>
    <row r="629" spans="1:12" ht="51" customHeight="1">
      <c r="A629" s="4">
        <v>849</v>
      </c>
      <c r="B629" s="12" t="s">
        <v>2401</v>
      </c>
      <c r="C629" s="6">
        <v>2002</v>
      </c>
      <c r="D629" s="23"/>
      <c r="E629" s="23" t="s">
        <v>11949</v>
      </c>
      <c r="F629" s="8" t="s">
        <v>2402</v>
      </c>
      <c r="G629" s="9" t="s">
        <v>792</v>
      </c>
      <c r="H629" s="9" t="s">
        <v>10391</v>
      </c>
      <c r="I629" s="8" t="s">
        <v>11289</v>
      </c>
      <c r="J629" s="8" t="s">
        <v>10511</v>
      </c>
      <c r="K629" s="10" t="str">
        <f>IF(AND(Papers[[#This Row],[conference]]="", Papers[[#This Row],[journal]]=""),$N$2604,IF(Papers[[#This Row],[journal]]="",$N$2603, $N$2602))</f>
        <v>Journal</v>
      </c>
      <c r="L629" s="10"/>
    </row>
    <row r="630" spans="1:12" ht="51" customHeight="1">
      <c r="A630" s="4">
        <v>850</v>
      </c>
      <c r="B630" s="12" t="s">
        <v>2404</v>
      </c>
      <c r="C630" s="6">
        <v>2011</v>
      </c>
      <c r="D630" s="23" t="s">
        <v>11950</v>
      </c>
      <c r="E630" s="23"/>
      <c r="F630" s="8" t="s">
        <v>2405</v>
      </c>
      <c r="G630" s="9" t="s">
        <v>792</v>
      </c>
      <c r="H630" s="9" t="s">
        <v>10391</v>
      </c>
      <c r="I630" s="8" t="s">
        <v>11282</v>
      </c>
      <c r="J630" s="8" t="s">
        <v>10511</v>
      </c>
      <c r="K630" s="10" t="str">
        <f>IF(AND(Papers[[#This Row],[conference]]="", Papers[[#This Row],[journal]]=""),$N$2604,IF(Papers[[#This Row],[journal]]="",$N$2603, $N$2602))</f>
        <v>Conference</v>
      </c>
      <c r="L630" s="10"/>
    </row>
    <row r="631" spans="1:12" ht="51" customHeight="1">
      <c r="A631" s="4">
        <v>853</v>
      </c>
      <c r="B631" s="5" t="s">
        <v>2409</v>
      </c>
      <c r="C631" s="6">
        <v>2006</v>
      </c>
      <c r="D631" s="23"/>
      <c r="E631" s="23" t="s">
        <v>11951</v>
      </c>
      <c r="F631" s="8" t="s">
        <v>2410</v>
      </c>
      <c r="G631" s="9" t="s">
        <v>792</v>
      </c>
      <c r="H631" s="9" t="s">
        <v>10391</v>
      </c>
      <c r="I631" s="8" t="s">
        <v>11181</v>
      </c>
      <c r="J631" s="8" t="s">
        <v>10538</v>
      </c>
      <c r="K631" s="10" t="str">
        <f>IF(AND(Papers[[#This Row],[conference]]="", Papers[[#This Row],[journal]]=""),$N$2604,IF(Papers[[#This Row],[journal]]="",$N$2603, $N$2602))</f>
        <v>Journal</v>
      </c>
      <c r="L631" s="10"/>
    </row>
    <row r="632" spans="1:12" ht="51" customHeight="1">
      <c r="A632" s="4">
        <v>854</v>
      </c>
      <c r="B632" s="12" t="s">
        <v>2414</v>
      </c>
      <c r="C632" s="6">
        <v>2010</v>
      </c>
      <c r="D632" s="23" t="s">
        <v>11952</v>
      </c>
      <c r="E632" s="23"/>
      <c r="F632" s="8" t="s">
        <v>2415</v>
      </c>
      <c r="G632" s="9" t="s">
        <v>792</v>
      </c>
      <c r="H632" s="9" t="s">
        <v>10392</v>
      </c>
      <c r="I632" s="8"/>
      <c r="J632" s="8" t="s">
        <v>10538</v>
      </c>
      <c r="K632" s="10" t="str">
        <f>IF(AND(Papers[[#This Row],[conference]]="", Papers[[#This Row],[journal]]=""),$N$2604,IF(Papers[[#This Row],[journal]]="",$N$2603, $N$2602))</f>
        <v>Conference</v>
      </c>
      <c r="L632" s="10"/>
    </row>
    <row r="633" spans="1:12" ht="51" customHeight="1">
      <c r="A633" s="4">
        <v>857</v>
      </c>
      <c r="B633" s="12" t="s">
        <v>2420</v>
      </c>
      <c r="C633" s="6">
        <v>1999</v>
      </c>
      <c r="D633" s="23" t="s">
        <v>11820</v>
      </c>
      <c r="E633" s="23"/>
      <c r="F633" s="8" t="s">
        <v>2421</v>
      </c>
      <c r="G633" s="9" t="s">
        <v>792</v>
      </c>
      <c r="H633" s="9" t="s">
        <v>10391</v>
      </c>
      <c r="I633" s="8" t="s">
        <v>11283</v>
      </c>
      <c r="J633" s="8" t="s">
        <v>10511</v>
      </c>
      <c r="K633" s="10" t="str">
        <f>IF(AND(Papers[[#This Row],[conference]]="", Papers[[#This Row],[journal]]=""),$N$2604,IF(Papers[[#This Row],[journal]]="",$N$2603, $N$2602))</f>
        <v>Conference</v>
      </c>
      <c r="L633" s="10"/>
    </row>
    <row r="634" spans="1:12" ht="51" customHeight="1">
      <c r="A634" s="4">
        <v>859</v>
      </c>
      <c r="B634" s="12" t="s">
        <v>2424</v>
      </c>
      <c r="C634" s="6">
        <v>2011</v>
      </c>
      <c r="D634" s="23"/>
      <c r="E634" s="23" t="s">
        <v>11872</v>
      </c>
      <c r="F634" s="8" t="s">
        <v>2425</v>
      </c>
      <c r="G634" s="9" t="s">
        <v>792</v>
      </c>
      <c r="H634" s="15" t="s">
        <v>10391</v>
      </c>
      <c r="I634" s="8" t="s">
        <v>11185</v>
      </c>
      <c r="J634" s="8" t="s">
        <v>10511</v>
      </c>
      <c r="K634" s="10" t="str">
        <f>IF(AND(Papers[[#This Row],[conference]]="", Papers[[#This Row],[journal]]=""),$N$2604,IF(Papers[[#This Row],[journal]]="",$N$2603, $N$2602))</f>
        <v>Journal</v>
      </c>
      <c r="L634" s="10"/>
    </row>
    <row r="635" spans="1:12" ht="51" customHeight="1">
      <c r="A635" s="4">
        <v>861</v>
      </c>
      <c r="B635" s="12" t="s">
        <v>2427</v>
      </c>
      <c r="C635" s="6">
        <v>2010</v>
      </c>
      <c r="D635" s="23" t="s">
        <v>11953</v>
      </c>
      <c r="E635" s="23"/>
      <c r="F635" s="8" t="s">
        <v>2428</v>
      </c>
      <c r="G635" s="9" t="s">
        <v>792</v>
      </c>
      <c r="H635" s="9" t="s">
        <v>10391</v>
      </c>
      <c r="I635" s="8" t="s">
        <v>11320</v>
      </c>
      <c r="J635" s="8" t="s">
        <v>10511</v>
      </c>
      <c r="K635" s="10" t="str">
        <f>IF(AND(Papers[[#This Row],[conference]]="", Papers[[#This Row],[journal]]=""),$N$2604,IF(Papers[[#This Row],[journal]]="",$N$2603, $N$2602))</f>
        <v>Conference</v>
      </c>
      <c r="L635" s="10"/>
    </row>
    <row r="636" spans="1:12" ht="51" customHeight="1">
      <c r="A636" s="4">
        <v>862</v>
      </c>
      <c r="B636" s="12" t="s">
        <v>2430</v>
      </c>
      <c r="C636" s="6">
        <v>2010</v>
      </c>
      <c r="D636" s="23" t="s">
        <v>11954</v>
      </c>
      <c r="E636" s="23"/>
      <c r="F636" s="8" t="s">
        <v>2431</v>
      </c>
      <c r="G636" s="9" t="s">
        <v>792</v>
      </c>
      <c r="H636" s="9" t="s">
        <v>10392</v>
      </c>
      <c r="I636" s="8"/>
      <c r="J636" s="8" t="s">
        <v>10511</v>
      </c>
      <c r="K636" s="10" t="str">
        <f>IF(AND(Papers[[#This Row],[conference]]="", Papers[[#This Row],[journal]]=""),$N$2604,IF(Papers[[#This Row],[journal]]="",$N$2603, $N$2602))</f>
        <v>Conference</v>
      </c>
      <c r="L636" s="10"/>
    </row>
    <row r="637" spans="1:12" ht="51" customHeight="1">
      <c r="A637" s="4">
        <v>863</v>
      </c>
      <c r="B637" s="12" t="s">
        <v>2437</v>
      </c>
      <c r="C637" s="6">
        <v>2002</v>
      </c>
      <c r="D637" s="23" t="s">
        <v>11746</v>
      </c>
      <c r="E637" s="23"/>
      <c r="F637" s="8" t="s">
        <v>2438</v>
      </c>
      <c r="G637" s="9" t="s">
        <v>792</v>
      </c>
      <c r="H637" s="9" t="s">
        <v>10391</v>
      </c>
      <c r="I637" s="8" t="s">
        <v>10545</v>
      </c>
      <c r="J637" s="8" t="s">
        <v>10511</v>
      </c>
      <c r="K637" s="10" t="str">
        <f>IF(AND(Papers[[#This Row],[conference]]="", Papers[[#This Row],[journal]]=""),$N$2604,IF(Papers[[#This Row],[journal]]="",$N$2603, $N$2602))</f>
        <v>Conference</v>
      </c>
      <c r="L637" s="10"/>
    </row>
    <row r="638" spans="1:12" ht="51" customHeight="1">
      <c r="A638" s="4">
        <v>865</v>
      </c>
      <c r="B638" s="12" t="s">
        <v>2439</v>
      </c>
      <c r="C638" s="6">
        <v>2010</v>
      </c>
      <c r="D638" s="23" t="s">
        <v>11955</v>
      </c>
      <c r="E638" s="23"/>
      <c r="F638" s="8" t="s">
        <v>2440</v>
      </c>
      <c r="G638" s="9" t="s">
        <v>792</v>
      </c>
      <c r="H638" s="9" t="s">
        <v>10392</v>
      </c>
      <c r="I638" s="8"/>
      <c r="J638" s="8" t="s">
        <v>10511</v>
      </c>
      <c r="K638" s="10" t="str">
        <f>IF(AND(Papers[[#This Row],[conference]]="", Papers[[#This Row],[journal]]=""),$N$2604,IF(Papers[[#This Row],[journal]]="",$N$2603, $N$2602))</f>
        <v>Conference</v>
      </c>
      <c r="L638" s="10"/>
    </row>
    <row r="639" spans="1:12" ht="51" customHeight="1">
      <c r="A639" s="4">
        <v>866</v>
      </c>
      <c r="B639" s="12" t="s">
        <v>2443</v>
      </c>
      <c r="C639" s="6">
        <v>2007</v>
      </c>
      <c r="D639" s="23"/>
      <c r="E639" s="23" t="s">
        <v>11956</v>
      </c>
      <c r="F639" s="8" t="s">
        <v>2444</v>
      </c>
      <c r="G639" s="9" t="s">
        <v>792</v>
      </c>
      <c r="H639" s="9" t="s">
        <v>10392</v>
      </c>
      <c r="I639" s="8"/>
      <c r="J639" s="8" t="s">
        <v>10511</v>
      </c>
      <c r="K639" s="10" t="str">
        <f>IF(AND(Papers[[#This Row],[conference]]="", Papers[[#This Row],[journal]]=""),$N$2604,IF(Papers[[#This Row],[journal]]="",$N$2603, $N$2602))</f>
        <v>Journal</v>
      </c>
      <c r="L639" s="10"/>
    </row>
    <row r="640" spans="1:12" ht="51" customHeight="1">
      <c r="A640" s="4">
        <v>867</v>
      </c>
      <c r="B640" s="12" t="s">
        <v>2447</v>
      </c>
      <c r="C640" s="6">
        <v>2008</v>
      </c>
      <c r="D640" s="23" t="s">
        <v>11957</v>
      </c>
      <c r="E640" s="23"/>
      <c r="F640" s="8" t="s">
        <v>2448</v>
      </c>
      <c r="G640" s="9" t="s">
        <v>792</v>
      </c>
      <c r="H640" s="9" t="s">
        <v>10392</v>
      </c>
      <c r="I640" s="8"/>
      <c r="J640" s="8" t="s">
        <v>10511</v>
      </c>
      <c r="K640" s="10" t="str">
        <f>IF(AND(Papers[[#This Row],[conference]]="", Papers[[#This Row],[journal]]=""),$N$2604,IF(Papers[[#This Row],[journal]]="",$N$2603, $N$2602))</f>
        <v>Conference</v>
      </c>
      <c r="L640" s="10"/>
    </row>
    <row r="641" spans="1:12" ht="51" customHeight="1">
      <c r="A641" s="4">
        <v>868</v>
      </c>
      <c r="B641" s="12" t="s">
        <v>2451</v>
      </c>
      <c r="C641" s="6">
        <v>2007</v>
      </c>
      <c r="D641" s="23" t="s">
        <v>11958</v>
      </c>
      <c r="E641" s="23"/>
      <c r="F641" s="8" t="s">
        <v>2452</v>
      </c>
      <c r="G641" s="9" t="s">
        <v>792</v>
      </c>
      <c r="H641" s="9" t="s">
        <v>10391</v>
      </c>
      <c r="I641" s="8" t="s">
        <v>11284</v>
      </c>
      <c r="J641" s="8" t="s">
        <v>10511</v>
      </c>
      <c r="K641" s="10" t="str">
        <f>IF(AND(Papers[[#This Row],[conference]]="", Papers[[#This Row],[journal]]=""),$N$2604,IF(Papers[[#This Row],[journal]]="",$N$2603, $N$2602))</f>
        <v>Conference</v>
      </c>
      <c r="L641" s="10"/>
    </row>
    <row r="642" spans="1:12" ht="51" customHeight="1">
      <c r="A642" s="4">
        <v>869</v>
      </c>
      <c r="B642" s="12" t="s">
        <v>2455</v>
      </c>
      <c r="C642" s="6">
        <v>2002</v>
      </c>
      <c r="D642" s="23"/>
      <c r="E642" s="23" t="s">
        <v>11959</v>
      </c>
      <c r="F642" s="8" t="s">
        <v>2456</v>
      </c>
      <c r="G642" s="9" t="s">
        <v>792</v>
      </c>
      <c r="H642" s="9" t="s">
        <v>10391</v>
      </c>
      <c r="I642" s="8" t="s">
        <v>11478</v>
      </c>
      <c r="J642" s="8" t="s">
        <v>10511</v>
      </c>
      <c r="K642" s="10" t="str">
        <f>IF(AND(Papers[[#This Row],[conference]]="", Papers[[#This Row],[journal]]=""),$N$2604,IF(Papers[[#This Row],[journal]]="",$N$2603, $N$2602))</f>
        <v>Journal</v>
      </c>
      <c r="L642" s="10"/>
    </row>
    <row r="643" spans="1:12" ht="51" customHeight="1">
      <c r="A643" s="4">
        <v>870</v>
      </c>
      <c r="B643" s="12" t="s">
        <v>2460</v>
      </c>
      <c r="C643" s="6">
        <v>2008</v>
      </c>
      <c r="D643" s="23" t="s">
        <v>11838</v>
      </c>
      <c r="E643" s="23"/>
      <c r="F643" s="8" t="s">
        <v>2461</v>
      </c>
      <c r="G643" s="9" t="s">
        <v>792</v>
      </c>
      <c r="H643" s="9" t="s">
        <v>10392</v>
      </c>
      <c r="I643" s="8" t="s">
        <v>10490</v>
      </c>
      <c r="J643" s="8" t="s">
        <v>10538</v>
      </c>
      <c r="K643" s="10" t="str">
        <f>IF(AND(Papers[[#This Row],[conference]]="", Papers[[#This Row],[journal]]=""),$N$2604,IF(Papers[[#This Row],[journal]]="",$N$2603, $N$2602))</f>
        <v>Conference</v>
      </c>
      <c r="L643" s="10"/>
    </row>
    <row r="644" spans="1:12" ht="51" customHeight="1">
      <c r="A644" s="4">
        <v>871</v>
      </c>
      <c r="B644" s="12" t="s">
        <v>2463</v>
      </c>
      <c r="C644" s="6">
        <v>2001</v>
      </c>
      <c r="D644" s="23" t="s">
        <v>11831</v>
      </c>
      <c r="E644" s="23"/>
      <c r="F644" s="8" t="s">
        <v>2464</v>
      </c>
      <c r="G644" s="9" t="s">
        <v>792</v>
      </c>
      <c r="H644" s="9" t="s">
        <v>10391</v>
      </c>
      <c r="I644" s="8" t="s">
        <v>13302</v>
      </c>
      <c r="J644" s="8" t="s">
        <v>10511</v>
      </c>
      <c r="K644" s="10" t="str">
        <f>IF(AND(Papers[[#This Row],[conference]]="", Papers[[#This Row],[journal]]=""),$N$2604,IF(Papers[[#This Row],[journal]]="",$N$2603, $N$2602))</f>
        <v>Conference</v>
      </c>
      <c r="L644" s="10"/>
    </row>
    <row r="645" spans="1:12" ht="51" customHeight="1">
      <c r="A645" s="4">
        <v>872</v>
      </c>
      <c r="B645" s="12" t="s">
        <v>2467</v>
      </c>
      <c r="C645" s="6">
        <v>1999</v>
      </c>
      <c r="D645" s="23"/>
      <c r="E645" s="23" t="s">
        <v>11768</v>
      </c>
      <c r="F645" s="11" t="s">
        <v>2468</v>
      </c>
      <c r="G645" s="9" t="s">
        <v>792</v>
      </c>
      <c r="H645" s="9" t="s">
        <v>10391</v>
      </c>
      <c r="I645" s="11" t="s">
        <v>10451</v>
      </c>
      <c r="J645" s="8" t="s">
        <v>11203</v>
      </c>
      <c r="K645" s="10" t="str">
        <f>IF(AND(Papers[[#This Row],[conference]]="", Papers[[#This Row],[journal]]=""),$N$2604,IF(Papers[[#This Row],[journal]]="",$N$2603, $N$2602))</f>
        <v>Journal</v>
      </c>
      <c r="L645" s="10"/>
    </row>
    <row r="646" spans="1:12" ht="51" customHeight="1">
      <c r="A646" s="4">
        <v>873</v>
      </c>
      <c r="B646" s="12" t="s">
        <v>2470</v>
      </c>
      <c r="C646" s="6">
        <v>2001</v>
      </c>
      <c r="D646" s="23"/>
      <c r="E646" s="23" t="s">
        <v>11775</v>
      </c>
      <c r="F646" s="8" t="s">
        <v>2471</v>
      </c>
      <c r="G646" s="9" t="s">
        <v>792</v>
      </c>
      <c r="H646" s="9" t="s">
        <v>10391</v>
      </c>
      <c r="I646" s="8" t="s">
        <v>11285</v>
      </c>
      <c r="J646" s="8" t="s">
        <v>10511</v>
      </c>
      <c r="K646" s="10" t="str">
        <f>IF(AND(Papers[[#This Row],[conference]]="", Papers[[#This Row],[journal]]=""),$N$2604,IF(Papers[[#This Row],[journal]]="",$N$2603, $N$2602))</f>
        <v>Journal</v>
      </c>
      <c r="L646" s="10"/>
    </row>
    <row r="647" spans="1:12" ht="51" customHeight="1">
      <c r="A647" s="4">
        <v>874</v>
      </c>
      <c r="B647" s="12" t="s">
        <v>2476</v>
      </c>
      <c r="C647" s="6">
        <v>2010</v>
      </c>
      <c r="D647" s="23"/>
      <c r="E647" s="23" t="s">
        <v>11775</v>
      </c>
      <c r="F647" s="8" t="s">
        <v>2477</v>
      </c>
      <c r="G647" s="9" t="s">
        <v>792</v>
      </c>
      <c r="H647" s="9" t="s">
        <v>10391</v>
      </c>
      <c r="I647" s="8" t="s">
        <v>12991</v>
      </c>
      <c r="J647" s="8" t="s">
        <v>11203</v>
      </c>
      <c r="K647" s="10" t="str">
        <f>IF(AND(Papers[[#This Row],[conference]]="", Papers[[#This Row],[journal]]=""),$N$2604,IF(Papers[[#This Row],[journal]]="",$N$2603, $N$2602))</f>
        <v>Journal</v>
      </c>
      <c r="L647" s="10"/>
    </row>
    <row r="648" spans="1:12" ht="51" customHeight="1">
      <c r="A648" s="4">
        <v>877</v>
      </c>
      <c r="B648" s="5" t="s">
        <v>2479</v>
      </c>
      <c r="C648" s="6">
        <v>2009</v>
      </c>
      <c r="D648" s="23"/>
      <c r="E648" s="23" t="s">
        <v>11960</v>
      </c>
      <c r="F648" s="8" t="s">
        <v>2480</v>
      </c>
      <c r="G648" s="9" t="s">
        <v>792</v>
      </c>
      <c r="H648" s="9" t="s">
        <v>10392</v>
      </c>
      <c r="I648" s="8"/>
      <c r="J648" s="8" t="s">
        <v>10511</v>
      </c>
      <c r="K648" s="10" t="str">
        <f>IF(AND(Papers[[#This Row],[conference]]="", Papers[[#This Row],[journal]]=""),$N$2604,IF(Papers[[#This Row],[journal]]="",$N$2603, $N$2602))</f>
        <v>Journal</v>
      </c>
      <c r="L648" s="10"/>
    </row>
    <row r="649" spans="1:12" ht="51" customHeight="1">
      <c r="A649" s="4">
        <v>879</v>
      </c>
      <c r="B649" s="12" t="s">
        <v>2487</v>
      </c>
      <c r="C649" s="6">
        <v>1994</v>
      </c>
      <c r="D649" s="23" t="s">
        <v>11961</v>
      </c>
      <c r="E649" s="23"/>
      <c r="F649" s="8" t="s">
        <v>2488</v>
      </c>
      <c r="G649" s="9" t="s">
        <v>792</v>
      </c>
      <c r="H649" s="9" t="s">
        <v>10392</v>
      </c>
      <c r="I649" s="8"/>
      <c r="J649" s="8" t="s">
        <v>10511</v>
      </c>
      <c r="K649" s="10" t="str">
        <f>IF(AND(Papers[[#This Row],[conference]]="", Papers[[#This Row],[journal]]=""),$N$2604,IF(Papers[[#This Row],[journal]]="",$N$2603, $N$2602))</f>
        <v>Conference</v>
      </c>
      <c r="L649" s="10"/>
    </row>
    <row r="650" spans="1:12" ht="51" customHeight="1">
      <c r="A650" s="4">
        <v>880</v>
      </c>
      <c r="B650" s="12" t="s">
        <v>2493</v>
      </c>
      <c r="C650" s="6">
        <v>2009</v>
      </c>
      <c r="D650" s="23" t="s">
        <v>11961</v>
      </c>
      <c r="E650" s="23"/>
      <c r="F650" s="8" t="s">
        <v>2494</v>
      </c>
      <c r="G650" s="9" t="s">
        <v>792</v>
      </c>
      <c r="H650" s="9" t="s">
        <v>10391</v>
      </c>
      <c r="I650" s="8" t="s">
        <v>11259</v>
      </c>
      <c r="J650" s="8" t="s">
        <v>10511</v>
      </c>
      <c r="K650" s="10" t="str">
        <f>IF(AND(Papers[[#This Row],[conference]]="", Papers[[#This Row],[journal]]=""),$N$2604,IF(Papers[[#This Row],[journal]]="",$N$2603, $N$2602))</f>
        <v>Conference</v>
      </c>
      <c r="L650" s="10"/>
    </row>
    <row r="651" spans="1:12" ht="51" customHeight="1">
      <c r="A651" s="4">
        <v>881</v>
      </c>
      <c r="B651" s="12" t="s">
        <v>2498</v>
      </c>
      <c r="C651" s="6">
        <v>2005</v>
      </c>
      <c r="D651" s="23" t="s">
        <v>11962</v>
      </c>
      <c r="E651" s="23"/>
      <c r="F651" s="8" t="s">
        <v>2499</v>
      </c>
      <c r="G651" s="9" t="s">
        <v>792</v>
      </c>
      <c r="H651" s="9" t="s">
        <v>10392</v>
      </c>
      <c r="I651" s="8"/>
      <c r="J651" s="8" t="s">
        <v>10511</v>
      </c>
      <c r="K651" s="10" t="str">
        <f>IF(AND(Papers[[#This Row],[conference]]="", Papers[[#This Row],[journal]]=""),$N$2604,IF(Papers[[#This Row],[journal]]="",$N$2603, $N$2602))</f>
        <v>Conference</v>
      </c>
      <c r="L651" s="10"/>
    </row>
    <row r="652" spans="1:12" ht="51" customHeight="1">
      <c r="A652" s="4">
        <v>882</v>
      </c>
      <c r="B652" s="12" t="s">
        <v>2506</v>
      </c>
      <c r="C652" s="6">
        <v>1998</v>
      </c>
      <c r="D652" s="23"/>
      <c r="E652" s="23" t="s">
        <v>11963</v>
      </c>
      <c r="F652" s="8" t="s">
        <v>2507</v>
      </c>
      <c r="G652" s="9" t="s">
        <v>792</v>
      </c>
      <c r="H652" s="9" t="s">
        <v>10392</v>
      </c>
      <c r="I652" s="8"/>
      <c r="J652" s="8" t="s">
        <v>10510</v>
      </c>
      <c r="K652" s="10" t="str">
        <f>IF(AND(Papers[[#This Row],[conference]]="", Papers[[#This Row],[journal]]=""),$N$2604,IF(Papers[[#This Row],[journal]]="",$N$2603, $N$2602))</f>
        <v>Journal</v>
      </c>
      <c r="L652" s="10"/>
    </row>
    <row r="653" spans="1:12" ht="51" customHeight="1">
      <c r="A653" s="4">
        <v>883</v>
      </c>
      <c r="B653" s="12" t="s">
        <v>2513</v>
      </c>
      <c r="C653" s="6">
        <v>2009</v>
      </c>
      <c r="D653" s="23"/>
      <c r="E653" s="23" t="s">
        <v>11700</v>
      </c>
      <c r="F653" s="8" t="s">
        <v>2514</v>
      </c>
      <c r="G653" s="9" t="s">
        <v>792</v>
      </c>
      <c r="H653" s="9" t="s">
        <v>10392</v>
      </c>
      <c r="I653" s="8"/>
      <c r="J653" s="8" t="s">
        <v>10538</v>
      </c>
      <c r="K653" s="10" t="str">
        <f>IF(AND(Papers[[#This Row],[conference]]="", Papers[[#This Row],[journal]]=""),$N$2604,IF(Papers[[#This Row],[journal]]="",$N$2603, $N$2602))</f>
        <v>Journal</v>
      </c>
      <c r="L653" s="10"/>
    </row>
    <row r="654" spans="1:12" ht="51" customHeight="1">
      <c r="A654" s="4">
        <v>885</v>
      </c>
      <c r="B654" s="12" t="s">
        <v>2515</v>
      </c>
      <c r="C654" s="6">
        <v>2006</v>
      </c>
      <c r="D654" s="23"/>
      <c r="E654" s="23" t="s">
        <v>11964</v>
      </c>
      <c r="F654" s="8" t="s">
        <v>2516</v>
      </c>
      <c r="G654" s="9" t="s">
        <v>792</v>
      </c>
      <c r="H654" s="9" t="s">
        <v>10392</v>
      </c>
      <c r="I654" s="8"/>
      <c r="J654" s="8" t="s">
        <v>10510</v>
      </c>
      <c r="K654" s="10" t="str">
        <f>IF(AND(Papers[[#This Row],[conference]]="", Papers[[#This Row],[journal]]=""),$N$2604,IF(Papers[[#This Row],[journal]]="",$N$2603, $N$2602))</f>
        <v>Journal</v>
      </c>
      <c r="L654" s="10"/>
    </row>
    <row r="655" spans="1:12" ht="51" customHeight="1">
      <c r="A655" s="4">
        <v>886</v>
      </c>
      <c r="B655" s="12" t="s">
        <v>2519</v>
      </c>
      <c r="C655" s="6">
        <v>2006</v>
      </c>
      <c r="D655" s="23" t="s">
        <v>11834</v>
      </c>
      <c r="E655" s="23"/>
      <c r="F655" s="8" t="s">
        <v>2520</v>
      </c>
      <c r="G655" s="9" t="s">
        <v>792</v>
      </c>
      <c r="H655" s="9" t="s">
        <v>10392</v>
      </c>
      <c r="I655" s="8" t="s">
        <v>10490</v>
      </c>
      <c r="J655" s="8" t="s">
        <v>10510</v>
      </c>
      <c r="K655" s="10" t="str">
        <f>IF(AND(Papers[[#This Row],[conference]]="", Papers[[#This Row],[journal]]=""),$N$2604,IF(Papers[[#This Row],[journal]]="",$N$2603, $N$2602))</f>
        <v>Conference</v>
      </c>
      <c r="L655" s="10"/>
    </row>
    <row r="656" spans="1:12" ht="51" customHeight="1">
      <c r="A656" s="4">
        <v>887</v>
      </c>
      <c r="B656" s="12" t="s">
        <v>2523</v>
      </c>
      <c r="C656" s="6">
        <v>2007</v>
      </c>
      <c r="D656" s="23" t="s">
        <v>11831</v>
      </c>
      <c r="E656" s="23"/>
      <c r="F656" s="8" t="s">
        <v>2524</v>
      </c>
      <c r="G656" s="9" t="s">
        <v>792</v>
      </c>
      <c r="H656" s="9" t="s">
        <v>10391</v>
      </c>
      <c r="I656" s="8" t="s">
        <v>10491</v>
      </c>
      <c r="J656" s="8" t="s">
        <v>10510</v>
      </c>
      <c r="K656" s="10" t="str">
        <f>IF(AND(Papers[[#This Row],[conference]]="", Papers[[#This Row],[journal]]=""),$N$2604,IF(Papers[[#This Row],[journal]]="",$N$2603, $N$2602))</f>
        <v>Conference</v>
      </c>
      <c r="L656" s="10"/>
    </row>
    <row r="657" spans="1:12" ht="51" customHeight="1">
      <c r="A657" s="4">
        <v>889</v>
      </c>
      <c r="B657" s="12" t="s">
        <v>2525</v>
      </c>
      <c r="C657" s="6">
        <v>2006</v>
      </c>
      <c r="D657" s="23"/>
      <c r="E657" s="23" t="s">
        <v>11795</v>
      </c>
      <c r="F657" s="8" t="s">
        <v>2526</v>
      </c>
      <c r="G657" s="9" t="s">
        <v>792</v>
      </c>
      <c r="H657" s="9" t="s">
        <v>10391</v>
      </c>
      <c r="I657" s="8" t="s">
        <v>13324</v>
      </c>
      <c r="J657" s="8" t="s">
        <v>10511</v>
      </c>
      <c r="K657" s="10" t="str">
        <f>IF(AND(Papers[[#This Row],[conference]]="", Papers[[#This Row],[journal]]=""),$N$2604,IF(Papers[[#This Row],[journal]]="",$N$2603, $N$2602))</f>
        <v>Journal</v>
      </c>
      <c r="L657" s="10"/>
    </row>
    <row r="658" spans="1:12" ht="51" customHeight="1">
      <c r="A658" s="4">
        <v>890</v>
      </c>
      <c r="B658" s="5" t="s">
        <v>2529</v>
      </c>
      <c r="C658" s="6">
        <v>2005</v>
      </c>
      <c r="D658" s="23"/>
      <c r="E658" s="23" t="s">
        <v>11965</v>
      </c>
      <c r="F658" s="8" t="s">
        <v>2530</v>
      </c>
      <c r="G658" s="9" t="s">
        <v>792</v>
      </c>
      <c r="H658" s="9" t="s">
        <v>10391</v>
      </c>
      <c r="I658" s="8" t="s">
        <v>10451</v>
      </c>
      <c r="J658" s="8" t="s">
        <v>10511</v>
      </c>
      <c r="K658" s="10" t="str">
        <f>IF(AND(Papers[[#This Row],[conference]]="", Papers[[#This Row],[journal]]=""),$N$2604,IF(Papers[[#This Row],[journal]]="",$N$2603, $N$2602))</f>
        <v>Journal</v>
      </c>
      <c r="L658" s="10"/>
    </row>
    <row r="659" spans="1:12" ht="51" customHeight="1">
      <c r="A659" s="4">
        <v>891</v>
      </c>
      <c r="B659" s="12" t="s">
        <v>2537</v>
      </c>
      <c r="C659" s="6">
        <v>1999</v>
      </c>
      <c r="D659" s="23" t="s">
        <v>11966</v>
      </c>
      <c r="E659" s="23"/>
      <c r="F659" s="8" t="s">
        <v>2538</v>
      </c>
      <c r="G659" s="9" t="s">
        <v>792</v>
      </c>
      <c r="H659" s="9" t="s">
        <v>10392</v>
      </c>
      <c r="I659" s="8"/>
      <c r="J659" s="8" t="s">
        <v>10510</v>
      </c>
      <c r="K659" s="10" t="str">
        <f>IF(AND(Papers[[#This Row],[conference]]="", Papers[[#This Row],[journal]]=""),$N$2604,IF(Papers[[#This Row],[journal]]="",$N$2603, $N$2602))</f>
        <v>Conference</v>
      </c>
      <c r="L659" s="10" t="s">
        <v>10528</v>
      </c>
    </row>
    <row r="660" spans="1:12" ht="51" customHeight="1">
      <c r="A660" s="4">
        <v>892</v>
      </c>
      <c r="B660" s="12" t="s">
        <v>2542</v>
      </c>
      <c r="C660" s="6">
        <v>2007</v>
      </c>
      <c r="D660" s="23" t="s">
        <v>11967</v>
      </c>
      <c r="E660" s="23"/>
      <c r="F660" s="8" t="s">
        <v>2543</v>
      </c>
      <c r="G660" s="9" t="s">
        <v>792</v>
      </c>
      <c r="H660" s="9" t="s">
        <v>10391</v>
      </c>
      <c r="I660" s="8" t="s">
        <v>11335</v>
      </c>
      <c r="J660" s="8" t="s">
        <v>11203</v>
      </c>
      <c r="K660" s="10" t="str">
        <f>IF(AND(Papers[[#This Row],[conference]]="", Papers[[#This Row],[journal]]=""),$N$2604,IF(Papers[[#This Row],[journal]]="",$N$2603, $N$2602))</f>
        <v>Conference</v>
      </c>
      <c r="L660" s="10"/>
    </row>
    <row r="661" spans="1:12" ht="51" customHeight="1">
      <c r="A661" s="4">
        <v>893</v>
      </c>
      <c r="B661" s="12" t="s">
        <v>891</v>
      </c>
      <c r="C661" s="6">
        <v>2007</v>
      </c>
      <c r="D661" s="23" t="s">
        <v>11968</v>
      </c>
      <c r="E661" s="23"/>
      <c r="F661" s="8" t="s">
        <v>2546</v>
      </c>
      <c r="G661" s="9" t="s">
        <v>792</v>
      </c>
      <c r="H661" s="9" t="s">
        <v>10392</v>
      </c>
      <c r="I661" s="8"/>
      <c r="J661" s="8" t="s">
        <v>10511</v>
      </c>
      <c r="K661" s="10" t="str">
        <f>IF(AND(Papers[[#This Row],[conference]]="", Papers[[#This Row],[journal]]=""),$N$2604,IF(Papers[[#This Row],[journal]]="",$N$2603, $N$2602))</f>
        <v>Conference</v>
      </c>
      <c r="L661" s="10"/>
    </row>
    <row r="662" spans="1:12" ht="51" customHeight="1">
      <c r="A662" s="4">
        <v>895</v>
      </c>
      <c r="B662" s="12" t="s">
        <v>2547</v>
      </c>
      <c r="C662" s="6">
        <v>2010</v>
      </c>
      <c r="D662" s="23"/>
      <c r="E662" s="23" t="s">
        <v>11904</v>
      </c>
      <c r="F662" s="8" t="s">
        <v>2548</v>
      </c>
      <c r="G662" s="9" t="s">
        <v>792</v>
      </c>
      <c r="H662" s="9" t="s">
        <v>10391</v>
      </c>
      <c r="I662" s="8" t="s">
        <v>11286</v>
      </c>
      <c r="J662" s="8" t="s">
        <v>10510</v>
      </c>
      <c r="K662" s="10" t="str">
        <f>IF(AND(Papers[[#This Row],[conference]]="", Papers[[#This Row],[journal]]=""),$N$2604,IF(Papers[[#This Row],[journal]]="",$N$2603, $N$2602))</f>
        <v>Journal</v>
      </c>
      <c r="L662" s="10" t="s">
        <v>10528</v>
      </c>
    </row>
    <row r="663" spans="1:12" ht="51" customHeight="1">
      <c r="A663" s="4">
        <v>896</v>
      </c>
      <c r="B663" s="12" t="s">
        <v>2549</v>
      </c>
      <c r="C663" s="6">
        <v>1998</v>
      </c>
      <c r="D663" s="23"/>
      <c r="E663" s="23" t="s">
        <v>11768</v>
      </c>
      <c r="F663" s="8" t="s">
        <v>2550</v>
      </c>
      <c r="G663" s="9" t="s">
        <v>792</v>
      </c>
      <c r="H663" s="9" t="s">
        <v>10391</v>
      </c>
      <c r="I663" s="8" t="s">
        <v>11235</v>
      </c>
      <c r="J663" s="8" t="s">
        <v>10510</v>
      </c>
      <c r="K663" s="10" t="str">
        <f>IF(AND(Papers[[#This Row],[conference]]="", Papers[[#This Row],[journal]]=""),$N$2604,IF(Papers[[#This Row],[journal]]="",$N$2603, $N$2602))</f>
        <v>Journal</v>
      </c>
      <c r="L663" s="10"/>
    </row>
    <row r="664" spans="1:12" ht="51" customHeight="1">
      <c r="A664" s="4">
        <v>898</v>
      </c>
      <c r="B664" s="12" t="s">
        <v>2553</v>
      </c>
      <c r="C664" s="6">
        <v>2000</v>
      </c>
      <c r="D664" s="23" t="s">
        <v>11969</v>
      </c>
      <c r="E664" s="23"/>
      <c r="F664" s="8" t="s">
        <v>2554</v>
      </c>
      <c r="G664" s="9" t="s">
        <v>792</v>
      </c>
      <c r="H664" s="9" t="s">
        <v>10391</v>
      </c>
      <c r="I664" s="8" t="s">
        <v>13015</v>
      </c>
      <c r="J664" s="8" t="s">
        <v>10511</v>
      </c>
      <c r="K664" s="10" t="str">
        <f>IF(AND(Papers[[#This Row],[conference]]="", Papers[[#This Row],[journal]]=""),$N$2604,IF(Papers[[#This Row],[journal]]="",$N$2603, $N$2602))</f>
        <v>Conference</v>
      </c>
      <c r="L664" s="10"/>
    </row>
    <row r="665" spans="1:12" ht="51" customHeight="1">
      <c r="A665" s="4">
        <v>899</v>
      </c>
      <c r="B665" s="12" t="s">
        <v>2555</v>
      </c>
      <c r="C665" s="6">
        <v>2003</v>
      </c>
      <c r="D665" s="27" t="s">
        <v>11932</v>
      </c>
      <c r="E665" s="23"/>
      <c r="F665" s="8" t="s">
        <v>2556</v>
      </c>
      <c r="G665" s="9" t="s">
        <v>792</v>
      </c>
      <c r="H665" s="9" t="s">
        <v>10392</v>
      </c>
      <c r="I665" s="8"/>
      <c r="J665" s="8" t="s">
        <v>10511</v>
      </c>
      <c r="K665" s="10" t="str">
        <f>IF(AND(Papers[[#This Row],[conference]]="", Papers[[#This Row],[journal]]=""),$N$2604,IF(Papers[[#This Row],[journal]]="",$N$2603, $N$2602))</f>
        <v>Conference</v>
      </c>
      <c r="L665" s="10"/>
    </row>
    <row r="666" spans="1:12" ht="51" customHeight="1">
      <c r="A666" s="4">
        <v>900</v>
      </c>
      <c r="B666" s="12" t="s">
        <v>2561</v>
      </c>
      <c r="C666" s="6">
        <v>2002</v>
      </c>
      <c r="D666" s="23"/>
      <c r="E666" s="23" t="s">
        <v>11768</v>
      </c>
      <c r="F666" s="8" t="s">
        <v>2562</v>
      </c>
      <c r="G666" s="9" t="s">
        <v>792</v>
      </c>
      <c r="H666" s="9" t="s">
        <v>10391</v>
      </c>
      <c r="I666" s="8" t="s">
        <v>11287</v>
      </c>
      <c r="J666" s="8" t="s">
        <v>10511</v>
      </c>
      <c r="K666" s="10" t="str">
        <f>IF(AND(Papers[[#This Row],[conference]]="", Papers[[#This Row],[journal]]=""),$N$2604,IF(Papers[[#This Row],[journal]]="",$N$2603, $N$2602))</f>
        <v>Journal</v>
      </c>
      <c r="L666" s="10"/>
    </row>
    <row r="667" spans="1:12" ht="51" customHeight="1">
      <c r="A667" s="4">
        <v>901</v>
      </c>
      <c r="B667" s="12" t="s">
        <v>2563</v>
      </c>
      <c r="C667" s="6">
        <v>2002</v>
      </c>
      <c r="D667" s="23" t="s">
        <v>11820</v>
      </c>
      <c r="E667" s="23"/>
      <c r="F667" s="8" t="s">
        <v>2564</v>
      </c>
      <c r="G667" s="9" t="s">
        <v>792</v>
      </c>
      <c r="H667" s="9" t="s">
        <v>10391</v>
      </c>
      <c r="I667" s="8" t="s">
        <v>11288</v>
      </c>
      <c r="J667" s="8" t="s">
        <v>10511</v>
      </c>
      <c r="K667" s="10" t="str">
        <f>IF(AND(Papers[[#This Row],[conference]]="", Papers[[#This Row],[journal]]=""),$N$2604,IF(Papers[[#This Row],[journal]]="",$N$2603, $N$2602))</f>
        <v>Conference</v>
      </c>
      <c r="L667" s="10"/>
    </row>
    <row r="668" spans="1:12" ht="51" customHeight="1">
      <c r="A668" s="4">
        <v>902</v>
      </c>
      <c r="B668" s="12" t="s">
        <v>2566</v>
      </c>
      <c r="C668" s="6">
        <v>2010</v>
      </c>
      <c r="D668" s="23"/>
      <c r="E668" s="23" t="s">
        <v>11970</v>
      </c>
      <c r="F668" s="8" t="s">
        <v>2567</v>
      </c>
      <c r="G668" s="9" t="s">
        <v>792</v>
      </c>
      <c r="H668" s="9" t="s">
        <v>10391</v>
      </c>
      <c r="I668" s="8" t="s">
        <v>10343</v>
      </c>
      <c r="J668" s="8" t="s">
        <v>10511</v>
      </c>
      <c r="K668" s="10" t="str">
        <f>IF(AND(Papers[[#This Row],[conference]]="", Papers[[#This Row],[journal]]=""),$N$2604,IF(Papers[[#This Row],[journal]]="",$N$2603, $N$2602))</f>
        <v>Journal</v>
      </c>
      <c r="L668" s="10"/>
    </row>
    <row r="669" spans="1:12" ht="51" customHeight="1">
      <c r="A669" s="4">
        <v>904</v>
      </c>
      <c r="B669" s="12" t="s">
        <v>2573</v>
      </c>
      <c r="C669" s="6">
        <v>1996</v>
      </c>
      <c r="D669" s="23"/>
      <c r="E669" s="23" t="s">
        <v>11971</v>
      </c>
      <c r="F669" s="8" t="s">
        <v>2574</v>
      </c>
      <c r="G669" s="9" t="s">
        <v>792</v>
      </c>
      <c r="H669" s="9" t="s">
        <v>10392</v>
      </c>
      <c r="I669" s="8"/>
      <c r="J669" s="8" t="s">
        <v>10511</v>
      </c>
      <c r="K669" s="10" t="str">
        <f>IF(AND(Papers[[#This Row],[conference]]="", Papers[[#This Row],[journal]]=""),$N$2604,IF(Papers[[#This Row],[journal]]="",$N$2603, $N$2602))</f>
        <v>Journal</v>
      </c>
      <c r="L669" s="10"/>
    </row>
    <row r="670" spans="1:12" ht="51" customHeight="1">
      <c r="A670" s="4">
        <v>905</v>
      </c>
      <c r="B670" s="5" t="s">
        <v>2579</v>
      </c>
      <c r="C670" s="6">
        <v>2000</v>
      </c>
      <c r="D670" s="23"/>
      <c r="E670" s="23" t="s">
        <v>11972</v>
      </c>
      <c r="F670" s="8" t="s">
        <v>2580</v>
      </c>
      <c r="G670" s="9" t="s">
        <v>792</v>
      </c>
      <c r="H670" s="9" t="s">
        <v>10392</v>
      </c>
      <c r="I670" s="8"/>
      <c r="J670" s="8" t="s">
        <v>10509</v>
      </c>
      <c r="K670" s="10" t="str">
        <f>IF(AND(Papers[[#This Row],[conference]]="", Papers[[#This Row],[journal]]=""),$N$2604,IF(Papers[[#This Row],[journal]]="",$N$2603, $N$2602))</f>
        <v>Journal</v>
      </c>
      <c r="L670" s="10"/>
    </row>
    <row r="671" spans="1:12" ht="51" customHeight="1">
      <c r="A671" s="4">
        <v>906</v>
      </c>
      <c r="B671" s="12" t="s">
        <v>2581</v>
      </c>
      <c r="C671" s="6">
        <v>2010</v>
      </c>
      <c r="D671" s="23" t="s">
        <v>11766</v>
      </c>
      <c r="E671" s="23"/>
      <c r="F671" s="8" t="s">
        <v>2582</v>
      </c>
      <c r="G671" s="9" t="s">
        <v>792</v>
      </c>
      <c r="H671" s="9" t="s">
        <v>10391</v>
      </c>
      <c r="I671" s="8" t="s">
        <v>13310</v>
      </c>
      <c r="J671" s="8" t="s">
        <v>10511</v>
      </c>
      <c r="K671" s="10" t="str">
        <f>IF(AND(Papers[[#This Row],[conference]]="", Papers[[#This Row],[journal]]=""),$N$2604,IF(Papers[[#This Row],[journal]]="",$N$2603, $N$2602))</f>
        <v>Conference</v>
      </c>
      <c r="L671" s="10"/>
    </row>
    <row r="672" spans="1:12" ht="51" customHeight="1">
      <c r="A672" s="4">
        <v>907</v>
      </c>
      <c r="B672" s="12" t="s">
        <v>420</v>
      </c>
      <c r="C672" s="6">
        <v>2010</v>
      </c>
      <c r="D672" s="23"/>
      <c r="E672" s="23" t="s">
        <v>11700</v>
      </c>
      <c r="F672" s="8" t="s">
        <v>2588</v>
      </c>
      <c r="G672" s="9" t="s">
        <v>792</v>
      </c>
      <c r="H672" s="9" t="s">
        <v>10392</v>
      </c>
      <c r="I672" s="8" t="s">
        <v>10490</v>
      </c>
      <c r="J672" s="8" t="s">
        <v>10511</v>
      </c>
      <c r="K672" s="10" t="str">
        <f>IF(AND(Papers[[#This Row],[conference]]="", Papers[[#This Row],[journal]]=""),$N$2604,IF(Papers[[#This Row],[journal]]="",$N$2603, $N$2602))</f>
        <v>Journal</v>
      </c>
      <c r="L672" s="10"/>
    </row>
    <row r="673" spans="1:12" ht="51" customHeight="1">
      <c r="A673" s="4">
        <v>910</v>
      </c>
      <c r="B673" s="12" t="s">
        <v>2589</v>
      </c>
      <c r="C673" s="6">
        <v>2009</v>
      </c>
      <c r="D673" s="23" t="s">
        <v>11797</v>
      </c>
      <c r="E673" s="23"/>
      <c r="F673" s="8" t="s">
        <v>2590</v>
      </c>
      <c r="G673" s="9" t="s">
        <v>792</v>
      </c>
      <c r="H673" s="9" t="s">
        <v>10391</v>
      </c>
      <c r="I673" s="8" t="s">
        <v>11542</v>
      </c>
      <c r="J673" s="8" t="s">
        <v>10511</v>
      </c>
      <c r="K673" s="10" t="str">
        <f>IF(AND(Papers[[#This Row],[conference]]="", Papers[[#This Row],[journal]]=""),$N$2604,IF(Papers[[#This Row],[journal]]="",$N$2603, $N$2602))</f>
        <v>Conference</v>
      </c>
      <c r="L673" s="10"/>
    </row>
    <row r="674" spans="1:12" ht="51" customHeight="1">
      <c r="A674" s="4">
        <v>912</v>
      </c>
      <c r="B674" s="5" t="s">
        <v>2594</v>
      </c>
      <c r="C674" s="6">
        <v>2003</v>
      </c>
      <c r="D674" s="23"/>
      <c r="E674" s="23" t="s">
        <v>11973</v>
      </c>
      <c r="F674" s="8" t="s">
        <v>2595</v>
      </c>
      <c r="G674" s="9" t="s">
        <v>792</v>
      </c>
      <c r="H674" s="9" t="s">
        <v>10392</v>
      </c>
      <c r="I674" s="8"/>
      <c r="J674" s="8" t="s">
        <v>10511</v>
      </c>
      <c r="K674" s="10" t="str">
        <f>IF(AND(Papers[[#This Row],[conference]]="", Papers[[#This Row],[journal]]=""),$N$2604,IF(Papers[[#This Row],[journal]]="",$N$2603, $N$2602))</f>
        <v>Journal</v>
      </c>
      <c r="L674" s="10"/>
    </row>
    <row r="675" spans="1:12" ht="51" customHeight="1">
      <c r="A675" s="4">
        <v>913</v>
      </c>
      <c r="B675" s="12" t="s">
        <v>2598</v>
      </c>
      <c r="C675" s="6">
        <v>2004</v>
      </c>
      <c r="D675" s="23" t="s">
        <v>11974</v>
      </c>
      <c r="E675" s="23"/>
      <c r="F675" s="8" t="s">
        <v>2599</v>
      </c>
      <c r="G675" s="9" t="s">
        <v>792</v>
      </c>
      <c r="H675" s="9" t="s">
        <v>10392</v>
      </c>
      <c r="I675" s="8"/>
      <c r="J675" s="8" t="s">
        <v>10511</v>
      </c>
      <c r="K675" s="10" t="str">
        <f>IF(AND(Papers[[#This Row],[conference]]="", Papers[[#This Row],[journal]]=""),$N$2604,IF(Papers[[#This Row],[journal]]="",$N$2603, $N$2602))</f>
        <v>Conference</v>
      </c>
      <c r="L675" s="10"/>
    </row>
    <row r="676" spans="1:12" ht="51" customHeight="1">
      <c r="A676" s="4">
        <v>914</v>
      </c>
      <c r="B676" s="12" t="s">
        <v>2601</v>
      </c>
      <c r="C676" s="6">
        <v>2007</v>
      </c>
      <c r="D676" s="23" t="s">
        <v>11524</v>
      </c>
      <c r="E676" s="23"/>
      <c r="F676" s="8" t="s">
        <v>2602</v>
      </c>
      <c r="G676" s="9" t="s">
        <v>792</v>
      </c>
      <c r="H676" s="9" t="s">
        <v>10392</v>
      </c>
      <c r="I676" s="8"/>
      <c r="J676" s="8" t="s">
        <v>10511</v>
      </c>
      <c r="K676" s="10" t="str">
        <f>IF(AND(Papers[[#This Row],[conference]]="", Papers[[#This Row],[journal]]=""),$N$2604,IF(Papers[[#This Row],[journal]]="",$N$2603, $N$2602))</f>
        <v>Conference</v>
      </c>
      <c r="L676" s="10"/>
    </row>
    <row r="677" spans="1:12" ht="51" customHeight="1">
      <c r="A677" s="4">
        <v>915</v>
      </c>
      <c r="B677" s="12" t="s">
        <v>2605</v>
      </c>
      <c r="C677" s="6">
        <v>2009</v>
      </c>
      <c r="D677" s="23" t="s">
        <v>11975</v>
      </c>
      <c r="E677" s="23"/>
      <c r="F677" s="8" t="s">
        <v>2606</v>
      </c>
      <c r="G677" s="9" t="s">
        <v>792</v>
      </c>
      <c r="H677" s="9" t="s">
        <v>10391</v>
      </c>
      <c r="I677" s="8" t="s">
        <v>10438</v>
      </c>
      <c r="J677" s="8" t="s">
        <v>10511</v>
      </c>
      <c r="K677" s="10" t="str">
        <f>IF(AND(Papers[[#This Row],[conference]]="", Papers[[#This Row],[journal]]=""),$N$2604,IF(Papers[[#This Row],[journal]]="",$N$2603, $N$2602))</f>
        <v>Conference</v>
      </c>
      <c r="L677" s="10" t="s">
        <v>10528</v>
      </c>
    </row>
    <row r="678" spans="1:12" ht="51" customHeight="1">
      <c r="A678" s="4">
        <v>916</v>
      </c>
      <c r="B678" s="12" t="s">
        <v>2609</v>
      </c>
      <c r="C678" s="6">
        <v>2005</v>
      </c>
      <c r="D678" s="23" t="s">
        <v>11816</v>
      </c>
      <c r="E678" s="23"/>
      <c r="F678" s="8" t="s">
        <v>2610</v>
      </c>
      <c r="G678" s="9" t="s">
        <v>792</v>
      </c>
      <c r="H678" s="9" t="s">
        <v>10392</v>
      </c>
      <c r="I678" s="8"/>
      <c r="J678" s="8" t="s">
        <v>10511</v>
      </c>
      <c r="K678" s="10" t="str">
        <f>IF(AND(Papers[[#This Row],[conference]]="", Papers[[#This Row],[journal]]=""),$N$2604,IF(Papers[[#This Row],[journal]]="",$N$2603, $N$2602))</f>
        <v>Conference</v>
      </c>
      <c r="L678" s="10"/>
    </row>
    <row r="679" spans="1:12" ht="51" customHeight="1">
      <c r="A679" s="4">
        <v>917</v>
      </c>
      <c r="B679" s="12" t="s">
        <v>2614</v>
      </c>
      <c r="C679" s="6">
        <v>2005</v>
      </c>
      <c r="D679" s="23" t="s">
        <v>11976</v>
      </c>
      <c r="E679" s="23"/>
      <c r="F679" s="8" t="s">
        <v>2615</v>
      </c>
      <c r="G679" s="9" t="s">
        <v>792</v>
      </c>
      <c r="H679" s="9" t="s">
        <v>10392</v>
      </c>
      <c r="I679" s="8"/>
      <c r="J679" s="8" t="s">
        <v>10511</v>
      </c>
      <c r="K679" s="10" t="str">
        <f>IF(AND(Papers[[#This Row],[conference]]="", Papers[[#This Row],[journal]]=""),$N$2604,IF(Papers[[#This Row],[journal]]="",$N$2603, $N$2602))</f>
        <v>Conference</v>
      </c>
      <c r="L679" s="10"/>
    </row>
    <row r="680" spans="1:12" ht="51" customHeight="1">
      <c r="A680" s="4">
        <v>918</v>
      </c>
      <c r="B680" s="12" t="s">
        <v>2616</v>
      </c>
      <c r="C680" s="6">
        <v>2005</v>
      </c>
      <c r="D680" s="23"/>
      <c r="E680" s="23" t="s">
        <v>11700</v>
      </c>
      <c r="F680" s="8" t="s">
        <v>2617</v>
      </c>
      <c r="G680" s="9" t="s">
        <v>792</v>
      </c>
      <c r="H680" s="9" t="s">
        <v>10392</v>
      </c>
      <c r="I680" s="8"/>
      <c r="J680" s="8" t="s">
        <v>10511</v>
      </c>
      <c r="K680" s="10" t="str">
        <f>IF(AND(Papers[[#This Row],[conference]]="", Papers[[#This Row],[journal]]=""),$N$2604,IF(Papers[[#This Row],[journal]]="",$N$2603, $N$2602))</f>
        <v>Journal</v>
      </c>
      <c r="L680" s="10"/>
    </row>
    <row r="681" spans="1:12" ht="51" customHeight="1">
      <c r="A681" s="4">
        <v>921</v>
      </c>
      <c r="B681" s="12" t="s">
        <v>2618</v>
      </c>
      <c r="C681" s="6">
        <v>2005</v>
      </c>
      <c r="D681" s="23" t="s">
        <v>11976</v>
      </c>
      <c r="E681" s="23"/>
      <c r="F681" s="8" t="s">
        <v>2619</v>
      </c>
      <c r="G681" s="9" t="s">
        <v>792</v>
      </c>
      <c r="H681" s="9" t="s">
        <v>10391</v>
      </c>
      <c r="I681" s="8" t="s">
        <v>11290</v>
      </c>
      <c r="J681" s="8" t="s">
        <v>11218</v>
      </c>
      <c r="K681" s="10" t="str">
        <f>IF(AND(Papers[[#This Row],[conference]]="", Papers[[#This Row],[journal]]=""),$N$2604,IF(Papers[[#This Row],[journal]]="",$N$2603, $N$2602))</f>
        <v>Conference</v>
      </c>
      <c r="L681" s="10" t="s">
        <v>10528</v>
      </c>
    </row>
    <row r="682" spans="1:12" ht="51" customHeight="1">
      <c r="A682" s="4">
        <v>922</v>
      </c>
      <c r="B682" s="12" t="s">
        <v>2621</v>
      </c>
      <c r="C682" s="6">
        <v>2004</v>
      </c>
      <c r="D682" s="23" t="s">
        <v>11764</v>
      </c>
      <c r="E682" s="23"/>
      <c r="F682" s="8" t="s">
        <v>2622</v>
      </c>
      <c r="G682" s="9" t="s">
        <v>792</v>
      </c>
      <c r="H682" s="9" t="s">
        <v>10391</v>
      </c>
      <c r="I682" s="8" t="s">
        <v>11290</v>
      </c>
      <c r="J682" s="8" t="s">
        <v>11218</v>
      </c>
      <c r="K682" s="10" t="str">
        <f>IF(AND(Papers[[#This Row],[conference]]="", Papers[[#This Row],[journal]]=""),$N$2604,IF(Papers[[#This Row],[journal]]="",$N$2603, $N$2602))</f>
        <v>Conference</v>
      </c>
      <c r="L682" s="10"/>
    </row>
    <row r="683" spans="1:12" ht="51" customHeight="1">
      <c r="A683" s="4">
        <v>925</v>
      </c>
      <c r="B683" s="12" t="s">
        <v>2623</v>
      </c>
      <c r="C683" s="6">
        <v>2011</v>
      </c>
      <c r="D683" s="23" t="s">
        <v>11797</v>
      </c>
      <c r="E683" s="23"/>
      <c r="F683" s="8" t="s">
        <v>2624</v>
      </c>
      <c r="G683" s="9" t="s">
        <v>792</v>
      </c>
      <c r="H683" s="9" t="s">
        <v>10391</v>
      </c>
      <c r="I683" s="8" t="s">
        <v>13009</v>
      </c>
      <c r="J683" s="8" t="s">
        <v>10511</v>
      </c>
      <c r="K683" s="10" t="str">
        <f>IF(AND(Papers[[#This Row],[conference]]="", Papers[[#This Row],[journal]]=""),$N$2604,IF(Papers[[#This Row],[journal]]="",$N$2603, $N$2602))</f>
        <v>Conference</v>
      </c>
      <c r="L683" s="10"/>
    </row>
    <row r="684" spans="1:12" ht="51" customHeight="1">
      <c r="A684" s="4">
        <v>926</v>
      </c>
      <c r="B684" s="12" t="s">
        <v>2630</v>
      </c>
      <c r="C684" s="6">
        <v>2009</v>
      </c>
      <c r="D684" s="23" t="s">
        <v>11727</v>
      </c>
      <c r="E684" s="23"/>
      <c r="F684" s="8" t="s">
        <v>2631</v>
      </c>
      <c r="G684" s="9" t="s">
        <v>792</v>
      </c>
      <c r="H684" s="9" t="s">
        <v>10391</v>
      </c>
      <c r="I684" s="8" t="s">
        <v>13369</v>
      </c>
      <c r="J684" s="8" t="s">
        <v>10509</v>
      </c>
      <c r="K684" s="10" t="str">
        <f>IF(AND(Papers[[#This Row],[conference]]="", Papers[[#This Row],[journal]]=""),$N$2604,IF(Papers[[#This Row],[journal]]="",$N$2603, $N$2602))</f>
        <v>Conference</v>
      </c>
      <c r="L684" s="10"/>
    </row>
    <row r="685" spans="1:12" ht="51" customHeight="1">
      <c r="A685" s="4">
        <v>927</v>
      </c>
      <c r="B685" s="12" t="s">
        <v>2634</v>
      </c>
      <c r="C685" s="6">
        <v>2008</v>
      </c>
      <c r="D685" s="23" t="s">
        <v>11977</v>
      </c>
      <c r="E685" s="23"/>
      <c r="F685" s="8" t="s">
        <v>2635</v>
      </c>
      <c r="G685" s="9" t="s">
        <v>792</v>
      </c>
      <c r="H685" s="9" t="s">
        <v>10391</v>
      </c>
      <c r="I685" s="8" t="s">
        <v>13024</v>
      </c>
      <c r="J685" s="8" t="s">
        <v>10511</v>
      </c>
      <c r="K685" s="10" t="str">
        <f>IF(AND(Papers[[#This Row],[conference]]="", Papers[[#This Row],[journal]]=""),$N$2604,IF(Papers[[#This Row],[journal]]="",$N$2603, $N$2602))</f>
        <v>Conference</v>
      </c>
      <c r="L685" s="10"/>
    </row>
    <row r="686" spans="1:12" ht="51" customHeight="1">
      <c r="A686" s="4">
        <v>928</v>
      </c>
      <c r="B686" s="12" t="s">
        <v>2644</v>
      </c>
      <c r="C686" s="6">
        <v>2009</v>
      </c>
      <c r="D686" s="23" t="s">
        <v>11846</v>
      </c>
      <c r="E686" s="23"/>
      <c r="F686" s="8" t="s">
        <v>2645</v>
      </c>
      <c r="G686" s="9" t="s">
        <v>792</v>
      </c>
      <c r="H686" s="9" t="s">
        <v>10392</v>
      </c>
      <c r="I686" s="8"/>
      <c r="J686" s="8" t="s">
        <v>10511</v>
      </c>
      <c r="K686" s="10" t="str">
        <f>IF(AND(Papers[[#This Row],[conference]]="", Papers[[#This Row],[journal]]=""),$N$2604,IF(Papers[[#This Row],[journal]]="",$N$2603, $N$2602))</f>
        <v>Conference</v>
      </c>
      <c r="L686" s="10"/>
    </row>
    <row r="687" spans="1:12" ht="51" customHeight="1">
      <c r="A687" s="4">
        <v>929</v>
      </c>
      <c r="B687" s="12" t="s">
        <v>2647</v>
      </c>
      <c r="C687" s="6">
        <v>2005</v>
      </c>
      <c r="D687" s="23" t="s">
        <v>11978</v>
      </c>
      <c r="E687" s="23"/>
      <c r="F687" s="8" t="s">
        <v>2648</v>
      </c>
      <c r="G687" s="9" t="s">
        <v>792</v>
      </c>
      <c r="H687" s="9" t="s">
        <v>10391</v>
      </c>
      <c r="I687" s="8" t="s">
        <v>11291</v>
      </c>
      <c r="J687" s="8" t="s">
        <v>10511</v>
      </c>
      <c r="K687" s="10" t="str">
        <f>IF(AND(Papers[[#This Row],[conference]]="", Papers[[#This Row],[journal]]=""),$N$2604,IF(Papers[[#This Row],[journal]]="",$N$2603, $N$2602))</f>
        <v>Conference</v>
      </c>
      <c r="L687" s="10"/>
    </row>
    <row r="688" spans="1:12" ht="51" customHeight="1">
      <c r="A688" s="4">
        <v>930</v>
      </c>
      <c r="B688" s="12" t="s">
        <v>2651</v>
      </c>
      <c r="C688" s="6">
        <v>2004</v>
      </c>
      <c r="D688" s="23" t="s">
        <v>11831</v>
      </c>
      <c r="E688" s="23"/>
      <c r="F688" s="8" t="s">
        <v>2652</v>
      </c>
      <c r="G688" s="9" t="s">
        <v>792</v>
      </c>
      <c r="H688" s="9" t="s">
        <v>10392</v>
      </c>
      <c r="I688" s="8"/>
      <c r="J688" s="8" t="s">
        <v>10511</v>
      </c>
      <c r="K688" s="10" t="str">
        <f>IF(AND(Papers[[#This Row],[conference]]="", Papers[[#This Row],[journal]]=""),$N$2604,IF(Papers[[#This Row],[journal]]="",$N$2603, $N$2602))</f>
        <v>Conference</v>
      </c>
      <c r="L688" s="10"/>
    </row>
    <row r="689" spans="1:12" ht="51" customHeight="1">
      <c r="A689" s="4">
        <v>931</v>
      </c>
      <c r="B689" s="12" t="s">
        <v>2655</v>
      </c>
      <c r="C689" s="6">
        <v>2006</v>
      </c>
      <c r="D689" s="23"/>
      <c r="E689" s="23" t="s">
        <v>11875</v>
      </c>
      <c r="F689" s="8" t="s">
        <v>2656</v>
      </c>
      <c r="G689" s="9" t="s">
        <v>792</v>
      </c>
      <c r="H689" s="9" t="s">
        <v>10392</v>
      </c>
      <c r="I689" s="8"/>
      <c r="J689" s="8" t="s">
        <v>10511</v>
      </c>
      <c r="K689" s="10" t="str">
        <f>IF(AND(Papers[[#This Row],[conference]]="", Papers[[#This Row],[journal]]=""),$N$2604,IF(Papers[[#This Row],[journal]]="",$N$2603, $N$2602))</f>
        <v>Journal</v>
      </c>
      <c r="L689" s="10"/>
    </row>
    <row r="690" spans="1:12" ht="51" customHeight="1">
      <c r="A690" s="4">
        <v>933</v>
      </c>
      <c r="B690" s="12" t="s">
        <v>2658</v>
      </c>
      <c r="C690" s="6">
        <v>2008</v>
      </c>
      <c r="D690" s="23" t="s">
        <v>11979</v>
      </c>
      <c r="E690" s="23"/>
      <c r="F690" s="8" t="s">
        <v>2659</v>
      </c>
      <c r="G690" s="9" t="s">
        <v>792</v>
      </c>
      <c r="H690" s="9" t="s">
        <v>10391</v>
      </c>
      <c r="I690" s="8" t="s">
        <v>13029</v>
      </c>
      <c r="J690" s="8" t="s">
        <v>10511</v>
      </c>
      <c r="K690" s="10" t="str">
        <f>IF(AND(Papers[[#This Row],[conference]]="", Papers[[#This Row],[journal]]=""),$N$2604,IF(Papers[[#This Row],[journal]]="",$N$2603, $N$2602))</f>
        <v>Conference</v>
      </c>
      <c r="L690" s="10"/>
    </row>
    <row r="691" spans="1:12" ht="51" customHeight="1">
      <c r="A691" s="4">
        <v>934</v>
      </c>
      <c r="B691" s="12" t="s">
        <v>2661</v>
      </c>
      <c r="C691" s="6">
        <v>2009</v>
      </c>
      <c r="D691" s="23" t="s">
        <v>11980</v>
      </c>
      <c r="E691" s="23"/>
      <c r="F691" s="11" t="s">
        <v>2662</v>
      </c>
      <c r="G691" s="9" t="s">
        <v>792</v>
      </c>
      <c r="H691" s="9" t="s">
        <v>10391</v>
      </c>
      <c r="I691" s="11" t="s">
        <v>12984</v>
      </c>
      <c r="J691" s="8" t="s">
        <v>10511</v>
      </c>
      <c r="K691" s="10" t="str">
        <f>IF(AND(Papers[[#This Row],[conference]]="", Papers[[#This Row],[journal]]=""),$N$2604,IF(Papers[[#This Row],[journal]]="",$N$2603, $N$2602))</f>
        <v>Conference</v>
      </c>
      <c r="L691" s="10"/>
    </row>
    <row r="692" spans="1:12" ht="51" customHeight="1">
      <c r="A692" s="4">
        <v>935</v>
      </c>
      <c r="B692" s="12" t="s">
        <v>2663</v>
      </c>
      <c r="C692" s="6">
        <v>2004</v>
      </c>
      <c r="D692" s="23" t="s">
        <v>11895</v>
      </c>
      <c r="E692" s="23"/>
      <c r="F692" s="8" t="s">
        <v>2664</v>
      </c>
      <c r="G692" s="9" t="s">
        <v>792</v>
      </c>
      <c r="H692" s="9" t="s">
        <v>10391</v>
      </c>
      <c r="I692" s="8" t="s">
        <v>11292</v>
      </c>
      <c r="J692" s="8" t="s">
        <v>10511</v>
      </c>
      <c r="K692" s="10" t="str">
        <f>IF(AND(Papers[[#This Row],[conference]]="", Papers[[#This Row],[journal]]=""),$N$2604,IF(Papers[[#This Row],[journal]]="",$N$2603, $N$2602))</f>
        <v>Conference</v>
      </c>
      <c r="L692" s="10"/>
    </row>
    <row r="693" spans="1:12" ht="51" customHeight="1">
      <c r="A693" s="4">
        <v>936</v>
      </c>
      <c r="B693" s="12" t="s">
        <v>2667</v>
      </c>
      <c r="C693" s="6">
        <v>2005</v>
      </c>
      <c r="D693" s="23" t="s">
        <v>11895</v>
      </c>
      <c r="E693" s="23"/>
      <c r="F693" s="8" t="s">
        <v>2668</v>
      </c>
      <c r="G693" s="9" t="s">
        <v>792</v>
      </c>
      <c r="H693" s="9" t="s">
        <v>10391</v>
      </c>
      <c r="I693" s="8" t="s">
        <v>13059</v>
      </c>
      <c r="J693" s="8" t="s">
        <v>10511</v>
      </c>
      <c r="K693" s="10" t="str">
        <f>IF(AND(Papers[[#This Row],[conference]]="", Papers[[#This Row],[journal]]=""),$N$2604,IF(Papers[[#This Row],[journal]]="",$N$2603, $N$2602))</f>
        <v>Conference</v>
      </c>
      <c r="L693" s="10"/>
    </row>
    <row r="694" spans="1:12" ht="51" customHeight="1">
      <c r="A694" s="4">
        <v>939</v>
      </c>
      <c r="B694" s="5" t="s">
        <v>2670</v>
      </c>
      <c r="C694" s="6">
        <v>2005</v>
      </c>
      <c r="D694" s="23" t="s">
        <v>11508</v>
      </c>
      <c r="E694" s="23"/>
      <c r="F694" s="8" t="s">
        <v>2671</v>
      </c>
      <c r="G694" s="9" t="s">
        <v>792</v>
      </c>
      <c r="H694" s="9" t="s">
        <v>10392</v>
      </c>
      <c r="I694" s="8"/>
      <c r="J694" s="8" t="s">
        <v>10511</v>
      </c>
      <c r="K694" s="10" t="str">
        <f>IF(AND(Papers[[#This Row],[conference]]="", Papers[[#This Row],[journal]]=""),$N$2604,IF(Papers[[#This Row],[journal]]="",$N$2603, $N$2602))</f>
        <v>Conference</v>
      </c>
      <c r="L694" s="10"/>
    </row>
    <row r="695" spans="1:12" ht="51" customHeight="1">
      <c r="A695" s="4">
        <v>940</v>
      </c>
      <c r="B695" s="12" t="s">
        <v>2674</v>
      </c>
      <c r="C695" s="6">
        <v>2003</v>
      </c>
      <c r="D695" s="23" t="s">
        <v>11932</v>
      </c>
      <c r="E695" s="23"/>
      <c r="F695" s="8" t="s">
        <v>2675</v>
      </c>
      <c r="G695" s="9" t="s">
        <v>792</v>
      </c>
      <c r="H695" s="9" t="s">
        <v>10391</v>
      </c>
      <c r="I695" s="8" t="s">
        <v>11293</v>
      </c>
      <c r="J695" s="8" t="s">
        <v>10511</v>
      </c>
      <c r="K695" s="10" t="str">
        <f>IF(AND(Papers[[#This Row],[conference]]="", Papers[[#This Row],[journal]]=""),$N$2604,IF(Papers[[#This Row],[journal]]="",$N$2603, $N$2602))</f>
        <v>Conference</v>
      </c>
      <c r="L695" s="10"/>
    </row>
    <row r="696" spans="1:12" ht="51" customHeight="1">
      <c r="A696" s="4">
        <v>941</v>
      </c>
      <c r="B696" s="5" t="s">
        <v>2679</v>
      </c>
      <c r="C696" s="6">
        <v>2005</v>
      </c>
      <c r="D696" s="23" t="s">
        <v>11508</v>
      </c>
      <c r="E696" s="23"/>
      <c r="F696" s="8" t="s">
        <v>2680</v>
      </c>
      <c r="G696" s="9" t="s">
        <v>792</v>
      </c>
      <c r="H696" s="9" t="s">
        <v>10391</v>
      </c>
      <c r="I696" s="8" t="s">
        <v>13370</v>
      </c>
      <c r="J696" s="8" t="s">
        <v>10509</v>
      </c>
      <c r="K696" s="10" t="str">
        <f>IF(AND(Papers[[#This Row],[conference]]="", Papers[[#This Row],[journal]]=""),$N$2604,IF(Papers[[#This Row],[journal]]="",$N$2603, $N$2602))</f>
        <v>Conference</v>
      </c>
      <c r="L696" s="10"/>
    </row>
    <row r="697" spans="1:12" ht="51" customHeight="1">
      <c r="A697" s="4">
        <v>943</v>
      </c>
      <c r="B697" s="5" t="s">
        <v>2682</v>
      </c>
      <c r="C697" s="6">
        <v>2006</v>
      </c>
      <c r="D697" s="23" t="s">
        <v>11981</v>
      </c>
      <c r="E697" s="23"/>
      <c r="F697" s="8" t="s">
        <v>2683</v>
      </c>
      <c r="G697" s="9" t="s">
        <v>792</v>
      </c>
      <c r="H697" s="9" t="s">
        <v>10391</v>
      </c>
      <c r="I697" s="8" t="s">
        <v>11503</v>
      </c>
      <c r="J697" s="8" t="s">
        <v>10511</v>
      </c>
      <c r="K697" s="10" t="str">
        <f>IF(AND(Papers[[#This Row],[conference]]="", Papers[[#This Row],[journal]]=""),$N$2604,IF(Papers[[#This Row],[journal]]="",$N$2603, $N$2602))</f>
        <v>Conference</v>
      </c>
      <c r="L697" s="10"/>
    </row>
    <row r="698" spans="1:12" ht="51" customHeight="1">
      <c r="A698" s="4">
        <v>948</v>
      </c>
      <c r="B698" s="12" t="s">
        <v>2685</v>
      </c>
      <c r="C698" s="6">
        <v>2008</v>
      </c>
      <c r="D698" s="23"/>
      <c r="E698" s="23" t="s">
        <v>11768</v>
      </c>
      <c r="F698" s="8" t="s">
        <v>2686</v>
      </c>
      <c r="G698" s="9" t="s">
        <v>792</v>
      </c>
      <c r="H698" s="9" t="s">
        <v>10392</v>
      </c>
      <c r="I698" s="8"/>
      <c r="J698" s="8" t="s">
        <v>10511</v>
      </c>
      <c r="K698" s="10" t="str">
        <f>IF(AND(Papers[[#This Row],[conference]]="", Papers[[#This Row],[journal]]=""),$N$2604,IF(Papers[[#This Row],[journal]]="",$N$2603, $N$2602))</f>
        <v>Journal</v>
      </c>
      <c r="L698" s="10"/>
    </row>
    <row r="699" spans="1:12" ht="51" customHeight="1">
      <c r="A699" s="4">
        <v>949</v>
      </c>
      <c r="B699" s="5" t="s">
        <v>2688</v>
      </c>
      <c r="C699" s="6">
        <v>1997</v>
      </c>
      <c r="D699" s="23" t="s">
        <v>11982</v>
      </c>
      <c r="E699" s="23"/>
      <c r="F699" s="11" t="s">
        <v>10468</v>
      </c>
      <c r="G699" s="9" t="s">
        <v>792</v>
      </c>
      <c r="H699" s="9" t="s">
        <v>10391</v>
      </c>
      <c r="I699" s="8" t="s">
        <v>11293</v>
      </c>
      <c r="J699" s="8" t="s">
        <v>10509</v>
      </c>
      <c r="K699" s="10" t="str">
        <f>IF(AND(Papers[[#This Row],[conference]]="", Papers[[#This Row],[journal]]=""),$N$2604,IF(Papers[[#This Row],[journal]]="",$N$2603, $N$2602))</f>
        <v>Conference</v>
      </c>
      <c r="L699" s="10"/>
    </row>
    <row r="700" spans="1:12" ht="51" customHeight="1">
      <c r="A700" s="4">
        <v>956</v>
      </c>
      <c r="B700" s="12" t="s">
        <v>2689</v>
      </c>
      <c r="C700" s="6">
        <v>2011</v>
      </c>
      <c r="D700" s="23" t="s">
        <v>11983</v>
      </c>
      <c r="E700" s="23"/>
      <c r="F700" s="8" t="s">
        <v>2690</v>
      </c>
      <c r="G700" s="9" t="s">
        <v>792</v>
      </c>
      <c r="H700" s="9" t="s">
        <v>10391</v>
      </c>
      <c r="I700" s="8" t="s">
        <v>13098</v>
      </c>
      <c r="J700" s="8" t="s">
        <v>10511</v>
      </c>
      <c r="K700" s="10" t="str">
        <f>IF(AND(Papers[[#This Row],[conference]]="", Papers[[#This Row],[journal]]=""),$N$2604,IF(Papers[[#This Row],[journal]]="",$N$2603, $N$2602))</f>
        <v>Conference</v>
      </c>
      <c r="L700" s="10"/>
    </row>
    <row r="701" spans="1:12" ht="51" customHeight="1">
      <c r="A701" s="4">
        <v>958</v>
      </c>
      <c r="B701" s="5" t="s">
        <v>2694</v>
      </c>
      <c r="C701" s="6">
        <v>2011</v>
      </c>
      <c r="D701" s="23"/>
      <c r="E701" s="23" t="s">
        <v>11984</v>
      </c>
      <c r="F701" s="8" t="s">
        <v>2695</v>
      </c>
      <c r="G701" s="9" t="s">
        <v>792</v>
      </c>
      <c r="H701" s="9" t="s">
        <v>10391</v>
      </c>
      <c r="I701" s="11" t="s">
        <v>11181</v>
      </c>
      <c r="J701" s="8" t="s">
        <v>10511</v>
      </c>
      <c r="K701" s="10" t="str">
        <f>IF(AND(Papers[[#This Row],[conference]]="", Papers[[#This Row],[journal]]=""),$N$2604,IF(Papers[[#This Row],[journal]]="",$N$2603, $N$2602))</f>
        <v>Journal</v>
      </c>
      <c r="L701" s="10" t="s">
        <v>10528</v>
      </c>
    </row>
    <row r="702" spans="1:12" ht="51" customHeight="1">
      <c r="A702" s="4">
        <v>959</v>
      </c>
      <c r="B702" s="12" t="s">
        <v>2701</v>
      </c>
      <c r="C702" s="6">
        <v>2005</v>
      </c>
      <c r="D702" s="23" t="s">
        <v>11727</v>
      </c>
      <c r="E702" s="23"/>
      <c r="F702" s="8" t="s">
        <v>2702</v>
      </c>
      <c r="G702" s="9" t="s">
        <v>792</v>
      </c>
      <c r="H702" s="9" t="s">
        <v>10391</v>
      </c>
      <c r="I702" s="8" t="s">
        <v>13049</v>
      </c>
      <c r="J702" s="8" t="s">
        <v>10511</v>
      </c>
      <c r="K702" s="10" t="str">
        <f>IF(AND(Papers[[#This Row],[conference]]="", Papers[[#This Row],[journal]]=""),$N$2604,IF(Papers[[#This Row],[journal]]="",$N$2603, $N$2602))</f>
        <v>Conference</v>
      </c>
      <c r="L702" s="10"/>
    </row>
    <row r="703" spans="1:12" ht="51" customHeight="1">
      <c r="A703" s="4">
        <v>961</v>
      </c>
      <c r="B703" s="12" t="s">
        <v>2705</v>
      </c>
      <c r="C703" s="6">
        <v>2008</v>
      </c>
      <c r="D703" s="23" t="s">
        <v>11985</v>
      </c>
      <c r="E703" s="23"/>
      <c r="F703" s="8" t="s">
        <v>2706</v>
      </c>
      <c r="G703" s="9" t="s">
        <v>792</v>
      </c>
      <c r="H703" s="9" t="s">
        <v>10391</v>
      </c>
      <c r="I703" s="8" t="s">
        <v>11582</v>
      </c>
      <c r="J703" s="8" t="s">
        <v>10511</v>
      </c>
      <c r="K703" s="10" t="str">
        <f>IF(AND(Papers[[#This Row],[conference]]="", Papers[[#This Row],[journal]]=""),$N$2604,IF(Papers[[#This Row],[journal]]="",$N$2603, $N$2602))</f>
        <v>Conference</v>
      </c>
      <c r="L703" s="10"/>
    </row>
    <row r="704" spans="1:12" ht="51" customHeight="1">
      <c r="A704" s="4">
        <v>962</v>
      </c>
      <c r="B704" s="12" t="s">
        <v>2711</v>
      </c>
      <c r="C704" s="6">
        <v>2008</v>
      </c>
      <c r="D704" s="23"/>
      <c r="E704" s="23" t="s">
        <v>11770</v>
      </c>
      <c r="F704" s="8" t="s">
        <v>2712</v>
      </c>
      <c r="G704" s="9" t="s">
        <v>792</v>
      </c>
      <c r="H704" s="9" t="s">
        <v>10392</v>
      </c>
      <c r="I704" s="8"/>
      <c r="J704" s="8" t="s">
        <v>10511</v>
      </c>
      <c r="K704" s="10" t="str">
        <f>IF(AND(Papers[[#This Row],[conference]]="", Papers[[#This Row],[journal]]=""),$N$2604,IF(Papers[[#This Row],[journal]]="",$N$2603, $N$2602))</f>
        <v>Journal</v>
      </c>
      <c r="L704" s="10"/>
    </row>
    <row r="705" spans="1:12" ht="51" customHeight="1">
      <c r="A705" s="4">
        <v>963</v>
      </c>
      <c r="B705" s="12" t="s">
        <v>2713</v>
      </c>
      <c r="C705" s="6">
        <v>2006</v>
      </c>
      <c r="D705" s="23"/>
      <c r="E705" s="23" t="s">
        <v>11791</v>
      </c>
      <c r="F705" s="8" t="s">
        <v>2714</v>
      </c>
      <c r="G705" s="9" t="s">
        <v>792</v>
      </c>
      <c r="H705" s="9" t="s">
        <v>10391</v>
      </c>
      <c r="I705" s="8" t="s">
        <v>13340</v>
      </c>
      <c r="J705" s="8" t="s">
        <v>10511</v>
      </c>
      <c r="K705" s="10" t="str">
        <f>IF(AND(Papers[[#This Row],[conference]]="", Papers[[#This Row],[journal]]=""),$N$2604,IF(Papers[[#This Row],[journal]]="",$N$2603, $N$2602))</f>
        <v>Journal</v>
      </c>
      <c r="L705" s="10"/>
    </row>
    <row r="706" spans="1:12" ht="51" customHeight="1">
      <c r="A706" s="4">
        <v>966</v>
      </c>
      <c r="B706" s="12" t="s">
        <v>2717</v>
      </c>
      <c r="C706" s="6">
        <v>2007</v>
      </c>
      <c r="D706" s="23" t="s">
        <v>11513</v>
      </c>
      <c r="E706" s="23"/>
      <c r="F706" s="8" t="s">
        <v>2718</v>
      </c>
      <c r="G706" s="9" t="s">
        <v>792</v>
      </c>
      <c r="H706" s="9" t="s">
        <v>10392</v>
      </c>
      <c r="I706" s="8" t="s">
        <v>10490</v>
      </c>
      <c r="J706" s="8" t="s">
        <v>10511</v>
      </c>
      <c r="K706" s="10" t="str">
        <f>IF(AND(Papers[[#This Row],[conference]]="", Papers[[#This Row],[journal]]=""),$N$2604,IF(Papers[[#This Row],[journal]]="",$N$2603, $N$2602))</f>
        <v>Conference</v>
      </c>
      <c r="L706" s="10"/>
    </row>
    <row r="707" spans="1:12" ht="51" customHeight="1">
      <c r="A707" s="4">
        <v>967</v>
      </c>
      <c r="B707" s="12" t="s">
        <v>2719</v>
      </c>
      <c r="C707" s="6">
        <v>2007</v>
      </c>
      <c r="D707" s="23" t="s">
        <v>11986</v>
      </c>
      <c r="E707" s="23"/>
      <c r="F707" s="8" t="s">
        <v>2720</v>
      </c>
      <c r="G707" s="9" t="s">
        <v>792</v>
      </c>
      <c r="H707" s="9" t="s">
        <v>10391</v>
      </c>
      <c r="I707" s="8" t="s">
        <v>13357</v>
      </c>
      <c r="J707" s="8" t="s">
        <v>10536</v>
      </c>
      <c r="K707" s="10" t="str">
        <f>IF(AND(Papers[[#This Row],[conference]]="", Papers[[#This Row],[journal]]=""),$N$2604,IF(Papers[[#This Row],[journal]]="",$N$2603, $N$2602))</f>
        <v>Conference</v>
      </c>
      <c r="L707" s="10" t="s">
        <v>10528</v>
      </c>
    </row>
    <row r="708" spans="1:12" ht="51" customHeight="1">
      <c r="A708" s="4">
        <v>968</v>
      </c>
      <c r="B708" s="12" t="s">
        <v>2725</v>
      </c>
      <c r="C708" s="6">
        <v>2007</v>
      </c>
      <c r="D708" s="23" t="s">
        <v>11776</v>
      </c>
      <c r="E708" s="23"/>
      <c r="F708" s="8" t="s">
        <v>2726</v>
      </c>
      <c r="G708" s="9" t="s">
        <v>792</v>
      </c>
      <c r="H708" s="9" t="s">
        <v>10391</v>
      </c>
      <c r="I708" s="8" t="s">
        <v>13337</v>
      </c>
      <c r="J708" s="8" t="s">
        <v>10511</v>
      </c>
      <c r="K708" s="10" t="str">
        <f>IF(AND(Papers[[#This Row],[conference]]="", Papers[[#This Row],[journal]]=""),$N$2604,IF(Papers[[#This Row],[journal]]="",$N$2603, $N$2602))</f>
        <v>Conference</v>
      </c>
      <c r="L708" s="10"/>
    </row>
    <row r="709" spans="1:12" ht="51" customHeight="1">
      <c r="A709" s="4">
        <v>969</v>
      </c>
      <c r="B709" s="12" t="s">
        <v>2728</v>
      </c>
      <c r="C709" s="6">
        <v>2007</v>
      </c>
      <c r="D709" s="23" t="s">
        <v>11509</v>
      </c>
      <c r="E709" s="23"/>
      <c r="F709" s="8" t="s">
        <v>2729</v>
      </c>
      <c r="G709" s="9" t="s">
        <v>792</v>
      </c>
      <c r="H709" s="9" t="s">
        <v>10391</v>
      </c>
      <c r="I709" s="8" t="s">
        <v>13148</v>
      </c>
      <c r="J709" s="8" t="s">
        <v>10511</v>
      </c>
      <c r="K709" s="10" t="str">
        <f>IF(AND(Papers[[#This Row],[conference]]="", Papers[[#This Row],[journal]]=""),$N$2604,IF(Papers[[#This Row],[journal]]="",$N$2603, $N$2602))</f>
        <v>Conference</v>
      </c>
      <c r="L709" s="10"/>
    </row>
    <row r="710" spans="1:12" ht="51" customHeight="1">
      <c r="A710" s="4">
        <v>971</v>
      </c>
      <c r="B710" s="12" t="s">
        <v>2731</v>
      </c>
      <c r="C710" s="6">
        <v>2006</v>
      </c>
      <c r="D710" s="23"/>
      <c r="E710" s="23" t="s">
        <v>11987</v>
      </c>
      <c r="F710" s="8" t="s">
        <v>2732</v>
      </c>
      <c r="G710" s="9" t="s">
        <v>792</v>
      </c>
      <c r="H710" s="9" t="s">
        <v>10391</v>
      </c>
      <c r="I710" s="8" t="s">
        <v>11181</v>
      </c>
      <c r="J710" s="8" t="s">
        <v>10511</v>
      </c>
      <c r="K710" s="10" t="str">
        <f>IF(AND(Papers[[#This Row],[conference]]="", Papers[[#This Row],[journal]]=""),$N$2604,IF(Papers[[#This Row],[journal]]="",$N$2603, $N$2602))</f>
        <v>Journal</v>
      </c>
      <c r="L710" s="10"/>
    </row>
    <row r="711" spans="1:12" ht="51" customHeight="1">
      <c r="A711" s="4">
        <v>974</v>
      </c>
      <c r="B711" s="12" t="s">
        <v>2736</v>
      </c>
      <c r="C711" s="6">
        <v>2005</v>
      </c>
      <c r="D711" s="23" t="s">
        <v>11508</v>
      </c>
      <c r="E711" s="23"/>
      <c r="F711" s="8" t="s">
        <v>2737</v>
      </c>
      <c r="G711" s="9" t="s">
        <v>792</v>
      </c>
      <c r="H711" s="9" t="s">
        <v>10391</v>
      </c>
      <c r="I711" s="8" t="s">
        <v>13348</v>
      </c>
      <c r="J711" s="8" t="s">
        <v>10511</v>
      </c>
      <c r="K711" s="10" t="str">
        <f>IF(AND(Papers[[#This Row],[conference]]="", Papers[[#This Row],[journal]]=""),$N$2604,IF(Papers[[#This Row],[journal]]="",$N$2603, $N$2602))</f>
        <v>Conference</v>
      </c>
      <c r="L711" s="10"/>
    </row>
    <row r="712" spans="1:12" ht="51" customHeight="1">
      <c r="A712" s="4">
        <v>976</v>
      </c>
      <c r="B712" s="12" t="s">
        <v>2739</v>
      </c>
      <c r="C712" s="6">
        <v>2003</v>
      </c>
      <c r="D712" s="23"/>
      <c r="E712" s="23" t="s">
        <v>11944</v>
      </c>
      <c r="F712" s="8" t="s">
        <v>2740</v>
      </c>
      <c r="G712" s="9" t="s">
        <v>792</v>
      </c>
      <c r="H712" s="9" t="s">
        <v>10391</v>
      </c>
      <c r="I712" s="8" t="s">
        <v>13281</v>
      </c>
      <c r="J712" s="8" t="s">
        <v>10511</v>
      </c>
      <c r="K712" s="10" t="str">
        <f>IF(AND(Papers[[#This Row],[conference]]="", Papers[[#This Row],[journal]]=""),$N$2604,IF(Papers[[#This Row],[journal]]="",$N$2603, $N$2602))</f>
        <v>Journal</v>
      </c>
      <c r="L712" s="10"/>
    </row>
    <row r="713" spans="1:12" ht="51" customHeight="1">
      <c r="A713" s="4">
        <v>978</v>
      </c>
      <c r="B713" s="12" t="s">
        <v>2742</v>
      </c>
      <c r="C713" s="6">
        <v>2009</v>
      </c>
      <c r="D713" s="23" t="s">
        <v>11988</v>
      </c>
      <c r="E713" s="23"/>
      <c r="F713" s="8" t="s">
        <v>2743</v>
      </c>
      <c r="G713" s="9" t="s">
        <v>792</v>
      </c>
      <c r="H713" s="9" t="s">
        <v>10391</v>
      </c>
      <c r="I713" s="8" t="s">
        <v>13082</v>
      </c>
      <c r="J713" s="8" t="s">
        <v>10511</v>
      </c>
      <c r="K713" s="10" t="str">
        <f>IF(AND(Papers[[#This Row],[conference]]="", Papers[[#This Row],[journal]]=""),$N$2604,IF(Papers[[#This Row],[journal]]="",$N$2603, $N$2602))</f>
        <v>Conference</v>
      </c>
      <c r="L713" s="10"/>
    </row>
    <row r="714" spans="1:12" ht="51" customHeight="1">
      <c r="A714" s="4">
        <v>979</v>
      </c>
      <c r="B714" s="12" t="s">
        <v>2744</v>
      </c>
      <c r="C714" s="6">
        <v>2008</v>
      </c>
      <c r="D714" s="23"/>
      <c r="E714" s="23" t="s">
        <v>11768</v>
      </c>
      <c r="F714" s="8" t="s">
        <v>2745</v>
      </c>
      <c r="G714" s="9" t="s">
        <v>792</v>
      </c>
      <c r="H714" s="9" t="s">
        <v>10391</v>
      </c>
      <c r="I714" s="8" t="s">
        <v>13354</v>
      </c>
      <c r="J714" s="8" t="s">
        <v>10511</v>
      </c>
      <c r="K714" s="10" t="str">
        <f>IF(AND(Papers[[#This Row],[conference]]="", Papers[[#This Row],[journal]]=""),$N$2604,IF(Papers[[#This Row],[journal]]="",$N$2603, $N$2602))</f>
        <v>Journal</v>
      </c>
      <c r="L714" s="10"/>
    </row>
    <row r="715" spans="1:12" ht="51" customHeight="1">
      <c r="A715" s="4">
        <v>980</v>
      </c>
      <c r="B715" s="12" t="s">
        <v>2746</v>
      </c>
      <c r="C715" s="6">
        <v>2008</v>
      </c>
      <c r="D715" s="23" t="s">
        <v>11759</v>
      </c>
      <c r="E715" s="23"/>
      <c r="F715" s="8" t="s">
        <v>2747</v>
      </c>
      <c r="G715" s="9" t="s">
        <v>792</v>
      </c>
      <c r="H715" s="9" t="s">
        <v>10391</v>
      </c>
      <c r="I715" s="8" t="s">
        <v>11261</v>
      </c>
      <c r="J715" s="8" t="s">
        <v>10511</v>
      </c>
      <c r="K715" s="10" t="str">
        <f>IF(AND(Papers[[#This Row],[conference]]="", Papers[[#This Row],[journal]]=""),$N$2604,IF(Papers[[#This Row],[journal]]="",$N$2603, $N$2602))</f>
        <v>Conference</v>
      </c>
      <c r="L715" s="10"/>
    </row>
    <row r="716" spans="1:12" ht="51" customHeight="1">
      <c r="A716" s="4">
        <v>981</v>
      </c>
      <c r="B716" s="12" t="s">
        <v>2748</v>
      </c>
      <c r="C716" s="6">
        <v>2007</v>
      </c>
      <c r="D716" s="23" t="s">
        <v>11989</v>
      </c>
      <c r="E716" s="23"/>
      <c r="F716" s="8" t="s">
        <v>2749</v>
      </c>
      <c r="G716" s="9" t="s">
        <v>792</v>
      </c>
      <c r="H716" s="9" t="s">
        <v>10391</v>
      </c>
      <c r="I716" s="8" t="s">
        <v>11647</v>
      </c>
      <c r="J716" s="8" t="s">
        <v>10511</v>
      </c>
      <c r="K716" s="10" t="str">
        <f>IF(AND(Papers[[#This Row],[conference]]="", Papers[[#This Row],[journal]]=""),$N$2604,IF(Papers[[#This Row],[journal]]="",$N$2603, $N$2602))</f>
        <v>Conference</v>
      </c>
      <c r="L716" s="10"/>
    </row>
    <row r="717" spans="1:12" ht="51" customHeight="1">
      <c r="A717" s="4">
        <v>984</v>
      </c>
      <c r="B717" s="12" t="s">
        <v>2752</v>
      </c>
      <c r="C717" s="6">
        <v>2007</v>
      </c>
      <c r="D717" s="23" t="s">
        <v>11990</v>
      </c>
      <c r="E717" s="23"/>
      <c r="F717" s="8" t="s">
        <v>2753</v>
      </c>
      <c r="G717" s="9" t="s">
        <v>792</v>
      </c>
      <c r="H717" s="9" t="s">
        <v>10391</v>
      </c>
      <c r="I717" s="8" t="s">
        <v>13056</v>
      </c>
      <c r="J717" s="8" t="s">
        <v>10511</v>
      </c>
      <c r="K717" s="10" t="str">
        <f>IF(AND(Papers[[#This Row],[conference]]="", Papers[[#This Row],[journal]]=""),$N$2604,IF(Papers[[#This Row],[journal]]="",$N$2603, $N$2602))</f>
        <v>Conference</v>
      </c>
      <c r="L717" s="10"/>
    </row>
    <row r="718" spans="1:12" ht="51" customHeight="1">
      <c r="A718" s="4">
        <v>985</v>
      </c>
      <c r="B718" s="5" t="s">
        <v>2756</v>
      </c>
      <c r="C718" s="6">
        <v>2007</v>
      </c>
      <c r="D718" s="23" t="s">
        <v>11883</v>
      </c>
      <c r="E718" s="23"/>
      <c r="F718" s="8" t="s">
        <v>2757</v>
      </c>
      <c r="G718" s="9" t="s">
        <v>792</v>
      </c>
      <c r="H718" s="9" t="s">
        <v>10391</v>
      </c>
      <c r="I718" s="8" t="s">
        <v>13310</v>
      </c>
      <c r="J718" s="8" t="s">
        <v>10511</v>
      </c>
      <c r="K718" s="10" t="str">
        <f>IF(AND(Papers[[#This Row],[conference]]="", Papers[[#This Row],[journal]]=""),$N$2604,IF(Papers[[#This Row],[journal]]="",$N$2603, $N$2602))</f>
        <v>Conference</v>
      </c>
      <c r="L718" s="10"/>
    </row>
    <row r="719" spans="1:12" ht="51" customHeight="1">
      <c r="A719" s="4">
        <v>988</v>
      </c>
      <c r="B719" s="12" t="s">
        <v>2758</v>
      </c>
      <c r="C719" s="6">
        <v>2010</v>
      </c>
      <c r="D719" s="23"/>
      <c r="E719" s="23" t="s">
        <v>11991</v>
      </c>
      <c r="F719" s="8" t="s">
        <v>2759</v>
      </c>
      <c r="G719" s="9" t="s">
        <v>792</v>
      </c>
      <c r="H719" s="9" t="s">
        <v>10391</v>
      </c>
      <c r="I719" s="8" t="s">
        <v>11582</v>
      </c>
      <c r="J719" s="8" t="s">
        <v>10511</v>
      </c>
      <c r="K719" s="10" t="str">
        <f>IF(AND(Papers[[#This Row],[conference]]="", Papers[[#This Row],[journal]]=""),$N$2604,IF(Papers[[#This Row],[journal]]="",$N$2603, $N$2602))</f>
        <v>Journal</v>
      </c>
      <c r="L719" s="10"/>
    </row>
    <row r="720" spans="1:12" ht="51" customHeight="1">
      <c r="A720" s="4">
        <v>990</v>
      </c>
      <c r="B720" s="5" t="s">
        <v>2760</v>
      </c>
      <c r="C720" s="6">
        <v>2008</v>
      </c>
      <c r="D720" s="23"/>
      <c r="E720" s="23" t="s">
        <v>11862</v>
      </c>
      <c r="F720" s="8" t="s">
        <v>2761</v>
      </c>
      <c r="G720" s="9" t="s">
        <v>792</v>
      </c>
      <c r="H720" s="9" t="s">
        <v>10391</v>
      </c>
      <c r="I720" s="8" t="s">
        <v>13220</v>
      </c>
      <c r="J720" s="8" t="s">
        <v>10510</v>
      </c>
      <c r="K720" s="10" t="str">
        <f>IF(AND(Papers[[#This Row],[conference]]="", Papers[[#This Row],[journal]]=""),$N$2604,IF(Papers[[#This Row],[journal]]="",$N$2603, $N$2602))</f>
        <v>Journal</v>
      </c>
      <c r="L720" s="10" t="s">
        <v>10528</v>
      </c>
    </row>
    <row r="721" spans="1:12" ht="51" customHeight="1">
      <c r="A721" s="4">
        <v>991</v>
      </c>
      <c r="B721" s="5" t="s">
        <v>2764</v>
      </c>
      <c r="C721" s="6">
        <v>2008</v>
      </c>
      <c r="D721" s="23" t="s">
        <v>11887</v>
      </c>
      <c r="E721" s="23"/>
      <c r="F721" s="11" t="s">
        <v>2765</v>
      </c>
      <c r="G721" s="9" t="s">
        <v>792</v>
      </c>
      <c r="H721" s="9" t="s">
        <v>10391</v>
      </c>
      <c r="I721" s="11" t="s">
        <v>11354</v>
      </c>
      <c r="J721" s="8" t="s">
        <v>10511</v>
      </c>
      <c r="K721" s="10" t="str">
        <f>IF(AND(Papers[[#This Row],[conference]]="", Papers[[#This Row],[journal]]=""),$N$2604,IF(Papers[[#This Row],[journal]]="",$N$2603, $N$2602))</f>
        <v>Conference</v>
      </c>
      <c r="L721" s="10"/>
    </row>
    <row r="722" spans="1:12" ht="51" customHeight="1">
      <c r="A722" s="4">
        <v>992</v>
      </c>
      <c r="B722" s="12" t="s">
        <v>2770</v>
      </c>
      <c r="C722" s="6">
        <v>2011</v>
      </c>
      <c r="D722" s="23"/>
      <c r="E722" s="23" t="s">
        <v>11886</v>
      </c>
      <c r="F722" s="8" t="s">
        <v>2771</v>
      </c>
      <c r="G722" s="9" t="s">
        <v>792</v>
      </c>
      <c r="H722" s="9" t="s">
        <v>10391</v>
      </c>
      <c r="I722" s="8" t="s">
        <v>11295</v>
      </c>
      <c r="J722" s="8" t="s">
        <v>10510</v>
      </c>
      <c r="K722" s="10" t="str">
        <f>IF(AND(Papers[[#This Row],[conference]]="", Papers[[#This Row],[journal]]=""),$N$2604,IF(Papers[[#This Row],[journal]]="",$N$2603, $N$2602))</f>
        <v>Journal</v>
      </c>
      <c r="L722" s="10" t="s">
        <v>10528</v>
      </c>
    </row>
    <row r="723" spans="1:12" ht="51" customHeight="1">
      <c r="A723" s="4">
        <v>995</v>
      </c>
      <c r="B723" s="12" t="s">
        <v>2774</v>
      </c>
      <c r="C723" s="6">
        <v>1999</v>
      </c>
      <c r="D723" s="23"/>
      <c r="E723" s="23" t="s">
        <v>11872</v>
      </c>
      <c r="F723" s="8" t="s">
        <v>2775</v>
      </c>
      <c r="G723" s="9" t="s">
        <v>792</v>
      </c>
      <c r="H723" s="9" t="s">
        <v>10391</v>
      </c>
      <c r="I723" s="8" t="s">
        <v>11294</v>
      </c>
      <c r="J723" s="8" t="s">
        <v>10511</v>
      </c>
      <c r="K723" s="10" t="str">
        <f>IF(AND(Papers[[#This Row],[conference]]="", Papers[[#This Row],[journal]]=""),$N$2604,IF(Papers[[#This Row],[journal]]="",$N$2603, $N$2602))</f>
        <v>Journal</v>
      </c>
      <c r="L723" s="10"/>
    </row>
    <row r="724" spans="1:12" ht="51" customHeight="1">
      <c r="A724" s="4">
        <v>996</v>
      </c>
      <c r="B724" s="12" t="s">
        <v>2777</v>
      </c>
      <c r="C724" s="6">
        <v>2009</v>
      </c>
      <c r="D724" s="23" t="s">
        <v>11742</v>
      </c>
      <c r="E724" s="23"/>
      <c r="F724" s="8" t="s">
        <v>2778</v>
      </c>
      <c r="G724" s="9" t="s">
        <v>792</v>
      </c>
      <c r="H724" s="9" t="s">
        <v>10391</v>
      </c>
      <c r="I724" s="8" t="s">
        <v>13186</v>
      </c>
      <c r="J724" s="8" t="s">
        <v>10511</v>
      </c>
      <c r="K724" s="10" t="str">
        <f>IF(AND(Papers[[#This Row],[conference]]="", Papers[[#This Row],[journal]]=""),$N$2604,IF(Papers[[#This Row],[journal]]="",$N$2603, $N$2602))</f>
        <v>Conference</v>
      </c>
      <c r="L724" s="10"/>
    </row>
    <row r="725" spans="1:12" ht="51" customHeight="1">
      <c r="A725" s="4">
        <v>998</v>
      </c>
      <c r="B725" s="12" t="s">
        <v>2779</v>
      </c>
      <c r="C725" s="6">
        <v>2011</v>
      </c>
      <c r="D725" s="23" t="s">
        <v>11992</v>
      </c>
      <c r="E725" s="23"/>
      <c r="F725" s="8" t="s">
        <v>2780</v>
      </c>
      <c r="G725" s="9" t="s">
        <v>792</v>
      </c>
      <c r="H725" s="9" t="s">
        <v>10391</v>
      </c>
      <c r="I725" s="8" t="s">
        <v>13339</v>
      </c>
      <c r="J725" s="8" t="s">
        <v>10511</v>
      </c>
      <c r="K725" s="10" t="str">
        <f>IF(AND(Papers[[#This Row],[conference]]="", Papers[[#This Row],[journal]]=""),$N$2604,IF(Papers[[#This Row],[journal]]="",$N$2603, $N$2602))</f>
        <v>Conference</v>
      </c>
      <c r="L725" s="10"/>
    </row>
    <row r="726" spans="1:12" ht="51" customHeight="1">
      <c r="A726" s="4">
        <v>999</v>
      </c>
      <c r="B726" s="12" t="s">
        <v>2782</v>
      </c>
      <c r="C726" s="6">
        <v>2008</v>
      </c>
      <c r="D726" s="23" t="s">
        <v>11981</v>
      </c>
      <c r="E726" s="23"/>
      <c r="F726" s="8" t="s">
        <v>2783</v>
      </c>
      <c r="G726" s="9" t="s">
        <v>792</v>
      </c>
      <c r="H726" s="9" t="s">
        <v>10391</v>
      </c>
      <c r="I726" s="8" t="s">
        <v>10343</v>
      </c>
      <c r="J726" s="8" t="s">
        <v>10537</v>
      </c>
      <c r="K726" s="10" t="str">
        <f>IF(AND(Papers[[#This Row],[conference]]="", Papers[[#This Row],[journal]]=""),$N$2604,IF(Papers[[#This Row],[journal]]="",$N$2603, $N$2602))</f>
        <v>Conference</v>
      </c>
      <c r="L726" s="10"/>
    </row>
    <row r="727" spans="1:12" ht="51" customHeight="1">
      <c r="A727" s="4">
        <v>1001</v>
      </c>
      <c r="B727" s="12" t="s">
        <v>2784</v>
      </c>
      <c r="C727" s="6">
        <v>2009</v>
      </c>
      <c r="D727" s="23" t="s">
        <v>11993</v>
      </c>
      <c r="E727" s="23"/>
      <c r="F727" s="8" t="s">
        <v>2785</v>
      </c>
      <c r="G727" s="9" t="s">
        <v>792</v>
      </c>
      <c r="H727" s="9" t="s">
        <v>10391</v>
      </c>
      <c r="I727" s="8" t="s">
        <v>13082</v>
      </c>
      <c r="J727" s="8" t="s">
        <v>10511</v>
      </c>
      <c r="K727" s="10" t="str">
        <f>IF(AND(Papers[[#This Row],[conference]]="", Papers[[#This Row],[journal]]=""),$N$2604,IF(Papers[[#This Row],[journal]]="",$N$2603, $N$2602))</f>
        <v>Conference</v>
      </c>
      <c r="L727" s="10"/>
    </row>
    <row r="728" spans="1:12" ht="51" customHeight="1">
      <c r="A728" s="4">
        <v>1003</v>
      </c>
      <c r="B728" s="5" t="s">
        <v>2789</v>
      </c>
      <c r="C728" s="6">
        <v>2011</v>
      </c>
      <c r="D728" s="23"/>
      <c r="E728" s="23" t="s">
        <v>11994</v>
      </c>
      <c r="F728" s="8" t="s">
        <v>2790</v>
      </c>
      <c r="G728" s="9" t="s">
        <v>792</v>
      </c>
      <c r="H728" s="9" t="s">
        <v>10391</v>
      </c>
      <c r="I728" s="8" t="s">
        <v>11256</v>
      </c>
      <c r="J728" s="8" t="s">
        <v>10511</v>
      </c>
      <c r="K728" s="10" t="str">
        <f>IF(AND(Papers[[#This Row],[conference]]="", Papers[[#This Row],[journal]]=""),$N$2604,IF(Papers[[#This Row],[journal]]="",$N$2603, $N$2602))</f>
        <v>Journal</v>
      </c>
      <c r="L728" s="10"/>
    </row>
    <row r="729" spans="1:12" ht="51" customHeight="1">
      <c r="A729" s="4">
        <v>1004</v>
      </c>
      <c r="B729" s="12" t="s">
        <v>2791</v>
      </c>
      <c r="C729" s="6">
        <v>2011</v>
      </c>
      <c r="D729" s="23" t="s">
        <v>11995</v>
      </c>
      <c r="E729" s="23"/>
      <c r="F729" s="8" t="s">
        <v>2792</v>
      </c>
      <c r="G729" s="9" t="s">
        <v>792</v>
      </c>
      <c r="H729" s="9" t="s">
        <v>10391</v>
      </c>
      <c r="I729" s="8" t="s">
        <v>11482</v>
      </c>
      <c r="J729" s="8" t="s">
        <v>10511</v>
      </c>
      <c r="K729" s="10" t="str">
        <f>IF(AND(Papers[[#This Row],[conference]]="", Papers[[#This Row],[journal]]=""),$N$2604,IF(Papers[[#This Row],[journal]]="",$N$2603, $N$2602))</f>
        <v>Conference</v>
      </c>
      <c r="L729" s="10"/>
    </row>
    <row r="730" spans="1:12" ht="51" customHeight="1">
      <c r="A730" s="4">
        <v>1005</v>
      </c>
      <c r="B730" s="5" t="s">
        <v>2797</v>
      </c>
      <c r="C730" s="6">
        <v>2011</v>
      </c>
      <c r="D730" s="23"/>
      <c r="E730" s="23" t="s">
        <v>11864</v>
      </c>
      <c r="F730" s="8" t="s">
        <v>2798</v>
      </c>
      <c r="G730" s="9" t="s">
        <v>792</v>
      </c>
      <c r="H730" s="9" t="s">
        <v>10391</v>
      </c>
      <c r="I730" s="8" t="s">
        <v>13335</v>
      </c>
      <c r="J730" s="8" t="s">
        <v>10511</v>
      </c>
      <c r="K730" s="10" t="str">
        <f>IF(AND(Papers[[#This Row],[conference]]="", Papers[[#This Row],[journal]]=""),$N$2604,IF(Papers[[#This Row],[journal]]="",$N$2603, $N$2602))</f>
        <v>Journal</v>
      </c>
      <c r="L730" s="10"/>
    </row>
    <row r="731" spans="1:12" ht="51" customHeight="1">
      <c r="A731" s="4">
        <v>1006</v>
      </c>
      <c r="B731" s="12" t="s">
        <v>2800</v>
      </c>
      <c r="C731" s="6">
        <v>2011</v>
      </c>
      <c r="D731" s="23" t="s">
        <v>11996</v>
      </c>
      <c r="E731" s="23"/>
      <c r="F731" s="8" t="s">
        <v>2801</v>
      </c>
      <c r="G731" s="9" t="s">
        <v>792</v>
      </c>
      <c r="H731" s="9" t="s">
        <v>10391</v>
      </c>
      <c r="I731" s="8" t="s">
        <v>13187</v>
      </c>
      <c r="J731" s="8" t="s">
        <v>10511</v>
      </c>
      <c r="K731" s="10" t="str">
        <f>IF(AND(Papers[[#This Row],[conference]]="", Papers[[#This Row],[journal]]=""),$N$2604,IF(Papers[[#This Row],[journal]]="",$N$2603, $N$2602))</f>
        <v>Conference</v>
      </c>
      <c r="L731" s="10"/>
    </row>
    <row r="732" spans="1:12" ht="51" customHeight="1">
      <c r="A732" s="4">
        <v>1007</v>
      </c>
      <c r="B732" s="12" t="s">
        <v>2809</v>
      </c>
      <c r="C732" s="6">
        <v>2010</v>
      </c>
      <c r="D732" s="23" t="s">
        <v>11997</v>
      </c>
      <c r="E732" s="23"/>
      <c r="F732" s="8" t="s">
        <v>2810</v>
      </c>
      <c r="G732" s="9" t="s">
        <v>792</v>
      </c>
      <c r="H732" s="9" t="s">
        <v>10391</v>
      </c>
      <c r="I732" s="8" t="s">
        <v>13032</v>
      </c>
      <c r="J732" s="8" t="s">
        <v>10511</v>
      </c>
      <c r="K732" s="10" t="str">
        <f>IF(AND(Papers[[#This Row],[conference]]="", Papers[[#This Row],[journal]]=""),$N$2604,IF(Papers[[#This Row],[journal]]="",$N$2603, $N$2602))</f>
        <v>Conference</v>
      </c>
      <c r="L732" s="10"/>
    </row>
    <row r="733" spans="1:12" ht="51" customHeight="1">
      <c r="A733" s="4">
        <v>1008</v>
      </c>
      <c r="B733" s="12" t="s">
        <v>2815</v>
      </c>
      <c r="C733" s="6">
        <v>2011</v>
      </c>
      <c r="D733" s="23"/>
      <c r="E733" s="23" t="s">
        <v>11998</v>
      </c>
      <c r="F733" s="8" t="s">
        <v>2816</v>
      </c>
      <c r="G733" s="9" t="s">
        <v>792</v>
      </c>
      <c r="H733" s="9" t="s">
        <v>10392</v>
      </c>
      <c r="I733" s="8" t="s">
        <v>10490</v>
      </c>
      <c r="J733" s="8" t="s">
        <v>10511</v>
      </c>
      <c r="K733" s="10" t="str">
        <f>IF(AND(Papers[[#This Row],[conference]]="", Papers[[#This Row],[journal]]=""),$N$2604,IF(Papers[[#This Row],[journal]]="",$N$2603, $N$2602))</f>
        <v>Journal</v>
      </c>
      <c r="L733" s="10"/>
    </row>
    <row r="734" spans="1:12" ht="51" customHeight="1">
      <c r="A734" s="4">
        <v>1009</v>
      </c>
      <c r="B734" s="12" t="s">
        <v>2818</v>
      </c>
      <c r="C734" s="6">
        <v>2010</v>
      </c>
      <c r="D734" s="23" t="s">
        <v>11999</v>
      </c>
      <c r="E734" s="23"/>
      <c r="F734" s="8" t="s">
        <v>2819</v>
      </c>
      <c r="G734" s="9" t="s">
        <v>792</v>
      </c>
      <c r="H734" s="9" t="s">
        <v>10391</v>
      </c>
      <c r="I734" s="8" t="s">
        <v>13097</v>
      </c>
      <c r="J734" s="8" t="s">
        <v>10511</v>
      </c>
      <c r="K734" s="10" t="str">
        <f>IF(AND(Papers[[#This Row],[conference]]="", Papers[[#This Row],[journal]]=""),$N$2604,IF(Papers[[#This Row],[journal]]="",$N$2603, $N$2602))</f>
        <v>Conference</v>
      </c>
      <c r="L734" s="10"/>
    </row>
    <row r="735" spans="1:12" ht="51" customHeight="1">
      <c r="A735" s="4">
        <v>1010</v>
      </c>
      <c r="B735" s="12" t="s">
        <v>2822</v>
      </c>
      <c r="C735" s="6">
        <v>2010</v>
      </c>
      <c r="D735" s="23" t="s">
        <v>12000</v>
      </c>
      <c r="E735" s="23"/>
      <c r="F735" s="8" t="s">
        <v>2823</v>
      </c>
      <c r="G735" s="9" t="s">
        <v>792</v>
      </c>
      <c r="H735" s="9" t="s">
        <v>10392</v>
      </c>
      <c r="I735" s="8" t="s">
        <v>10490</v>
      </c>
      <c r="J735" s="8" t="s">
        <v>10511</v>
      </c>
      <c r="K735" s="10" t="str">
        <f>IF(AND(Papers[[#This Row],[conference]]="", Papers[[#This Row],[journal]]=""),$N$2604,IF(Papers[[#This Row],[journal]]="",$N$2603, $N$2602))</f>
        <v>Conference</v>
      </c>
      <c r="L735" s="10"/>
    </row>
    <row r="736" spans="1:12" ht="51" customHeight="1">
      <c r="A736" s="4">
        <v>1011</v>
      </c>
      <c r="B736" s="12" t="s">
        <v>2824</v>
      </c>
      <c r="C736" s="6">
        <v>2011</v>
      </c>
      <c r="D736" s="23" t="s">
        <v>12001</v>
      </c>
      <c r="E736" s="23"/>
      <c r="F736" s="8" t="s">
        <v>2825</v>
      </c>
      <c r="G736" s="9" t="s">
        <v>792</v>
      </c>
      <c r="H736" s="9" t="s">
        <v>10391</v>
      </c>
      <c r="I736" s="8" t="s">
        <v>13356</v>
      </c>
      <c r="J736" s="8" t="s">
        <v>10511</v>
      </c>
      <c r="K736" s="10" t="str">
        <f>IF(AND(Papers[[#This Row],[conference]]="", Papers[[#This Row],[journal]]=""),$N$2604,IF(Papers[[#This Row],[journal]]="",$N$2603, $N$2602))</f>
        <v>Conference</v>
      </c>
      <c r="L736" s="10"/>
    </row>
    <row r="737" spans="1:12" ht="51" customHeight="1">
      <c r="A737" s="4">
        <v>1012</v>
      </c>
      <c r="B737" s="12" t="s">
        <v>2827</v>
      </c>
      <c r="C737" s="6">
        <v>2011</v>
      </c>
      <c r="D737" s="23" t="s">
        <v>12002</v>
      </c>
      <c r="E737" s="23"/>
      <c r="F737" s="8" t="s">
        <v>2828</v>
      </c>
      <c r="G737" s="9" t="s">
        <v>792</v>
      </c>
      <c r="H737" s="9" t="s">
        <v>10392</v>
      </c>
      <c r="I737" s="8" t="s">
        <v>10490</v>
      </c>
      <c r="J737" s="8" t="s">
        <v>10511</v>
      </c>
      <c r="K737" s="10" t="str">
        <f>IF(AND(Papers[[#This Row],[conference]]="", Papers[[#This Row],[journal]]=""),$N$2604,IF(Papers[[#This Row],[journal]]="",$N$2603, $N$2602))</f>
        <v>Conference</v>
      </c>
      <c r="L737" s="10"/>
    </row>
    <row r="738" spans="1:12" ht="51" customHeight="1">
      <c r="A738" s="4">
        <v>1013</v>
      </c>
      <c r="B738" s="12" t="s">
        <v>2830</v>
      </c>
      <c r="C738" s="6">
        <v>2010</v>
      </c>
      <c r="D738" s="23" t="s">
        <v>12003</v>
      </c>
      <c r="E738" s="23"/>
      <c r="F738" s="8" t="s">
        <v>2831</v>
      </c>
      <c r="G738" s="9" t="s">
        <v>792</v>
      </c>
      <c r="H738" s="9" t="s">
        <v>10391</v>
      </c>
      <c r="I738" s="8" t="s">
        <v>13230</v>
      </c>
      <c r="J738" s="8" t="s">
        <v>10511</v>
      </c>
      <c r="K738" s="10" t="str">
        <f>IF(AND(Papers[[#This Row],[conference]]="", Papers[[#This Row],[journal]]=""),$N$2604,IF(Papers[[#This Row],[journal]]="",$N$2603, $N$2602))</f>
        <v>Conference</v>
      </c>
      <c r="L738" s="10"/>
    </row>
    <row r="739" spans="1:12" ht="51" customHeight="1">
      <c r="A739" s="4">
        <v>1014</v>
      </c>
      <c r="B739" s="12" t="s">
        <v>2834</v>
      </c>
      <c r="C739" s="6">
        <v>2010</v>
      </c>
      <c r="D739" s="23" t="s">
        <v>12004</v>
      </c>
      <c r="E739" s="23"/>
      <c r="F739" s="8" t="s">
        <v>2835</v>
      </c>
      <c r="G739" s="9" t="s">
        <v>792</v>
      </c>
      <c r="H739" s="9" t="s">
        <v>10391</v>
      </c>
      <c r="I739" s="8" t="s">
        <v>13253</v>
      </c>
      <c r="J739" s="8" t="s">
        <v>10511</v>
      </c>
      <c r="K739" s="10" t="str">
        <f>IF(AND(Papers[[#This Row],[conference]]="", Papers[[#This Row],[journal]]=""),$N$2604,IF(Papers[[#This Row],[journal]]="",$N$2603, $N$2602))</f>
        <v>Conference</v>
      </c>
      <c r="L739" s="10"/>
    </row>
    <row r="740" spans="1:12" ht="51" customHeight="1">
      <c r="A740" s="4">
        <v>1015</v>
      </c>
      <c r="B740" s="12" t="s">
        <v>2839</v>
      </c>
      <c r="C740" s="6">
        <v>2010</v>
      </c>
      <c r="D740" s="23" t="s">
        <v>11891</v>
      </c>
      <c r="E740" s="23"/>
      <c r="F740" s="8" t="s">
        <v>2840</v>
      </c>
      <c r="G740" s="9" t="s">
        <v>792</v>
      </c>
      <c r="H740" s="9" t="s">
        <v>10391</v>
      </c>
      <c r="I740" s="11" t="s">
        <v>11395</v>
      </c>
      <c r="J740" s="8" t="s">
        <v>10534</v>
      </c>
      <c r="K740" s="10" t="str">
        <f>IF(AND(Papers[[#This Row],[conference]]="", Papers[[#This Row],[journal]]=""),$N$2604,IF(Papers[[#This Row],[journal]]="",$N$2603, $N$2602))</f>
        <v>Conference</v>
      </c>
      <c r="L740" s="10"/>
    </row>
    <row r="741" spans="1:12" ht="51" customHeight="1">
      <c r="A741" s="4">
        <v>1016</v>
      </c>
      <c r="B741" s="12" t="s">
        <v>2841</v>
      </c>
      <c r="C741" s="6">
        <v>2010</v>
      </c>
      <c r="D741" s="23" t="s">
        <v>12005</v>
      </c>
      <c r="E741" s="23"/>
      <c r="F741" s="8" t="s">
        <v>2842</v>
      </c>
      <c r="G741" s="9" t="s">
        <v>792</v>
      </c>
      <c r="H741" s="9" t="s">
        <v>10391</v>
      </c>
      <c r="I741" s="8" t="s">
        <v>13315</v>
      </c>
      <c r="J741" s="8" t="s">
        <v>10511</v>
      </c>
      <c r="K741" s="10" t="str">
        <f>IF(AND(Papers[[#This Row],[conference]]="", Papers[[#This Row],[journal]]=""),$N$2604,IF(Papers[[#This Row],[journal]]="",$N$2603, $N$2602))</f>
        <v>Conference</v>
      </c>
      <c r="L741" s="10"/>
    </row>
    <row r="742" spans="1:12" ht="51" customHeight="1">
      <c r="A742" s="4">
        <v>1017</v>
      </c>
      <c r="B742" s="12" t="s">
        <v>10557</v>
      </c>
      <c r="C742" s="6">
        <v>2010</v>
      </c>
      <c r="D742" s="23" t="s">
        <v>12006</v>
      </c>
      <c r="E742" s="23"/>
      <c r="F742" s="8" t="s">
        <v>2848</v>
      </c>
      <c r="G742" s="9" t="s">
        <v>792</v>
      </c>
      <c r="H742" s="9" t="s">
        <v>10391</v>
      </c>
      <c r="I742" s="8" t="s">
        <v>10558</v>
      </c>
      <c r="J742" s="8" t="s">
        <v>10511</v>
      </c>
      <c r="K742" s="10" t="str">
        <f>IF(AND(Papers[[#This Row],[conference]]="", Papers[[#This Row],[journal]]=""),$N$2604,IF(Papers[[#This Row],[journal]]="",$N$2603, $N$2602))</f>
        <v>Conference</v>
      </c>
      <c r="L742" s="10"/>
    </row>
    <row r="743" spans="1:12" ht="51" customHeight="1">
      <c r="A743" s="4">
        <v>1018</v>
      </c>
      <c r="B743" s="12" t="s">
        <v>2853</v>
      </c>
      <c r="C743" s="6">
        <v>2010</v>
      </c>
      <c r="D743" s="23" t="s">
        <v>12007</v>
      </c>
      <c r="E743" s="23"/>
      <c r="F743" s="8" t="s">
        <v>2854</v>
      </c>
      <c r="G743" s="9" t="s">
        <v>792</v>
      </c>
      <c r="H743" s="9" t="s">
        <v>10391</v>
      </c>
      <c r="I743" s="11" t="s">
        <v>11341</v>
      </c>
      <c r="J743" s="8" t="s">
        <v>10511</v>
      </c>
      <c r="K743" s="10" t="str">
        <f>IF(AND(Papers[[#This Row],[conference]]="", Papers[[#This Row],[journal]]=""),$N$2604,IF(Papers[[#This Row],[journal]]="",$N$2603, $N$2602))</f>
        <v>Conference</v>
      </c>
      <c r="L743" s="10"/>
    </row>
    <row r="744" spans="1:12" ht="51" customHeight="1">
      <c r="A744" s="4">
        <v>1019</v>
      </c>
      <c r="B744" s="12" t="s">
        <v>2856</v>
      </c>
      <c r="C744" s="6">
        <v>2010</v>
      </c>
      <c r="D744" s="23" t="s">
        <v>11939</v>
      </c>
      <c r="E744" s="23"/>
      <c r="F744" s="8" t="s">
        <v>2857</v>
      </c>
      <c r="G744" s="9" t="s">
        <v>792</v>
      </c>
      <c r="H744" s="9" t="s">
        <v>10391</v>
      </c>
      <c r="I744" s="8" t="s">
        <v>13148</v>
      </c>
      <c r="J744" s="8" t="s">
        <v>10511</v>
      </c>
      <c r="K744" s="10" t="str">
        <f>IF(AND(Papers[[#This Row],[conference]]="", Papers[[#This Row],[journal]]=""),$N$2604,IF(Papers[[#This Row],[journal]]="",$N$2603, $N$2602))</f>
        <v>Conference</v>
      </c>
      <c r="L744" s="10"/>
    </row>
    <row r="745" spans="1:12" ht="51" customHeight="1">
      <c r="A745" s="4">
        <v>1020</v>
      </c>
      <c r="B745" s="12" t="s">
        <v>2861</v>
      </c>
      <c r="C745" s="6">
        <v>2010</v>
      </c>
      <c r="D745" s="23"/>
      <c r="E745" s="23" t="s">
        <v>11864</v>
      </c>
      <c r="F745" s="8" t="s">
        <v>2862</v>
      </c>
      <c r="G745" s="9" t="s">
        <v>792</v>
      </c>
      <c r="H745" s="9" t="s">
        <v>10392</v>
      </c>
      <c r="I745" s="8"/>
      <c r="J745" s="8" t="s">
        <v>10511</v>
      </c>
      <c r="K745" s="10" t="str">
        <f>IF(AND(Papers[[#This Row],[conference]]="", Papers[[#This Row],[journal]]=""),$N$2604,IF(Papers[[#This Row],[journal]]="",$N$2603, $N$2602))</f>
        <v>Journal</v>
      </c>
      <c r="L745" s="10"/>
    </row>
    <row r="746" spans="1:12" ht="51" customHeight="1">
      <c r="A746" s="4">
        <v>1021</v>
      </c>
      <c r="B746" s="12" t="s">
        <v>2866</v>
      </c>
      <c r="C746" s="6">
        <v>2010</v>
      </c>
      <c r="D746" s="23" t="s">
        <v>11764</v>
      </c>
      <c r="E746" s="23"/>
      <c r="F746" s="8" t="s">
        <v>10551</v>
      </c>
      <c r="G746" s="9" t="s">
        <v>792</v>
      </c>
      <c r="H746" s="9" t="s">
        <v>10391</v>
      </c>
      <c r="I746" s="8" t="s">
        <v>11550</v>
      </c>
      <c r="J746" s="8" t="s">
        <v>10511</v>
      </c>
      <c r="K746" s="10" t="str">
        <f>IF(AND(Papers[[#This Row],[conference]]="", Papers[[#This Row],[journal]]=""),$N$2604,IF(Papers[[#This Row],[journal]]="",$N$2603, $N$2602))</f>
        <v>Conference</v>
      </c>
      <c r="L746" s="10"/>
    </row>
    <row r="747" spans="1:12" ht="51" customHeight="1">
      <c r="A747" s="4">
        <v>1022</v>
      </c>
      <c r="B747" s="12" t="s">
        <v>2868</v>
      </c>
      <c r="C747" s="6">
        <v>2010</v>
      </c>
      <c r="D747" s="23"/>
      <c r="E747" s="23" t="s">
        <v>11864</v>
      </c>
      <c r="F747" s="8" t="s">
        <v>2869</v>
      </c>
      <c r="G747" s="9" t="s">
        <v>792</v>
      </c>
      <c r="H747" s="9" t="s">
        <v>10391</v>
      </c>
      <c r="I747" s="8" t="s">
        <v>11256</v>
      </c>
      <c r="J747" s="8" t="s">
        <v>10511</v>
      </c>
      <c r="K747" s="10" t="str">
        <f>IF(AND(Papers[[#This Row],[conference]]="", Papers[[#This Row],[journal]]=""),$N$2604,IF(Papers[[#This Row],[journal]]="",$N$2603, $N$2602))</f>
        <v>Journal</v>
      </c>
      <c r="L747" s="10"/>
    </row>
    <row r="748" spans="1:12" ht="51" customHeight="1">
      <c r="A748" s="4">
        <v>1023</v>
      </c>
      <c r="B748" s="12" t="s">
        <v>2870</v>
      </c>
      <c r="C748" s="6">
        <v>2010</v>
      </c>
      <c r="D748" s="23"/>
      <c r="E748" s="23" t="s">
        <v>11871</v>
      </c>
      <c r="F748" s="8" t="s">
        <v>2871</v>
      </c>
      <c r="G748" s="9" t="s">
        <v>792</v>
      </c>
      <c r="H748" s="9" t="s">
        <v>10391</v>
      </c>
      <c r="I748" s="8" t="s">
        <v>11470</v>
      </c>
      <c r="J748" s="8" t="s">
        <v>10511</v>
      </c>
      <c r="K748" s="10" t="str">
        <f>IF(AND(Papers[[#This Row],[conference]]="", Papers[[#This Row],[journal]]=""),$N$2604,IF(Papers[[#This Row],[journal]]="",$N$2603, $N$2602))</f>
        <v>Journal</v>
      </c>
      <c r="L748" s="10"/>
    </row>
    <row r="749" spans="1:12" ht="51" customHeight="1">
      <c r="A749" s="4">
        <v>1024</v>
      </c>
      <c r="B749" s="12" t="s">
        <v>2872</v>
      </c>
      <c r="C749" s="6">
        <v>2009</v>
      </c>
      <c r="D749" s="23" t="s">
        <v>12008</v>
      </c>
      <c r="E749" s="23"/>
      <c r="F749" s="8" t="s">
        <v>2873</v>
      </c>
      <c r="G749" s="9" t="s">
        <v>792</v>
      </c>
      <c r="H749" s="9" t="s">
        <v>10391</v>
      </c>
      <c r="I749" s="8" t="s">
        <v>13284</v>
      </c>
      <c r="J749" s="8" t="s">
        <v>10511</v>
      </c>
      <c r="K749" s="10" t="str">
        <f>IF(AND(Papers[[#This Row],[conference]]="", Papers[[#This Row],[journal]]=""),$N$2604,IF(Papers[[#This Row],[journal]]="",$N$2603, $N$2602))</f>
        <v>Conference</v>
      </c>
      <c r="L749" s="10"/>
    </row>
    <row r="750" spans="1:12" ht="51" customHeight="1">
      <c r="A750" s="4">
        <v>1026</v>
      </c>
      <c r="B750" s="12" t="s">
        <v>2876</v>
      </c>
      <c r="C750" s="6">
        <v>2008</v>
      </c>
      <c r="D750" s="23" t="s">
        <v>11519</v>
      </c>
      <c r="E750" s="23"/>
      <c r="F750" s="8" t="s">
        <v>2877</v>
      </c>
      <c r="G750" s="9" t="s">
        <v>792</v>
      </c>
      <c r="H750" s="9" t="s">
        <v>10391</v>
      </c>
      <c r="I750" s="8" t="s">
        <v>13100</v>
      </c>
      <c r="J750" s="8" t="s">
        <v>10511</v>
      </c>
      <c r="K750" s="10" t="str">
        <f>IF(AND(Papers[[#This Row],[conference]]="", Papers[[#This Row],[journal]]=""),$N$2604,IF(Papers[[#This Row],[journal]]="",$N$2603, $N$2602))</f>
        <v>Conference</v>
      </c>
      <c r="L750" s="10"/>
    </row>
    <row r="751" spans="1:12" ht="51" customHeight="1">
      <c r="A751" s="4">
        <v>1027</v>
      </c>
      <c r="B751" s="12" t="s">
        <v>2880</v>
      </c>
      <c r="C751" s="6">
        <v>2009</v>
      </c>
      <c r="D751" s="23" t="s">
        <v>11993</v>
      </c>
      <c r="E751" s="23"/>
      <c r="F751" s="8" t="s">
        <v>2881</v>
      </c>
      <c r="G751" s="9" t="s">
        <v>792</v>
      </c>
      <c r="H751" s="9" t="s">
        <v>10391</v>
      </c>
      <c r="I751" s="8" t="s">
        <v>13278</v>
      </c>
      <c r="J751" s="8" t="s">
        <v>10511</v>
      </c>
      <c r="K751" s="10" t="str">
        <f>IF(AND(Papers[[#This Row],[conference]]="", Papers[[#This Row],[journal]]=""),$N$2604,IF(Papers[[#This Row],[journal]]="",$N$2603, $N$2602))</f>
        <v>Conference</v>
      </c>
      <c r="L751" s="10"/>
    </row>
    <row r="752" spans="1:12" ht="51" customHeight="1">
      <c r="A752" s="4">
        <v>1028</v>
      </c>
      <c r="B752" s="12" t="s">
        <v>2883</v>
      </c>
      <c r="C752" s="6">
        <v>2009</v>
      </c>
      <c r="D752" s="23" t="s">
        <v>11763</v>
      </c>
      <c r="E752" s="23"/>
      <c r="F752" s="8" t="s">
        <v>2884</v>
      </c>
      <c r="G752" s="9" t="s">
        <v>792</v>
      </c>
      <c r="H752" s="9" t="s">
        <v>10391</v>
      </c>
      <c r="I752" s="8" t="s">
        <v>13235</v>
      </c>
      <c r="J752" s="8" t="s">
        <v>10511</v>
      </c>
      <c r="K752" s="10" t="str">
        <f>IF(AND(Papers[[#This Row],[conference]]="", Papers[[#This Row],[journal]]=""),$N$2604,IF(Papers[[#This Row],[journal]]="",$N$2603, $N$2602))</f>
        <v>Conference</v>
      </c>
      <c r="L752" s="10"/>
    </row>
    <row r="753" spans="1:12" ht="51" customHeight="1">
      <c r="A753" s="4">
        <v>1030</v>
      </c>
      <c r="B753" s="12" t="s">
        <v>2888</v>
      </c>
      <c r="C753" s="6">
        <v>2009</v>
      </c>
      <c r="D753" s="23" t="s">
        <v>12009</v>
      </c>
      <c r="E753" s="23"/>
      <c r="F753" s="11" t="s">
        <v>2889</v>
      </c>
      <c r="G753" s="9" t="s">
        <v>792</v>
      </c>
      <c r="H753" s="9" t="s">
        <v>10391</v>
      </c>
      <c r="I753" s="8" t="s">
        <v>13287</v>
      </c>
      <c r="J753" s="8" t="s">
        <v>10511</v>
      </c>
      <c r="K753" s="10" t="str">
        <f>IF(AND(Papers[[#This Row],[conference]]="", Papers[[#This Row],[journal]]=""),$N$2604,IF(Papers[[#This Row],[journal]]="",$N$2603, $N$2602))</f>
        <v>Conference</v>
      </c>
      <c r="L753" s="10"/>
    </row>
    <row r="754" spans="1:12" ht="51" customHeight="1">
      <c r="A754" s="4">
        <v>1031</v>
      </c>
      <c r="B754" s="12" t="s">
        <v>2892</v>
      </c>
      <c r="C754" s="6">
        <v>2009</v>
      </c>
      <c r="D754" s="23" t="s">
        <v>11787</v>
      </c>
      <c r="E754" s="23"/>
      <c r="F754" s="8" t="s">
        <v>2893</v>
      </c>
      <c r="G754" s="9" t="s">
        <v>792</v>
      </c>
      <c r="H754" s="9" t="s">
        <v>10391</v>
      </c>
      <c r="I754" s="8" t="s">
        <v>13102</v>
      </c>
      <c r="J754" s="8" t="s">
        <v>10511</v>
      </c>
      <c r="K754" s="10" t="str">
        <f>IF(AND(Papers[[#This Row],[conference]]="", Papers[[#This Row],[journal]]=""),$N$2604,IF(Papers[[#This Row],[journal]]="",$N$2603, $N$2602))</f>
        <v>Conference</v>
      </c>
      <c r="L754" s="10"/>
    </row>
    <row r="755" spans="1:12" ht="51" customHeight="1">
      <c r="A755" s="4">
        <v>1032</v>
      </c>
      <c r="B755" s="12" t="s">
        <v>2896</v>
      </c>
      <c r="C755" s="6">
        <v>2009</v>
      </c>
      <c r="D755" s="28" t="s">
        <v>11742</v>
      </c>
      <c r="E755" s="23"/>
      <c r="F755" s="8" t="s">
        <v>2897</v>
      </c>
      <c r="G755" s="9" t="s">
        <v>792</v>
      </c>
      <c r="H755" s="9" t="s">
        <v>10391</v>
      </c>
      <c r="I755" s="8" t="s">
        <v>13096</v>
      </c>
      <c r="J755" s="8" t="s">
        <v>10511</v>
      </c>
      <c r="K755" s="10" t="str">
        <f>IF(AND(Papers[[#This Row],[conference]]="", Papers[[#This Row],[journal]]=""),$N$2604,IF(Papers[[#This Row],[journal]]="",$N$2603, $N$2602))</f>
        <v>Conference</v>
      </c>
      <c r="L755" s="10"/>
    </row>
    <row r="756" spans="1:12" ht="51" customHeight="1">
      <c r="A756" s="4">
        <v>1033</v>
      </c>
      <c r="B756" s="12" t="s">
        <v>2900</v>
      </c>
      <c r="C756" s="6">
        <v>2009</v>
      </c>
      <c r="D756" s="23"/>
      <c r="E756" s="23" t="s">
        <v>11756</v>
      </c>
      <c r="F756" s="8" t="s">
        <v>2901</v>
      </c>
      <c r="G756" s="9" t="s">
        <v>792</v>
      </c>
      <c r="H756" s="9" t="s">
        <v>10391</v>
      </c>
      <c r="I756" s="8" t="s">
        <v>11620</v>
      </c>
      <c r="J756" s="8" t="s">
        <v>10534</v>
      </c>
      <c r="K756" s="10" t="str">
        <f>IF(AND(Papers[[#This Row],[conference]]="", Papers[[#This Row],[journal]]=""),$N$2604,IF(Papers[[#This Row],[journal]]="",$N$2603, $N$2602))</f>
        <v>Journal</v>
      </c>
      <c r="L756" s="10"/>
    </row>
    <row r="757" spans="1:12" ht="51" customHeight="1">
      <c r="A757" s="4">
        <v>1034</v>
      </c>
      <c r="B757" s="12" t="s">
        <v>2904</v>
      </c>
      <c r="C757" s="6">
        <v>2009</v>
      </c>
      <c r="D757" s="23"/>
      <c r="E757" s="23" t="s">
        <v>12010</v>
      </c>
      <c r="F757" s="8" t="s">
        <v>2905</v>
      </c>
      <c r="G757" s="9" t="s">
        <v>792</v>
      </c>
      <c r="H757" s="9" t="s">
        <v>10391</v>
      </c>
      <c r="I757" s="8" t="s">
        <v>11296</v>
      </c>
      <c r="J757" s="8" t="s">
        <v>10538</v>
      </c>
      <c r="K757" s="10" t="str">
        <f>IF(AND(Papers[[#This Row],[conference]]="", Papers[[#This Row],[journal]]=""),$N$2604,IF(Papers[[#This Row],[journal]]="",$N$2603, $N$2602))</f>
        <v>Journal</v>
      </c>
      <c r="L757" s="10"/>
    </row>
    <row r="758" spans="1:12" ht="51" customHeight="1">
      <c r="A758" s="4">
        <v>1035</v>
      </c>
      <c r="B758" s="12" t="s">
        <v>2907</v>
      </c>
      <c r="C758" s="6">
        <v>2008</v>
      </c>
      <c r="D758" s="23" t="s">
        <v>12011</v>
      </c>
      <c r="E758" s="23"/>
      <c r="F758" s="8" t="s">
        <v>2908</v>
      </c>
      <c r="G758" s="9" t="s">
        <v>792</v>
      </c>
      <c r="H758" s="9" t="s">
        <v>10391</v>
      </c>
      <c r="I758" s="8" t="s">
        <v>10358</v>
      </c>
      <c r="J758" s="8" t="s">
        <v>10511</v>
      </c>
      <c r="K758" s="10" t="str">
        <f>IF(AND(Papers[[#This Row],[conference]]="", Papers[[#This Row],[journal]]=""),$N$2604,IF(Papers[[#This Row],[journal]]="",$N$2603, $N$2602))</f>
        <v>Conference</v>
      </c>
      <c r="L758" s="10"/>
    </row>
    <row r="759" spans="1:12" ht="51" customHeight="1">
      <c r="A759" s="4">
        <v>1038</v>
      </c>
      <c r="B759" s="12" t="s">
        <v>2909</v>
      </c>
      <c r="C759" s="6">
        <v>2009</v>
      </c>
      <c r="D759" s="23" t="s">
        <v>12012</v>
      </c>
      <c r="E759" s="23"/>
      <c r="F759" s="8" t="s">
        <v>2910</v>
      </c>
      <c r="G759" s="9" t="s">
        <v>792</v>
      </c>
      <c r="H759" s="9" t="s">
        <v>10391</v>
      </c>
      <c r="I759" s="8" t="s">
        <v>10539</v>
      </c>
      <c r="J759" s="8" t="s">
        <v>10511</v>
      </c>
      <c r="K759" s="10" t="str">
        <f>IF(AND(Papers[[#This Row],[conference]]="", Papers[[#This Row],[journal]]=""),$N$2604,IF(Papers[[#This Row],[journal]]="",$N$2603, $N$2602))</f>
        <v>Conference</v>
      </c>
      <c r="L759" s="10"/>
    </row>
    <row r="760" spans="1:12" ht="51" customHeight="1">
      <c r="A760" s="4">
        <v>1039</v>
      </c>
      <c r="B760" s="12" t="s">
        <v>2912</v>
      </c>
      <c r="C760" s="6">
        <v>2008</v>
      </c>
      <c r="D760" s="23" t="s">
        <v>12013</v>
      </c>
      <c r="E760" s="23"/>
      <c r="F760" s="8" t="s">
        <v>2913</v>
      </c>
      <c r="G760" s="9" t="s">
        <v>792</v>
      </c>
      <c r="H760" s="9" t="s">
        <v>10391</v>
      </c>
      <c r="I760" s="8" t="s">
        <v>10358</v>
      </c>
      <c r="J760" s="8" t="s">
        <v>10511</v>
      </c>
      <c r="K760" s="10" t="str">
        <f>IF(AND(Papers[[#This Row],[conference]]="", Papers[[#This Row],[journal]]=""),$N$2604,IF(Papers[[#This Row],[journal]]="",$N$2603, $N$2602))</f>
        <v>Conference</v>
      </c>
      <c r="L760" s="10"/>
    </row>
    <row r="761" spans="1:12" ht="51" customHeight="1">
      <c r="A761" s="4">
        <v>1040</v>
      </c>
      <c r="B761" s="12" t="s">
        <v>324</v>
      </c>
      <c r="C761" s="6">
        <v>2008</v>
      </c>
      <c r="D761" s="23" t="s">
        <v>11509</v>
      </c>
      <c r="E761" s="23"/>
      <c r="F761" s="8" t="s">
        <v>2917</v>
      </c>
      <c r="G761" s="9" t="s">
        <v>792</v>
      </c>
      <c r="H761" s="9" t="s">
        <v>10392</v>
      </c>
      <c r="I761" s="8" t="s">
        <v>10490</v>
      </c>
      <c r="J761" s="8" t="s">
        <v>10511</v>
      </c>
      <c r="K761" s="10" t="str">
        <f>IF(AND(Papers[[#This Row],[conference]]="", Papers[[#This Row],[journal]]=""),$N$2604,IF(Papers[[#This Row],[journal]]="",$N$2603, $N$2602))</f>
        <v>Conference</v>
      </c>
      <c r="L761" s="10"/>
    </row>
    <row r="762" spans="1:12" ht="51" customHeight="1">
      <c r="A762" s="4">
        <v>1041</v>
      </c>
      <c r="B762" s="12" t="s">
        <v>2918</v>
      </c>
      <c r="C762" s="6">
        <v>2009</v>
      </c>
      <c r="D762" s="23" t="s">
        <v>11754</v>
      </c>
      <c r="E762" s="23"/>
      <c r="F762" s="8" t="s">
        <v>2919</v>
      </c>
      <c r="G762" s="9" t="s">
        <v>792</v>
      </c>
      <c r="H762" s="9" t="s">
        <v>10391</v>
      </c>
      <c r="I762" s="8" t="s">
        <v>13138</v>
      </c>
      <c r="J762" s="8" t="s">
        <v>10511</v>
      </c>
      <c r="K762" s="10" t="str">
        <f>IF(AND(Papers[[#This Row],[conference]]="", Papers[[#This Row],[journal]]=""),$N$2604,IF(Papers[[#This Row],[journal]]="",$N$2603, $N$2602))</f>
        <v>Conference</v>
      </c>
      <c r="L762" s="10"/>
    </row>
    <row r="763" spans="1:12" ht="51" customHeight="1">
      <c r="A763" s="4">
        <v>1043</v>
      </c>
      <c r="B763" s="5" t="s">
        <v>2922</v>
      </c>
      <c r="C763" s="6">
        <v>2008</v>
      </c>
      <c r="D763" s="23"/>
      <c r="E763" s="23" t="s">
        <v>11775</v>
      </c>
      <c r="F763" s="8" t="s">
        <v>2923</v>
      </c>
      <c r="G763" s="9" t="s">
        <v>792</v>
      </c>
      <c r="H763" s="9" t="s">
        <v>10391</v>
      </c>
      <c r="I763" s="8" t="s">
        <v>13355</v>
      </c>
      <c r="J763" s="8" t="s">
        <v>10511</v>
      </c>
      <c r="K763" s="10" t="str">
        <f>IF(AND(Papers[[#This Row],[conference]]="", Papers[[#This Row],[journal]]=""),$N$2604,IF(Papers[[#This Row],[journal]]="",$N$2603, $N$2602))</f>
        <v>Journal</v>
      </c>
      <c r="L763" s="10" t="s">
        <v>10528</v>
      </c>
    </row>
    <row r="764" spans="1:12" ht="51" customHeight="1">
      <c r="A764" s="4">
        <v>1044</v>
      </c>
      <c r="B764" s="5" t="s">
        <v>2926</v>
      </c>
      <c r="C764" s="6">
        <v>2009</v>
      </c>
      <c r="D764" s="23"/>
      <c r="E764" s="23" t="s">
        <v>12014</v>
      </c>
      <c r="F764" s="8" t="s">
        <v>2927</v>
      </c>
      <c r="G764" s="9" t="s">
        <v>792</v>
      </c>
      <c r="H764" s="9" t="s">
        <v>10391</v>
      </c>
      <c r="I764" s="8" t="s">
        <v>13334</v>
      </c>
      <c r="J764" s="8" t="s">
        <v>10511</v>
      </c>
      <c r="K764" s="10" t="str">
        <f>IF(AND(Papers[[#This Row],[conference]]="", Papers[[#This Row],[journal]]=""),$N$2604,IF(Papers[[#This Row],[journal]]="",$N$2603, $N$2602))</f>
        <v>Journal</v>
      </c>
      <c r="L764" s="10"/>
    </row>
    <row r="765" spans="1:12" ht="51" customHeight="1">
      <c r="A765" s="4">
        <v>1045</v>
      </c>
      <c r="B765" s="12" t="s">
        <v>2936</v>
      </c>
      <c r="C765" s="6">
        <v>2009</v>
      </c>
      <c r="D765" s="23"/>
      <c r="E765" s="23" t="s">
        <v>11994</v>
      </c>
      <c r="F765" s="11" t="s">
        <v>2937</v>
      </c>
      <c r="G765" s="9" t="s">
        <v>792</v>
      </c>
      <c r="H765" s="9" t="s">
        <v>10391</v>
      </c>
      <c r="I765" s="11" t="s">
        <v>13482</v>
      </c>
      <c r="J765" s="8" t="s">
        <v>10511</v>
      </c>
      <c r="K765" s="10" t="str">
        <f>IF(AND(Papers[[#This Row],[conference]]="", Papers[[#This Row],[journal]]=""),$N$2604,IF(Papers[[#This Row],[journal]]="",$N$2603, $N$2602))</f>
        <v>Journal</v>
      </c>
      <c r="L765" s="10"/>
    </row>
    <row r="766" spans="1:12" ht="51" customHeight="1">
      <c r="A766" s="4">
        <v>1047</v>
      </c>
      <c r="B766" s="12" t="s">
        <v>2942</v>
      </c>
      <c r="C766" s="6">
        <v>2009</v>
      </c>
      <c r="D766" s="23" t="s">
        <v>11517</v>
      </c>
      <c r="E766" s="23"/>
      <c r="F766" s="8" t="s">
        <v>2943</v>
      </c>
      <c r="G766" s="9" t="s">
        <v>792</v>
      </c>
      <c r="H766" s="9" t="s">
        <v>10392</v>
      </c>
      <c r="I766" s="8"/>
      <c r="J766" s="8" t="s">
        <v>10511</v>
      </c>
      <c r="K766" s="10" t="str">
        <f>IF(AND(Papers[[#This Row],[conference]]="", Papers[[#This Row],[journal]]=""),$N$2604,IF(Papers[[#This Row],[journal]]="",$N$2603, $N$2602))</f>
        <v>Conference</v>
      </c>
      <c r="L766" s="10"/>
    </row>
    <row r="767" spans="1:12" ht="51" customHeight="1">
      <c r="A767" s="4">
        <v>1049</v>
      </c>
      <c r="B767" s="12" t="s">
        <v>2945</v>
      </c>
      <c r="C767" s="6">
        <v>2008</v>
      </c>
      <c r="D767" s="23"/>
      <c r="E767" s="23" t="s">
        <v>11700</v>
      </c>
      <c r="F767" s="8" t="s">
        <v>2946</v>
      </c>
      <c r="G767" s="9" t="s">
        <v>792</v>
      </c>
      <c r="H767" s="9" t="s">
        <v>10392</v>
      </c>
      <c r="I767" s="8" t="s">
        <v>10490</v>
      </c>
      <c r="J767" s="8" t="s">
        <v>11203</v>
      </c>
      <c r="K767" s="10" t="str">
        <f>IF(AND(Papers[[#This Row],[conference]]="", Papers[[#This Row],[journal]]=""),$N$2604,IF(Papers[[#This Row],[journal]]="",$N$2603, $N$2602))</f>
        <v>Journal</v>
      </c>
      <c r="L767" s="10"/>
    </row>
    <row r="768" spans="1:12" ht="51" customHeight="1">
      <c r="A768" s="4">
        <v>1050</v>
      </c>
      <c r="B768" s="12" t="s">
        <v>2947</v>
      </c>
      <c r="C768" s="6">
        <v>2008</v>
      </c>
      <c r="D768" s="23" t="s">
        <v>11662</v>
      </c>
      <c r="E768" s="23"/>
      <c r="F768" s="8" t="s">
        <v>2948</v>
      </c>
      <c r="G768" s="9" t="s">
        <v>792</v>
      </c>
      <c r="H768" s="9" t="s">
        <v>10392</v>
      </c>
      <c r="I768" s="8" t="s">
        <v>10490</v>
      </c>
      <c r="J768" s="8" t="s">
        <v>11203</v>
      </c>
      <c r="K768" s="10" t="str">
        <f>IF(AND(Papers[[#This Row],[conference]]="", Papers[[#This Row],[journal]]=""),$N$2604,IF(Papers[[#This Row],[journal]]="",$N$2603, $N$2602))</f>
        <v>Conference</v>
      </c>
      <c r="L768" s="10"/>
    </row>
    <row r="769" spans="1:12" ht="51" customHeight="1">
      <c r="A769" s="4">
        <v>1051</v>
      </c>
      <c r="B769" s="12" t="s">
        <v>2949</v>
      </c>
      <c r="C769" s="6">
        <v>2006</v>
      </c>
      <c r="D769" s="23"/>
      <c r="E769" s="23" t="s">
        <v>11775</v>
      </c>
      <c r="F769" s="8" t="s">
        <v>2950</v>
      </c>
      <c r="G769" s="9" t="s">
        <v>792</v>
      </c>
      <c r="H769" s="9" t="s">
        <v>10391</v>
      </c>
      <c r="I769" s="8" t="s">
        <v>13283</v>
      </c>
      <c r="J769" s="8" t="s">
        <v>10511</v>
      </c>
      <c r="K769" s="10" t="str">
        <f>IF(AND(Papers[[#This Row],[conference]]="", Papers[[#This Row],[journal]]=""),$N$2604,IF(Papers[[#This Row],[journal]]="",$N$2603, $N$2602))</f>
        <v>Journal</v>
      </c>
      <c r="L769" s="10"/>
    </row>
    <row r="770" spans="1:12" ht="51" customHeight="1">
      <c r="A770" s="4">
        <v>1052</v>
      </c>
      <c r="B770" s="12" t="s">
        <v>2953</v>
      </c>
      <c r="C770" s="6">
        <v>2009</v>
      </c>
      <c r="D770" s="23" t="s">
        <v>12015</v>
      </c>
      <c r="E770" s="23"/>
      <c r="F770" s="8" t="s">
        <v>2954</v>
      </c>
      <c r="G770" s="9" t="s">
        <v>792</v>
      </c>
      <c r="H770" s="9" t="s">
        <v>10391</v>
      </c>
      <c r="I770" s="8" t="s">
        <v>13320</v>
      </c>
      <c r="J770" s="8" t="s">
        <v>10511</v>
      </c>
      <c r="K770" s="10" t="str">
        <f>IF(AND(Papers[[#This Row],[conference]]="", Papers[[#This Row],[journal]]=""),$N$2604,IF(Papers[[#This Row],[journal]]="",$N$2603, $N$2602))</f>
        <v>Conference</v>
      </c>
      <c r="L770" s="10"/>
    </row>
    <row r="771" spans="1:12" ht="51" customHeight="1">
      <c r="A771" s="4">
        <v>1053</v>
      </c>
      <c r="B771" s="12" t="s">
        <v>2956</v>
      </c>
      <c r="C771" s="6">
        <v>2007</v>
      </c>
      <c r="D771" s="23" t="s">
        <v>12016</v>
      </c>
      <c r="E771" s="23"/>
      <c r="F771" s="8" t="s">
        <v>2957</v>
      </c>
      <c r="G771" s="9" t="s">
        <v>792</v>
      </c>
      <c r="H771" s="9" t="s">
        <v>10391</v>
      </c>
      <c r="I771" s="8" t="s">
        <v>13099</v>
      </c>
      <c r="J771" s="8" t="s">
        <v>10511</v>
      </c>
      <c r="K771" s="10" t="str">
        <f>IF(AND(Papers[[#This Row],[conference]]="", Papers[[#This Row],[journal]]=""),$N$2604,IF(Papers[[#This Row],[journal]]="",$N$2603, $N$2602))</f>
        <v>Conference</v>
      </c>
      <c r="L771" s="10"/>
    </row>
    <row r="772" spans="1:12" ht="51" customHeight="1">
      <c r="A772" s="4">
        <v>1055</v>
      </c>
      <c r="B772" s="12" t="s">
        <v>2959</v>
      </c>
      <c r="C772" s="6">
        <v>2007</v>
      </c>
      <c r="D772" s="23" t="s">
        <v>11513</v>
      </c>
      <c r="E772" s="23"/>
      <c r="F772" s="8" t="s">
        <v>2960</v>
      </c>
      <c r="G772" s="9" t="s">
        <v>792</v>
      </c>
      <c r="H772" s="9" t="s">
        <v>10392</v>
      </c>
      <c r="I772" s="8" t="s">
        <v>10490</v>
      </c>
      <c r="J772" s="8" t="s">
        <v>10511</v>
      </c>
      <c r="K772" s="10" t="str">
        <f>IF(AND(Papers[[#This Row],[conference]]="", Papers[[#This Row],[journal]]=""),$N$2604,IF(Papers[[#This Row],[journal]]="",$N$2603, $N$2602))</f>
        <v>Conference</v>
      </c>
      <c r="L772" s="10"/>
    </row>
    <row r="773" spans="1:12" ht="51" customHeight="1">
      <c r="A773" s="4">
        <v>1056</v>
      </c>
      <c r="B773" s="12" t="s">
        <v>2961</v>
      </c>
      <c r="C773" s="6">
        <v>2009</v>
      </c>
      <c r="D773" s="23"/>
      <c r="E773" s="23" t="s">
        <v>11775</v>
      </c>
      <c r="F773" s="8" t="s">
        <v>2962</v>
      </c>
      <c r="G773" s="9" t="s">
        <v>792</v>
      </c>
      <c r="H773" s="9" t="s">
        <v>10391</v>
      </c>
      <c r="I773" s="11" t="s">
        <v>12970</v>
      </c>
      <c r="J773" s="8" t="s">
        <v>10511</v>
      </c>
      <c r="K773" s="10" t="str">
        <f>IF(AND(Papers[[#This Row],[conference]]="", Papers[[#This Row],[journal]]=""),$N$2604,IF(Papers[[#This Row],[journal]]="",$N$2603, $N$2602))</f>
        <v>Journal</v>
      </c>
      <c r="L773" s="10"/>
    </row>
    <row r="774" spans="1:12" ht="51" customHeight="1">
      <c r="A774" s="4">
        <v>1060</v>
      </c>
      <c r="B774" s="12" t="s">
        <v>2965</v>
      </c>
      <c r="C774" s="6">
        <v>2006</v>
      </c>
      <c r="D774" s="23" t="s">
        <v>11508</v>
      </c>
      <c r="E774" s="23"/>
      <c r="F774" s="8" t="s">
        <v>2966</v>
      </c>
      <c r="G774" s="9" t="s">
        <v>792</v>
      </c>
      <c r="H774" s="9" t="s">
        <v>10391</v>
      </c>
      <c r="I774" s="8" t="s">
        <v>10383</v>
      </c>
      <c r="J774" s="8" t="s">
        <v>10511</v>
      </c>
      <c r="K774" s="10" t="str">
        <f>IF(AND(Papers[[#This Row],[conference]]="", Papers[[#This Row],[journal]]=""),$N$2604,IF(Papers[[#This Row],[journal]]="",$N$2603, $N$2602))</f>
        <v>Conference</v>
      </c>
      <c r="L774" s="10"/>
    </row>
    <row r="775" spans="1:12" ht="51" customHeight="1">
      <c r="A775" s="4">
        <v>1062</v>
      </c>
      <c r="B775" s="12" t="s">
        <v>2967</v>
      </c>
      <c r="C775" s="6">
        <v>2008</v>
      </c>
      <c r="D775" s="23" t="s">
        <v>11876</v>
      </c>
      <c r="E775" s="23"/>
      <c r="F775" s="8" t="s">
        <v>2968</v>
      </c>
      <c r="G775" s="9" t="s">
        <v>792</v>
      </c>
      <c r="H775" s="9" t="s">
        <v>10391</v>
      </c>
      <c r="I775" s="8" t="s">
        <v>13085</v>
      </c>
      <c r="J775" s="8" t="s">
        <v>10511</v>
      </c>
      <c r="K775" s="10" t="str">
        <f>IF(AND(Papers[[#This Row],[conference]]="", Papers[[#This Row],[journal]]=""),$N$2604,IF(Papers[[#This Row],[journal]]="",$N$2603, $N$2602))</f>
        <v>Conference</v>
      </c>
      <c r="L775" s="10"/>
    </row>
    <row r="776" spans="1:12" ht="51" customHeight="1">
      <c r="A776" s="4">
        <v>1065</v>
      </c>
      <c r="B776" s="12" t="s">
        <v>2970</v>
      </c>
      <c r="C776" s="6">
        <v>2007</v>
      </c>
      <c r="D776" s="23"/>
      <c r="E776" s="23" t="s">
        <v>12017</v>
      </c>
      <c r="F776" s="8" t="s">
        <v>2971</v>
      </c>
      <c r="G776" s="9" t="s">
        <v>792</v>
      </c>
      <c r="H776" s="9" t="s">
        <v>10391</v>
      </c>
      <c r="I776" s="8" t="s">
        <v>10418</v>
      </c>
      <c r="J776" s="8" t="s">
        <v>10511</v>
      </c>
      <c r="K776" s="10" t="str">
        <f>IF(AND(Papers[[#This Row],[conference]]="", Papers[[#This Row],[journal]]=""),$N$2604,IF(Papers[[#This Row],[journal]]="",$N$2603, $N$2602))</f>
        <v>Journal</v>
      </c>
      <c r="L776" s="10"/>
    </row>
    <row r="777" spans="1:12" ht="51" customHeight="1">
      <c r="A777" s="4">
        <v>1066</v>
      </c>
      <c r="B777" s="12" t="s">
        <v>2972</v>
      </c>
      <c r="C777" s="6">
        <v>1999</v>
      </c>
      <c r="D777" s="23"/>
      <c r="E777" s="23" t="s">
        <v>11872</v>
      </c>
      <c r="F777" s="8" t="s">
        <v>2973</v>
      </c>
      <c r="G777" s="9" t="s">
        <v>792</v>
      </c>
      <c r="H777" s="9" t="s">
        <v>10391</v>
      </c>
      <c r="I777" s="8" t="s">
        <v>13342</v>
      </c>
      <c r="J777" s="8" t="s">
        <v>10511</v>
      </c>
      <c r="K777" s="10" t="str">
        <f>IF(AND(Papers[[#This Row],[conference]]="", Papers[[#This Row],[journal]]=""),$N$2604,IF(Papers[[#This Row],[journal]]="",$N$2603, $N$2602))</f>
        <v>Journal</v>
      </c>
      <c r="L777" s="10"/>
    </row>
    <row r="778" spans="1:12" ht="51" customHeight="1">
      <c r="A778" s="4">
        <v>1067</v>
      </c>
      <c r="B778" s="12" t="s">
        <v>2976</v>
      </c>
      <c r="C778" s="6">
        <v>1999</v>
      </c>
      <c r="D778" s="23"/>
      <c r="E778" s="23" t="s">
        <v>11872</v>
      </c>
      <c r="F778" s="8" t="s">
        <v>2977</v>
      </c>
      <c r="G778" s="9" t="s">
        <v>792</v>
      </c>
      <c r="H778" s="9" t="s">
        <v>10391</v>
      </c>
      <c r="I778" s="8" t="s">
        <v>13259</v>
      </c>
      <c r="J778" s="8" t="s">
        <v>10511</v>
      </c>
      <c r="K778" s="10" t="str">
        <f>IF(AND(Papers[[#This Row],[conference]]="", Papers[[#This Row],[journal]]=""),$N$2604,IF(Papers[[#This Row],[journal]]="",$N$2603, $N$2602))</f>
        <v>Journal</v>
      </c>
      <c r="L778" s="10"/>
    </row>
    <row r="779" spans="1:12" ht="51" customHeight="1">
      <c r="A779" s="4">
        <v>1068</v>
      </c>
      <c r="B779" s="5" t="s">
        <v>2980</v>
      </c>
      <c r="C779" s="6">
        <v>2001</v>
      </c>
      <c r="D779" s="23"/>
      <c r="E779" s="23" t="s">
        <v>12018</v>
      </c>
      <c r="F779" s="8" t="s">
        <v>2981</v>
      </c>
      <c r="G779" s="9" t="s">
        <v>792</v>
      </c>
      <c r="H779" s="9" t="s">
        <v>10391</v>
      </c>
      <c r="I779" s="8" t="s">
        <v>10343</v>
      </c>
      <c r="J779" s="8" t="s">
        <v>10511</v>
      </c>
      <c r="K779" s="10" t="str">
        <f>IF(AND(Papers[[#This Row],[conference]]="", Papers[[#This Row],[journal]]=""),$N$2604,IF(Papers[[#This Row],[journal]]="",$N$2603, $N$2602))</f>
        <v>Journal</v>
      </c>
      <c r="L779" s="10"/>
    </row>
    <row r="780" spans="1:12" ht="51" customHeight="1">
      <c r="A780" s="4">
        <v>1069</v>
      </c>
      <c r="B780" s="12" t="s">
        <v>2989</v>
      </c>
      <c r="C780" s="6">
        <v>2002</v>
      </c>
      <c r="D780" s="23"/>
      <c r="E780" s="23" t="s">
        <v>11783</v>
      </c>
      <c r="F780" s="8" t="s">
        <v>2990</v>
      </c>
      <c r="G780" s="9" t="s">
        <v>792</v>
      </c>
      <c r="H780" s="9" t="s">
        <v>10391</v>
      </c>
      <c r="I780" s="8" t="s">
        <v>13188</v>
      </c>
      <c r="J780" s="8" t="s">
        <v>10538</v>
      </c>
      <c r="K780" s="10" t="str">
        <f>IF(AND(Papers[[#This Row],[conference]]="", Papers[[#This Row],[journal]]=""),$N$2604,IF(Papers[[#This Row],[journal]]="",$N$2603, $N$2602))</f>
        <v>Journal</v>
      </c>
      <c r="L780" s="10"/>
    </row>
    <row r="781" spans="1:12" ht="51" customHeight="1">
      <c r="A781" s="4">
        <v>1070</v>
      </c>
      <c r="B781" s="12" t="s">
        <v>2992</v>
      </c>
      <c r="C781" s="6">
        <v>1977</v>
      </c>
      <c r="D781" s="23"/>
      <c r="E781" s="23" t="s">
        <v>11768</v>
      </c>
      <c r="F781" s="8" t="s">
        <v>2993</v>
      </c>
      <c r="G781" s="9" t="s">
        <v>792</v>
      </c>
      <c r="H781" s="9" t="s">
        <v>10391</v>
      </c>
      <c r="I781" s="8" t="s">
        <v>13064</v>
      </c>
      <c r="J781" s="8" t="s">
        <v>10511</v>
      </c>
      <c r="K781" s="10" t="str">
        <f>IF(AND(Papers[[#This Row],[conference]]="", Papers[[#This Row],[journal]]=""),$N$2604,IF(Papers[[#This Row],[journal]]="",$N$2603, $N$2602))</f>
        <v>Journal</v>
      </c>
      <c r="L781" s="10"/>
    </row>
    <row r="782" spans="1:12" ht="51" customHeight="1">
      <c r="A782" s="4">
        <v>1071</v>
      </c>
      <c r="B782" s="12" t="s">
        <v>517</v>
      </c>
      <c r="C782" s="6">
        <v>2011</v>
      </c>
      <c r="D782" s="23"/>
      <c r="E782" s="23" t="s">
        <v>11700</v>
      </c>
      <c r="F782" s="8" t="s">
        <v>2995</v>
      </c>
      <c r="G782" s="9" t="s">
        <v>792</v>
      </c>
      <c r="H782" s="9" t="s">
        <v>10391</v>
      </c>
      <c r="I782" s="11" t="s">
        <v>13491</v>
      </c>
      <c r="J782" s="8" t="s">
        <v>10511</v>
      </c>
      <c r="K782" s="10" t="str">
        <f>IF(AND(Papers[[#This Row],[conference]]="", Papers[[#This Row],[journal]]=""),$N$2604,IF(Papers[[#This Row],[journal]]="",$N$2603, $N$2602))</f>
        <v>Journal</v>
      </c>
      <c r="L782" s="10"/>
    </row>
    <row r="783" spans="1:12" ht="51" customHeight="1">
      <c r="A783" s="4">
        <v>1072</v>
      </c>
      <c r="B783" s="12" t="s">
        <v>511</v>
      </c>
      <c r="C783" s="6">
        <v>2011</v>
      </c>
      <c r="D783" s="23"/>
      <c r="E783" s="23" t="s">
        <v>11700</v>
      </c>
      <c r="F783" s="8" t="s">
        <v>2998</v>
      </c>
      <c r="G783" s="9" t="s">
        <v>792</v>
      </c>
      <c r="H783" s="9" t="s">
        <v>10391</v>
      </c>
      <c r="I783" s="8" t="s">
        <v>11297</v>
      </c>
      <c r="J783" s="8" t="s">
        <v>10511</v>
      </c>
      <c r="K783" s="10" t="str">
        <f>IF(AND(Papers[[#This Row],[conference]]="", Papers[[#This Row],[journal]]=""),$N$2604,IF(Papers[[#This Row],[journal]]="",$N$2603, $N$2602))</f>
        <v>Journal</v>
      </c>
      <c r="L783" s="10"/>
    </row>
    <row r="784" spans="1:12" ht="51" customHeight="1">
      <c r="A784" s="4">
        <v>1073</v>
      </c>
      <c r="B784" s="12" t="s">
        <v>2999</v>
      </c>
      <c r="C784" s="6">
        <v>2010</v>
      </c>
      <c r="D784" s="23"/>
      <c r="E784" s="23" t="s">
        <v>11866</v>
      </c>
      <c r="F784" s="8" t="s">
        <v>3000</v>
      </c>
      <c r="G784" s="9" t="s">
        <v>792</v>
      </c>
      <c r="H784" s="9" t="s">
        <v>10391</v>
      </c>
      <c r="I784" s="8" t="s">
        <v>13343</v>
      </c>
      <c r="J784" s="8" t="s">
        <v>10511</v>
      </c>
      <c r="K784" s="10" t="str">
        <f>IF(AND(Papers[[#This Row],[conference]]="", Papers[[#This Row],[journal]]=""),$N$2604,IF(Papers[[#This Row],[journal]]="",$N$2603, $N$2602))</f>
        <v>Journal</v>
      </c>
      <c r="L784" s="10"/>
    </row>
    <row r="785" spans="1:12" ht="51" customHeight="1">
      <c r="A785" s="4">
        <v>1077</v>
      </c>
      <c r="B785" s="12" t="s">
        <v>3003</v>
      </c>
      <c r="C785" s="6">
        <v>2010</v>
      </c>
      <c r="D785" s="23" t="s">
        <v>11670</v>
      </c>
      <c r="E785" s="23"/>
      <c r="F785" s="8" t="s">
        <v>3004</v>
      </c>
      <c r="G785" s="9" t="s">
        <v>792</v>
      </c>
      <c r="H785" s="9" t="s">
        <v>10391</v>
      </c>
      <c r="I785" s="18" t="s">
        <v>11535</v>
      </c>
      <c r="J785" s="8" t="s">
        <v>10538</v>
      </c>
      <c r="K785" s="10" t="str">
        <f>IF(AND(Papers[[#This Row],[conference]]="", Papers[[#This Row],[journal]]=""),$N$2604,IF(Papers[[#This Row],[journal]]="",$N$2603, $N$2602))</f>
        <v>Conference</v>
      </c>
      <c r="L785" s="10"/>
    </row>
    <row r="786" spans="1:12" ht="51" customHeight="1">
      <c r="A786" s="4">
        <v>1078</v>
      </c>
      <c r="B786" s="12" t="s">
        <v>3008</v>
      </c>
      <c r="C786" s="6">
        <v>2010</v>
      </c>
      <c r="D786" s="23" t="s">
        <v>12019</v>
      </c>
      <c r="E786" s="23"/>
      <c r="F786" s="8" t="s">
        <v>3009</v>
      </c>
      <c r="G786" s="9" t="s">
        <v>792</v>
      </c>
      <c r="H786" s="9" t="s">
        <v>10392</v>
      </c>
      <c r="I786" s="8" t="s">
        <v>10490</v>
      </c>
      <c r="J786" s="8" t="s">
        <v>10511</v>
      </c>
      <c r="K786" s="10" t="str">
        <f>IF(AND(Papers[[#This Row],[conference]]="", Papers[[#This Row],[journal]]=""),$N$2604,IF(Papers[[#This Row],[journal]]="",$N$2603, $N$2602))</f>
        <v>Conference</v>
      </c>
      <c r="L786" s="10"/>
    </row>
    <row r="787" spans="1:12" ht="51" customHeight="1">
      <c r="A787" s="4">
        <v>1079</v>
      </c>
      <c r="B787" s="12" t="s">
        <v>3016</v>
      </c>
      <c r="C787" s="6">
        <v>2010</v>
      </c>
      <c r="D787" s="23" t="s">
        <v>12020</v>
      </c>
      <c r="E787" s="23"/>
      <c r="F787" s="8" t="s">
        <v>3017</v>
      </c>
      <c r="G787" s="9" t="s">
        <v>792</v>
      </c>
      <c r="H787" s="9" t="s">
        <v>10391</v>
      </c>
      <c r="I787" s="8" t="s">
        <v>13351</v>
      </c>
      <c r="J787" s="8" t="s">
        <v>10511</v>
      </c>
      <c r="K787" s="10" t="str">
        <f>IF(AND(Papers[[#This Row],[conference]]="", Papers[[#This Row],[journal]]=""),$N$2604,IF(Papers[[#This Row],[journal]]="",$N$2603, $N$2602))</f>
        <v>Conference</v>
      </c>
      <c r="L787" s="10"/>
    </row>
    <row r="788" spans="1:12" ht="51" customHeight="1">
      <c r="A788" s="4">
        <v>1080</v>
      </c>
      <c r="B788" s="12" t="s">
        <v>3019</v>
      </c>
      <c r="C788" s="6">
        <v>2010</v>
      </c>
      <c r="D788" s="23" t="s">
        <v>11834</v>
      </c>
      <c r="E788" s="23"/>
      <c r="F788" s="8" t="s">
        <v>3020</v>
      </c>
      <c r="G788" s="9" t="s">
        <v>792</v>
      </c>
      <c r="H788" s="9" t="s">
        <v>10391</v>
      </c>
      <c r="I788" s="8" t="s">
        <v>13307</v>
      </c>
      <c r="J788" s="8" t="s">
        <v>10511</v>
      </c>
      <c r="K788" s="10" t="str">
        <f>IF(AND(Papers[[#This Row],[conference]]="", Papers[[#This Row],[journal]]=""),$N$2604,IF(Papers[[#This Row],[journal]]="",$N$2603, $N$2602))</f>
        <v>Conference</v>
      </c>
      <c r="L788" s="10"/>
    </row>
    <row r="789" spans="1:12" ht="51" customHeight="1">
      <c r="A789" s="4">
        <v>1081</v>
      </c>
      <c r="B789" s="12" t="s">
        <v>3022</v>
      </c>
      <c r="C789" s="6">
        <v>2010</v>
      </c>
      <c r="D789" s="23" t="s">
        <v>12021</v>
      </c>
      <c r="E789" s="23"/>
      <c r="F789" s="8" t="s">
        <v>3023</v>
      </c>
      <c r="G789" s="9" t="s">
        <v>792</v>
      </c>
      <c r="H789" s="9" t="s">
        <v>10391</v>
      </c>
      <c r="I789" s="8" t="s">
        <v>13222</v>
      </c>
      <c r="J789" s="8" t="s">
        <v>10511</v>
      </c>
      <c r="K789" s="10" t="str">
        <f>IF(AND(Papers[[#This Row],[conference]]="", Papers[[#This Row],[journal]]=""),$N$2604,IF(Papers[[#This Row],[journal]]="",$N$2603, $N$2602))</f>
        <v>Conference</v>
      </c>
      <c r="L789" s="10"/>
    </row>
    <row r="790" spans="1:12" ht="51" customHeight="1">
      <c r="A790" s="4">
        <v>1082</v>
      </c>
      <c r="B790" s="12" t="s">
        <v>3026</v>
      </c>
      <c r="C790" s="6">
        <v>2010</v>
      </c>
      <c r="D790" s="23" t="s">
        <v>11993</v>
      </c>
      <c r="E790" s="23"/>
      <c r="F790" s="8" t="s">
        <v>3027</v>
      </c>
      <c r="G790" s="9" t="s">
        <v>792</v>
      </c>
      <c r="H790" s="9" t="s">
        <v>10391</v>
      </c>
      <c r="I790" s="8" t="s">
        <v>13308</v>
      </c>
      <c r="J790" s="8" t="s">
        <v>10511</v>
      </c>
      <c r="K790" s="10" t="str">
        <f>IF(AND(Papers[[#This Row],[conference]]="", Papers[[#This Row],[journal]]=""),$N$2604,IF(Papers[[#This Row],[journal]]="",$N$2603, $N$2602))</f>
        <v>Conference</v>
      </c>
      <c r="L790" s="10"/>
    </row>
    <row r="791" spans="1:12" ht="51" customHeight="1">
      <c r="A791" s="4">
        <v>1083</v>
      </c>
      <c r="B791" s="12" t="s">
        <v>3031</v>
      </c>
      <c r="C791" s="6">
        <v>2010</v>
      </c>
      <c r="D791" s="23" t="s">
        <v>12022</v>
      </c>
      <c r="E791" s="23"/>
      <c r="F791" s="8" t="s">
        <v>3032</v>
      </c>
      <c r="G791" s="9" t="s">
        <v>792</v>
      </c>
      <c r="H791" s="9" t="s">
        <v>10391</v>
      </c>
      <c r="I791" s="8" t="s">
        <v>13189</v>
      </c>
      <c r="J791" s="8" t="s">
        <v>10511</v>
      </c>
      <c r="K791" s="10" t="str">
        <f>IF(AND(Papers[[#This Row],[conference]]="", Papers[[#This Row],[journal]]=""),$N$2604,IF(Papers[[#This Row],[journal]]="",$N$2603, $N$2602))</f>
        <v>Conference</v>
      </c>
      <c r="L791" s="10"/>
    </row>
    <row r="792" spans="1:12" ht="51" customHeight="1">
      <c r="A792" s="4">
        <v>1085</v>
      </c>
      <c r="B792" s="12" t="s">
        <v>3035</v>
      </c>
      <c r="C792" s="6">
        <v>2009</v>
      </c>
      <c r="D792" s="23" t="s">
        <v>12023</v>
      </c>
      <c r="E792" s="23"/>
      <c r="F792" s="8" t="s">
        <v>3036</v>
      </c>
      <c r="G792" s="9" t="s">
        <v>792</v>
      </c>
      <c r="H792" s="9" t="s">
        <v>10391</v>
      </c>
      <c r="I792" s="8" t="s">
        <v>13279</v>
      </c>
      <c r="J792" s="8" t="s">
        <v>10511</v>
      </c>
      <c r="K792" s="10" t="str">
        <f>IF(AND(Papers[[#This Row],[conference]]="", Papers[[#This Row],[journal]]=""),$N$2604,IF(Papers[[#This Row],[journal]]="",$N$2603, $N$2602))</f>
        <v>Conference</v>
      </c>
      <c r="L792" s="10"/>
    </row>
    <row r="793" spans="1:12" ht="51" customHeight="1">
      <c r="A793" s="4">
        <v>1087</v>
      </c>
      <c r="B793" s="12" t="s">
        <v>3039</v>
      </c>
      <c r="C793" s="6">
        <v>2008</v>
      </c>
      <c r="D793" s="23" t="s">
        <v>11822</v>
      </c>
      <c r="E793" s="23"/>
      <c r="F793" s="8" t="s">
        <v>3040</v>
      </c>
      <c r="G793" s="9" t="s">
        <v>792</v>
      </c>
      <c r="H793" s="9" t="s">
        <v>10391</v>
      </c>
      <c r="I793" s="8" t="s">
        <v>13101</v>
      </c>
      <c r="J793" s="8" t="s">
        <v>10511</v>
      </c>
      <c r="K793" s="10" t="str">
        <f>IF(AND(Papers[[#This Row],[conference]]="", Papers[[#This Row],[journal]]=""),$N$2604,IF(Papers[[#This Row],[journal]]="",$N$2603, $N$2602))</f>
        <v>Conference</v>
      </c>
      <c r="L793" s="10"/>
    </row>
    <row r="794" spans="1:12" ht="51" customHeight="1">
      <c r="A794" s="4">
        <v>1088</v>
      </c>
      <c r="B794" s="12" t="s">
        <v>3043</v>
      </c>
      <c r="C794" s="6">
        <v>2009</v>
      </c>
      <c r="D794" s="23" t="s">
        <v>11727</v>
      </c>
      <c r="E794" s="23"/>
      <c r="F794" s="8" t="s">
        <v>3044</v>
      </c>
      <c r="G794" s="9" t="s">
        <v>792</v>
      </c>
      <c r="H794" s="9" t="s">
        <v>10391</v>
      </c>
      <c r="I794" s="8" t="s">
        <v>13352</v>
      </c>
      <c r="J794" s="8" t="s">
        <v>10511</v>
      </c>
      <c r="K794" s="10" t="str">
        <f>IF(AND(Papers[[#This Row],[conference]]="", Papers[[#This Row],[journal]]=""),$N$2604,IF(Papers[[#This Row],[journal]]="",$N$2603, $N$2602))</f>
        <v>Conference</v>
      </c>
      <c r="L794" s="10"/>
    </row>
    <row r="795" spans="1:12" ht="51" customHeight="1">
      <c r="A795" s="4">
        <v>1089</v>
      </c>
      <c r="B795" s="12" t="s">
        <v>3048</v>
      </c>
      <c r="C795" s="6">
        <v>2009</v>
      </c>
      <c r="D795" s="23" t="s">
        <v>12024</v>
      </c>
      <c r="E795" s="23"/>
      <c r="F795" s="8" t="s">
        <v>3049</v>
      </c>
      <c r="G795" s="9" t="s">
        <v>792</v>
      </c>
      <c r="H795" s="9" t="s">
        <v>10391</v>
      </c>
      <c r="I795" s="8" t="s">
        <v>13095</v>
      </c>
      <c r="J795" s="8" t="s">
        <v>10511</v>
      </c>
      <c r="K795" s="10" t="str">
        <f>IF(AND(Papers[[#This Row],[conference]]="", Papers[[#This Row],[journal]]=""),$N$2604,IF(Papers[[#This Row],[journal]]="",$N$2603, $N$2602))</f>
        <v>Conference</v>
      </c>
      <c r="L795" s="10"/>
    </row>
    <row r="796" spans="1:12" ht="51" customHeight="1">
      <c r="A796" s="4">
        <v>1090</v>
      </c>
      <c r="B796" s="12" t="s">
        <v>3053</v>
      </c>
      <c r="C796" s="6">
        <v>2009</v>
      </c>
      <c r="D796" s="23" t="s">
        <v>11780</v>
      </c>
      <c r="E796" s="23"/>
      <c r="F796" s="8" t="s">
        <v>3054</v>
      </c>
      <c r="G796" s="9" t="s">
        <v>792</v>
      </c>
      <c r="H796" s="9" t="s">
        <v>10391</v>
      </c>
      <c r="I796" s="8" t="s">
        <v>13175</v>
      </c>
      <c r="J796" s="8" t="s">
        <v>10511</v>
      </c>
      <c r="K796" s="10" t="str">
        <f>IF(AND(Papers[[#This Row],[conference]]="", Papers[[#This Row],[journal]]=""),$N$2604,IF(Papers[[#This Row],[journal]]="",$N$2603, $N$2602))</f>
        <v>Conference</v>
      </c>
      <c r="L796" s="10"/>
    </row>
    <row r="797" spans="1:12" ht="51" customHeight="1">
      <c r="A797" s="4">
        <v>1091</v>
      </c>
      <c r="B797" s="5" t="s">
        <v>3055</v>
      </c>
      <c r="C797" s="6">
        <v>2008</v>
      </c>
      <c r="D797" s="23" t="s">
        <v>12025</v>
      </c>
      <c r="E797" s="23"/>
      <c r="F797" s="11" t="s">
        <v>10469</v>
      </c>
      <c r="G797" s="9" t="s">
        <v>792</v>
      </c>
      <c r="H797" s="9" t="s">
        <v>10391</v>
      </c>
      <c r="I797" s="8" t="s">
        <v>11231</v>
      </c>
      <c r="J797" s="8" t="s">
        <v>10511</v>
      </c>
      <c r="K797" s="10" t="str">
        <f>IF(AND(Papers[[#This Row],[conference]]="", Papers[[#This Row],[journal]]=""),$N$2604,IF(Papers[[#This Row],[journal]]="",$N$2603, $N$2602))</f>
        <v>Conference</v>
      </c>
      <c r="L797" s="10"/>
    </row>
    <row r="798" spans="1:12" ht="51" customHeight="1">
      <c r="A798" s="4">
        <v>1092</v>
      </c>
      <c r="B798" s="12" t="s">
        <v>3057</v>
      </c>
      <c r="C798" s="6">
        <v>2009</v>
      </c>
      <c r="D798" s="23" t="s">
        <v>11932</v>
      </c>
      <c r="E798" s="23"/>
      <c r="F798" s="8" t="s">
        <v>3058</v>
      </c>
      <c r="G798" s="9" t="s">
        <v>792</v>
      </c>
      <c r="H798" s="9" t="s">
        <v>10391</v>
      </c>
      <c r="I798" s="8" t="s">
        <v>13193</v>
      </c>
      <c r="J798" s="8" t="s">
        <v>10511</v>
      </c>
      <c r="K798" s="10" t="str">
        <f>IF(AND(Papers[[#This Row],[conference]]="", Papers[[#This Row],[journal]]=""),$N$2604,IF(Papers[[#This Row],[journal]]="",$N$2603, $N$2602))</f>
        <v>Conference</v>
      </c>
      <c r="L798" s="10"/>
    </row>
    <row r="799" spans="1:12" ht="51" customHeight="1">
      <c r="A799" s="4">
        <v>1093</v>
      </c>
      <c r="B799" s="12" t="s">
        <v>3062</v>
      </c>
      <c r="C799" s="6">
        <v>2009</v>
      </c>
      <c r="D799" s="23"/>
      <c r="E799" s="23" t="s">
        <v>11756</v>
      </c>
      <c r="F799" s="8" t="s">
        <v>3063</v>
      </c>
      <c r="G799" s="9" t="s">
        <v>792</v>
      </c>
      <c r="H799" s="9" t="s">
        <v>10391</v>
      </c>
      <c r="I799" s="8" t="s">
        <v>11237</v>
      </c>
      <c r="J799" s="8" t="s">
        <v>10538</v>
      </c>
      <c r="K799" s="10" t="str">
        <f>IF(AND(Papers[[#This Row],[conference]]="", Papers[[#This Row],[journal]]=""),$N$2604,IF(Papers[[#This Row],[journal]]="",$N$2603, $N$2602))</f>
        <v>Journal</v>
      </c>
      <c r="L799" s="10"/>
    </row>
    <row r="800" spans="1:12" ht="51" customHeight="1">
      <c r="A800" s="4">
        <v>1094</v>
      </c>
      <c r="B800" s="12" t="s">
        <v>3064</v>
      </c>
      <c r="C800" s="6">
        <v>2008</v>
      </c>
      <c r="D800" s="23" t="s">
        <v>11513</v>
      </c>
      <c r="E800" s="23"/>
      <c r="F800" s="8" t="s">
        <v>3065</v>
      </c>
      <c r="G800" s="9" t="s">
        <v>792</v>
      </c>
      <c r="H800" s="9" t="s">
        <v>10391</v>
      </c>
      <c r="I800" s="8" t="s">
        <v>13329</v>
      </c>
      <c r="J800" s="8" t="s">
        <v>10511</v>
      </c>
      <c r="K800" s="10" t="str">
        <f>IF(AND(Papers[[#This Row],[conference]]="", Papers[[#This Row],[journal]]=""),$N$2604,IF(Papers[[#This Row],[journal]]="",$N$2603, $N$2602))</f>
        <v>Conference</v>
      </c>
      <c r="L800" s="10"/>
    </row>
    <row r="801" spans="1:12" ht="51" customHeight="1">
      <c r="A801" s="4">
        <v>1095</v>
      </c>
      <c r="B801" s="12" t="s">
        <v>3067</v>
      </c>
      <c r="C801" s="6">
        <v>2009</v>
      </c>
      <c r="D801" s="23" t="s">
        <v>11727</v>
      </c>
      <c r="E801" s="23"/>
      <c r="F801" s="8" t="s">
        <v>3068</v>
      </c>
      <c r="G801" s="9" t="s">
        <v>792</v>
      </c>
      <c r="H801" s="9" t="s">
        <v>10391</v>
      </c>
      <c r="I801" s="8" t="s">
        <v>13316</v>
      </c>
      <c r="J801" s="8" t="s">
        <v>10511</v>
      </c>
      <c r="K801" s="10" t="str">
        <f>IF(AND(Papers[[#This Row],[conference]]="", Papers[[#This Row],[journal]]=""),$N$2604,IF(Papers[[#This Row],[journal]]="",$N$2603, $N$2602))</f>
        <v>Conference</v>
      </c>
      <c r="L801" s="10"/>
    </row>
    <row r="802" spans="1:12" ht="51" customHeight="1">
      <c r="A802" s="4">
        <v>1096</v>
      </c>
      <c r="B802" s="12" t="s">
        <v>3071</v>
      </c>
      <c r="C802" s="6">
        <v>2009</v>
      </c>
      <c r="D802" s="23"/>
      <c r="E802" s="23" t="s">
        <v>11756</v>
      </c>
      <c r="F802" s="8" t="s">
        <v>3072</v>
      </c>
      <c r="G802" s="9" t="s">
        <v>792</v>
      </c>
      <c r="H802" s="9" t="s">
        <v>10391</v>
      </c>
      <c r="I802" s="8" t="s">
        <v>13236</v>
      </c>
      <c r="J802" s="8" t="s">
        <v>10511</v>
      </c>
      <c r="K802" s="10" t="str">
        <f>IF(AND(Papers[[#This Row],[conference]]="", Papers[[#This Row],[journal]]=""),$N$2604,IF(Papers[[#This Row],[journal]]="",$N$2603, $N$2602))</f>
        <v>Journal</v>
      </c>
      <c r="L802" s="10"/>
    </row>
    <row r="803" spans="1:12" ht="51" customHeight="1">
      <c r="A803" s="4">
        <v>1097</v>
      </c>
      <c r="B803" s="12" t="s">
        <v>3074</v>
      </c>
      <c r="C803" s="6">
        <v>2005</v>
      </c>
      <c r="D803" s="23"/>
      <c r="E803" s="23" t="s">
        <v>11760</v>
      </c>
      <c r="F803" s="8" t="s">
        <v>3075</v>
      </c>
      <c r="G803" s="9" t="s">
        <v>792</v>
      </c>
      <c r="H803" s="9" t="s">
        <v>10392</v>
      </c>
      <c r="I803" s="8"/>
      <c r="J803" s="8" t="s">
        <v>10511</v>
      </c>
      <c r="K803" s="10" t="str">
        <f>IF(AND(Papers[[#This Row],[conference]]="", Papers[[#This Row],[journal]]=""),$N$2604,IF(Papers[[#This Row],[journal]]="",$N$2603, $N$2602))</f>
        <v>Journal</v>
      </c>
      <c r="L803" s="10"/>
    </row>
    <row r="804" spans="1:12" ht="51" customHeight="1">
      <c r="A804" s="4">
        <v>1098</v>
      </c>
      <c r="B804" s="12" t="s">
        <v>3081</v>
      </c>
      <c r="C804" s="6">
        <v>2006</v>
      </c>
      <c r="D804" s="23"/>
      <c r="E804" s="23" t="s">
        <v>12014</v>
      </c>
      <c r="F804" s="8" t="s">
        <v>3082</v>
      </c>
      <c r="G804" s="9" t="s">
        <v>792</v>
      </c>
      <c r="H804" s="9" t="s">
        <v>10391</v>
      </c>
      <c r="I804" s="8" t="s">
        <v>13286</v>
      </c>
      <c r="J804" s="8" t="s">
        <v>10511</v>
      </c>
      <c r="K804" s="10" t="str">
        <f>IF(AND(Papers[[#This Row],[conference]]="", Papers[[#This Row],[journal]]=""),$N$2604,IF(Papers[[#This Row],[journal]]="",$N$2603, $N$2602))</f>
        <v>Journal</v>
      </c>
      <c r="L804" s="10"/>
    </row>
    <row r="805" spans="1:12" ht="51" customHeight="1">
      <c r="A805" s="4">
        <v>1103</v>
      </c>
      <c r="B805" s="12" t="s">
        <v>3089</v>
      </c>
      <c r="C805" s="6">
        <v>2007</v>
      </c>
      <c r="D805" s="23"/>
      <c r="E805" s="23" t="s">
        <v>11775</v>
      </c>
      <c r="F805" s="8" t="s">
        <v>3090</v>
      </c>
      <c r="G805" s="9" t="s">
        <v>792</v>
      </c>
      <c r="H805" s="9" t="s">
        <v>10391</v>
      </c>
      <c r="I805" s="8" t="s">
        <v>13167</v>
      </c>
      <c r="J805" s="8" t="s">
        <v>10511</v>
      </c>
      <c r="K805" s="10" t="str">
        <f>IF(AND(Papers[[#This Row],[conference]]="", Papers[[#This Row],[journal]]=""),$N$2604,IF(Papers[[#This Row],[journal]]="",$N$2603, $N$2602))</f>
        <v>Journal</v>
      </c>
      <c r="L805" s="10"/>
    </row>
    <row r="806" spans="1:12" ht="51" customHeight="1">
      <c r="A806" s="4">
        <v>1104</v>
      </c>
      <c r="B806" s="12" t="s">
        <v>3091</v>
      </c>
      <c r="C806" s="6">
        <v>2007</v>
      </c>
      <c r="D806" s="23" t="s">
        <v>11992</v>
      </c>
      <c r="E806" s="23"/>
      <c r="F806" s="8" t="s">
        <v>3092</v>
      </c>
      <c r="G806" s="9" t="s">
        <v>792</v>
      </c>
      <c r="H806" s="9" t="s">
        <v>10391</v>
      </c>
      <c r="I806" s="8" t="s">
        <v>13392</v>
      </c>
      <c r="J806" s="8" t="s">
        <v>10511</v>
      </c>
      <c r="K806" s="10" t="str">
        <f>IF(AND(Papers[[#This Row],[conference]]="", Papers[[#This Row],[journal]]=""),$N$2604,IF(Papers[[#This Row],[journal]]="",$N$2603, $N$2602))</f>
        <v>Conference</v>
      </c>
      <c r="L806" s="10"/>
    </row>
    <row r="807" spans="1:12" ht="51" customHeight="1">
      <c r="A807" s="4">
        <v>1106</v>
      </c>
      <c r="B807" s="12" t="s">
        <v>3096</v>
      </c>
      <c r="C807" s="6">
        <v>2009</v>
      </c>
      <c r="D807" s="23" t="s">
        <v>11869</v>
      </c>
      <c r="E807" s="23"/>
      <c r="F807" s="8" t="s">
        <v>3097</v>
      </c>
      <c r="G807" s="9" t="s">
        <v>792</v>
      </c>
      <c r="H807" s="9" t="s">
        <v>10391</v>
      </c>
      <c r="I807" s="8" t="s">
        <v>11634</v>
      </c>
      <c r="J807" s="8" t="s">
        <v>10538</v>
      </c>
      <c r="K807" s="10" t="str">
        <f>IF(AND(Papers[[#This Row],[conference]]="", Papers[[#This Row],[journal]]=""),$N$2604,IF(Papers[[#This Row],[journal]]="",$N$2603, $N$2602))</f>
        <v>Conference</v>
      </c>
      <c r="L807" s="10"/>
    </row>
    <row r="808" spans="1:12" ht="51" customHeight="1">
      <c r="A808" s="4">
        <v>1108</v>
      </c>
      <c r="B808" s="12" t="s">
        <v>3100</v>
      </c>
      <c r="C808" s="6">
        <v>2004</v>
      </c>
      <c r="D808" s="23" t="s">
        <v>11509</v>
      </c>
      <c r="E808" s="23"/>
      <c r="F808" s="8" t="s">
        <v>3101</v>
      </c>
      <c r="G808" s="9" t="s">
        <v>792</v>
      </c>
      <c r="H808" s="9" t="s">
        <v>10392</v>
      </c>
      <c r="I808" s="8" t="s">
        <v>10490</v>
      </c>
      <c r="J808" s="8" t="s">
        <v>10511</v>
      </c>
      <c r="K808" s="10" t="str">
        <f>IF(AND(Papers[[#This Row],[conference]]="", Papers[[#This Row],[journal]]=""),$N$2604,IF(Papers[[#This Row],[journal]]="",$N$2603, $N$2602))</f>
        <v>Conference</v>
      </c>
      <c r="L808" s="10"/>
    </row>
    <row r="809" spans="1:12" ht="51" customHeight="1">
      <c r="A809" s="4">
        <v>1111</v>
      </c>
      <c r="B809" s="12" t="s">
        <v>3102</v>
      </c>
      <c r="C809" s="6">
        <v>2006</v>
      </c>
      <c r="D809" s="23" t="s">
        <v>12026</v>
      </c>
      <c r="E809" s="23"/>
      <c r="F809" s="8" t="s">
        <v>3103</v>
      </c>
      <c r="G809" s="9" t="s">
        <v>792</v>
      </c>
      <c r="H809" s="9" t="s">
        <v>10391</v>
      </c>
      <c r="I809" s="8" t="s">
        <v>11568</v>
      </c>
      <c r="J809" s="8" t="s">
        <v>10511</v>
      </c>
      <c r="K809" s="10" t="str">
        <f>IF(AND(Papers[[#This Row],[conference]]="", Papers[[#This Row],[journal]]=""),$N$2604,IF(Papers[[#This Row],[journal]]="",$N$2603, $N$2602))</f>
        <v>Conference</v>
      </c>
      <c r="L809" s="10"/>
    </row>
    <row r="810" spans="1:12" ht="51" customHeight="1">
      <c r="A810" s="4">
        <v>1112</v>
      </c>
      <c r="B810" s="12" t="s">
        <v>3109</v>
      </c>
      <c r="C810" s="6">
        <v>2005</v>
      </c>
      <c r="D810" s="23" t="s">
        <v>11909</v>
      </c>
      <c r="E810" s="23"/>
      <c r="F810" s="8" t="s">
        <v>3110</v>
      </c>
      <c r="G810" s="9" t="s">
        <v>792</v>
      </c>
      <c r="H810" s="9" t="s">
        <v>10391</v>
      </c>
      <c r="I810" s="8" t="s">
        <v>13331</v>
      </c>
      <c r="J810" s="8" t="s">
        <v>10511</v>
      </c>
      <c r="K810" s="10" t="str">
        <f>IF(AND(Papers[[#This Row],[conference]]="", Papers[[#This Row],[journal]]=""),$N$2604,IF(Papers[[#This Row],[journal]]="",$N$2603, $N$2602))</f>
        <v>Conference</v>
      </c>
      <c r="L810" s="10"/>
    </row>
    <row r="811" spans="1:12" ht="51" customHeight="1">
      <c r="A811" s="4">
        <v>1113</v>
      </c>
      <c r="B811" s="12" t="s">
        <v>3113</v>
      </c>
      <c r="C811" s="6">
        <v>2005</v>
      </c>
      <c r="D811" s="23" t="s">
        <v>11508</v>
      </c>
      <c r="E811" s="23"/>
      <c r="F811" s="8" t="s">
        <v>3114</v>
      </c>
      <c r="G811" s="9" t="s">
        <v>792</v>
      </c>
      <c r="H811" s="9" t="s">
        <v>10391</v>
      </c>
      <c r="I811" s="8" t="s">
        <v>11483</v>
      </c>
      <c r="J811" s="8" t="s">
        <v>10511</v>
      </c>
      <c r="K811" s="10" t="str">
        <f>IF(AND(Papers[[#This Row],[conference]]="", Papers[[#This Row],[journal]]=""),$N$2604,IF(Papers[[#This Row],[journal]]="",$N$2603, $N$2602))</f>
        <v>Conference</v>
      </c>
      <c r="L811" s="10"/>
    </row>
    <row r="812" spans="1:12" ht="51" customHeight="1">
      <c r="A812" s="4">
        <v>1114</v>
      </c>
      <c r="B812" s="12" t="s">
        <v>3115</v>
      </c>
      <c r="C812" s="6">
        <v>2001</v>
      </c>
      <c r="D812" s="23" t="s">
        <v>11831</v>
      </c>
      <c r="E812" s="23"/>
      <c r="F812" s="8" t="s">
        <v>3116</v>
      </c>
      <c r="G812" s="9" t="s">
        <v>792</v>
      </c>
      <c r="H812" s="9" t="s">
        <v>10391</v>
      </c>
      <c r="I812" s="11" t="s">
        <v>13103</v>
      </c>
      <c r="J812" s="8" t="s">
        <v>10511</v>
      </c>
      <c r="K812" s="10" t="str">
        <f>IF(AND(Papers[[#This Row],[conference]]="", Papers[[#This Row],[journal]]=""),$N$2604,IF(Papers[[#This Row],[journal]]="",$N$2603, $N$2602))</f>
        <v>Conference</v>
      </c>
      <c r="L812" s="10"/>
    </row>
    <row r="813" spans="1:12" ht="51" customHeight="1">
      <c r="A813" s="4">
        <v>1115</v>
      </c>
      <c r="B813" s="12" t="s">
        <v>3120</v>
      </c>
      <c r="C813" s="6">
        <v>2000</v>
      </c>
      <c r="D813" s="23"/>
      <c r="E813" s="23" t="s">
        <v>11810</v>
      </c>
      <c r="F813" s="8" t="s">
        <v>3121</v>
      </c>
      <c r="G813" s="9" t="s">
        <v>792</v>
      </c>
      <c r="H813" s="9" t="s">
        <v>10391</v>
      </c>
      <c r="I813" s="8" t="s">
        <v>13045</v>
      </c>
      <c r="J813" s="8" t="s">
        <v>10511</v>
      </c>
      <c r="K813" s="10" t="str">
        <f>IF(AND(Papers[[#This Row],[conference]]="", Papers[[#This Row],[journal]]=""),$N$2604,IF(Papers[[#This Row],[journal]]="",$N$2603, $N$2602))</f>
        <v>Journal</v>
      </c>
      <c r="L813" s="10"/>
    </row>
    <row r="814" spans="1:12" ht="51" customHeight="1">
      <c r="A814" s="4">
        <v>1116</v>
      </c>
      <c r="B814" s="12" t="s">
        <v>3125</v>
      </c>
      <c r="C814" s="6">
        <v>2003</v>
      </c>
      <c r="D814" s="23"/>
      <c r="E814" s="23" t="s">
        <v>11700</v>
      </c>
      <c r="F814" s="8" t="s">
        <v>3126</v>
      </c>
      <c r="G814" s="9" t="s">
        <v>792</v>
      </c>
      <c r="H814" s="9" t="s">
        <v>10392</v>
      </c>
      <c r="I814" s="8"/>
      <c r="J814" s="8" t="s">
        <v>10511</v>
      </c>
      <c r="K814" s="10" t="str">
        <f>IF(AND(Papers[[#This Row],[conference]]="", Papers[[#This Row],[journal]]=""),$N$2604,IF(Papers[[#This Row],[journal]]="",$N$2603, $N$2602))</f>
        <v>Journal</v>
      </c>
      <c r="L814" s="10"/>
    </row>
    <row r="815" spans="1:12" ht="51" customHeight="1">
      <c r="A815" s="4">
        <v>1117</v>
      </c>
      <c r="B815" s="12" t="s">
        <v>3130</v>
      </c>
      <c r="C815" s="6">
        <v>2010</v>
      </c>
      <c r="D815" s="23"/>
      <c r="E815" s="23" t="s">
        <v>11873</v>
      </c>
      <c r="F815" s="8" t="s">
        <v>3131</v>
      </c>
      <c r="G815" s="9" t="s">
        <v>792</v>
      </c>
      <c r="H815" s="9" t="s">
        <v>10392</v>
      </c>
      <c r="I815" s="8"/>
      <c r="J815" s="8" t="s">
        <v>10511</v>
      </c>
      <c r="K815" s="10" t="str">
        <f>IF(AND(Papers[[#This Row],[conference]]="", Papers[[#This Row],[journal]]=""),$N$2604,IF(Papers[[#This Row],[journal]]="",$N$2603, $N$2602))</f>
        <v>Journal</v>
      </c>
      <c r="L815" s="10"/>
    </row>
    <row r="816" spans="1:12" ht="51" customHeight="1">
      <c r="A816" s="4">
        <v>1118</v>
      </c>
      <c r="B816" s="12" t="s">
        <v>3132</v>
      </c>
      <c r="C816" s="6">
        <v>2010</v>
      </c>
      <c r="D816" s="23"/>
      <c r="E816" s="23" t="s">
        <v>12027</v>
      </c>
      <c r="F816" s="8" t="s">
        <v>3133</v>
      </c>
      <c r="G816" s="9" t="s">
        <v>792</v>
      </c>
      <c r="H816" s="9" t="s">
        <v>10391</v>
      </c>
      <c r="I816" s="8" t="s">
        <v>11641</v>
      </c>
      <c r="J816" s="8" t="s">
        <v>10511</v>
      </c>
      <c r="K816" s="10" t="str">
        <f>IF(AND(Papers[[#This Row],[conference]]="", Papers[[#This Row],[journal]]=""),$N$2604,IF(Papers[[#This Row],[journal]]="",$N$2603, $N$2602))</f>
        <v>Journal</v>
      </c>
      <c r="L816" s="10"/>
    </row>
    <row r="817" spans="1:12" ht="51" customHeight="1">
      <c r="A817" s="4">
        <v>1119</v>
      </c>
      <c r="B817" s="12" t="s">
        <v>3137</v>
      </c>
      <c r="C817" s="6">
        <v>2008</v>
      </c>
      <c r="D817" s="23" t="s">
        <v>11845</v>
      </c>
      <c r="E817" s="23"/>
      <c r="F817" s="8" t="s">
        <v>3138</v>
      </c>
      <c r="G817" s="9" t="s">
        <v>792</v>
      </c>
      <c r="H817" s="9" t="s">
        <v>10391</v>
      </c>
      <c r="I817" s="8" t="s">
        <v>11322</v>
      </c>
      <c r="J817" s="8" t="s">
        <v>10511</v>
      </c>
      <c r="K817" s="10" t="str">
        <f>IF(AND(Papers[[#This Row],[conference]]="", Papers[[#This Row],[journal]]=""),$N$2604,IF(Papers[[#This Row],[journal]]="",$N$2603, $N$2602))</f>
        <v>Conference</v>
      </c>
      <c r="L817" s="10"/>
    </row>
    <row r="818" spans="1:12" ht="51" customHeight="1">
      <c r="A818" s="4">
        <v>1120</v>
      </c>
      <c r="B818" s="12" t="s">
        <v>3142</v>
      </c>
      <c r="C818" s="6">
        <v>2011</v>
      </c>
      <c r="D818" s="23"/>
      <c r="E818" s="23" t="s">
        <v>11904</v>
      </c>
      <c r="F818" s="8" t="s">
        <v>3143</v>
      </c>
      <c r="G818" s="9" t="s">
        <v>792</v>
      </c>
      <c r="H818" s="9" t="s">
        <v>10392</v>
      </c>
      <c r="I818" s="8"/>
      <c r="J818" s="8" t="s">
        <v>10511</v>
      </c>
      <c r="K818" s="10" t="str">
        <f>IF(AND(Papers[[#This Row],[conference]]="", Papers[[#This Row],[journal]]=""),$N$2604,IF(Papers[[#This Row],[journal]]="",$N$2603, $N$2602))</f>
        <v>Journal</v>
      </c>
      <c r="L818" s="10"/>
    </row>
    <row r="819" spans="1:12" ht="51" customHeight="1">
      <c r="A819" s="4">
        <v>1121</v>
      </c>
      <c r="B819" s="12" t="s">
        <v>3144</v>
      </c>
      <c r="C819" s="6">
        <v>2011</v>
      </c>
      <c r="D819" s="23" t="s">
        <v>12028</v>
      </c>
      <c r="E819" s="23"/>
      <c r="F819" s="8" t="s">
        <v>3145</v>
      </c>
      <c r="G819" s="9" t="s">
        <v>792</v>
      </c>
      <c r="H819" s="9" t="s">
        <v>10391</v>
      </c>
      <c r="I819" s="11" t="s">
        <v>12994</v>
      </c>
      <c r="J819" s="8" t="s">
        <v>10511</v>
      </c>
      <c r="K819" s="10" t="str">
        <f>IF(AND(Papers[[#This Row],[conference]]="", Papers[[#This Row],[journal]]=""),$N$2604,IF(Papers[[#This Row],[journal]]="",$N$2603, $N$2602))</f>
        <v>Conference</v>
      </c>
      <c r="L819" s="10"/>
    </row>
    <row r="820" spans="1:12" ht="51" customHeight="1">
      <c r="A820" s="4">
        <v>1122</v>
      </c>
      <c r="B820" s="12" t="s">
        <v>3148</v>
      </c>
      <c r="C820" s="6">
        <v>2011</v>
      </c>
      <c r="D820" s="23"/>
      <c r="E820" s="23" t="s">
        <v>12029</v>
      </c>
      <c r="F820" s="8" t="s">
        <v>3149</v>
      </c>
      <c r="G820" s="9" t="s">
        <v>792</v>
      </c>
      <c r="H820" s="9" t="s">
        <v>10391</v>
      </c>
      <c r="I820" s="11" t="s">
        <v>11403</v>
      </c>
      <c r="J820" s="8" t="s">
        <v>10511</v>
      </c>
      <c r="K820" s="10" t="str">
        <f>IF(AND(Papers[[#This Row],[conference]]="", Papers[[#This Row],[journal]]=""),$N$2604,IF(Papers[[#This Row],[journal]]="",$N$2603, $N$2602))</f>
        <v>Journal</v>
      </c>
      <c r="L820" s="10"/>
    </row>
    <row r="821" spans="1:12" ht="51" customHeight="1">
      <c r="A821" s="4">
        <v>1123</v>
      </c>
      <c r="B821" s="12" t="s">
        <v>3153</v>
      </c>
      <c r="C821" s="6">
        <v>2010</v>
      </c>
      <c r="D821" s="23" t="s">
        <v>12030</v>
      </c>
      <c r="E821" s="23"/>
      <c r="F821" s="8" t="s">
        <v>3154</v>
      </c>
      <c r="G821" s="9" t="s">
        <v>792</v>
      </c>
      <c r="H821" s="9" t="s">
        <v>10391</v>
      </c>
      <c r="I821" s="8" t="s">
        <v>11444</v>
      </c>
      <c r="J821" s="8" t="s">
        <v>10511</v>
      </c>
      <c r="K821" s="10" t="str">
        <f>IF(AND(Papers[[#This Row],[conference]]="", Papers[[#This Row],[journal]]=""),$N$2604,IF(Papers[[#This Row],[journal]]="",$N$2603, $N$2602))</f>
        <v>Conference</v>
      </c>
      <c r="L821" s="10"/>
    </row>
    <row r="822" spans="1:12" ht="51" customHeight="1">
      <c r="A822" s="4">
        <v>1124</v>
      </c>
      <c r="B822" s="12" t="s">
        <v>3160</v>
      </c>
      <c r="C822" s="6">
        <v>2010</v>
      </c>
      <c r="D822" s="23" t="s">
        <v>12031</v>
      </c>
      <c r="E822" s="23"/>
      <c r="F822" s="8" t="s">
        <v>3161</v>
      </c>
      <c r="G822" s="9" t="s">
        <v>792</v>
      </c>
      <c r="H822" s="9" t="s">
        <v>10392</v>
      </c>
      <c r="I822" s="11" t="s">
        <v>10490</v>
      </c>
      <c r="J822" s="8" t="s">
        <v>10538</v>
      </c>
      <c r="K822" s="10" t="str">
        <f>IF(AND(Papers[[#This Row],[conference]]="", Papers[[#This Row],[journal]]=""),$N$2604,IF(Papers[[#This Row],[journal]]="",$N$2603, $N$2602))</f>
        <v>Conference</v>
      </c>
      <c r="L822" s="10"/>
    </row>
    <row r="823" spans="1:12" ht="51" customHeight="1">
      <c r="A823" s="4">
        <v>1127</v>
      </c>
      <c r="B823" s="12" t="s">
        <v>3166</v>
      </c>
      <c r="C823" s="6">
        <v>2011</v>
      </c>
      <c r="D823" s="23" t="s">
        <v>12032</v>
      </c>
      <c r="E823" s="23"/>
      <c r="F823" s="8" t="s">
        <v>3167</v>
      </c>
      <c r="G823" s="9" t="s">
        <v>792</v>
      </c>
      <c r="H823" s="9" t="s">
        <v>10392</v>
      </c>
      <c r="I823" s="8"/>
      <c r="J823" s="8" t="s">
        <v>10511</v>
      </c>
      <c r="K823" s="10" t="str">
        <f>IF(AND(Papers[[#This Row],[conference]]="", Papers[[#This Row],[journal]]=""),$N$2604,IF(Papers[[#This Row],[journal]]="",$N$2603, $N$2602))</f>
        <v>Conference</v>
      </c>
      <c r="L823" s="10"/>
    </row>
    <row r="824" spans="1:12" ht="51" customHeight="1">
      <c r="A824" s="4">
        <v>1129</v>
      </c>
      <c r="B824" s="12" t="s">
        <v>3171</v>
      </c>
      <c r="C824" s="6">
        <v>2011</v>
      </c>
      <c r="D824" s="23" t="s">
        <v>12033</v>
      </c>
      <c r="E824" s="23"/>
      <c r="F824" s="11" t="s">
        <v>3172</v>
      </c>
      <c r="G824" s="9" t="s">
        <v>792</v>
      </c>
      <c r="H824" s="9" t="s">
        <v>10392</v>
      </c>
      <c r="I824" s="11" t="s">
        <v>10490</v>
      </c>
      <c r="J824" s="8" t="s">
        <v>10511</v>
      </c>
      <c r="K824" s="10" t="str">
        <f>IF(AND(Papers[[#This Row],[conference]]="", Papers[[#This Row],[journal]]=""),$N$2604,IF(Papers[[#This Row],[journal]]="",$N$2603, $N$2602))</f>
        <v>Conference</v>
      </c>
      <c r="L824" s="10"/>
    </row>
    <row r="825" spans="1:12" ht="51" customHeight="1">
      <c r="A825" s="4">
        <v>1130</v>
      </c>
      <c r="B825" s="12" t="s">
        <v>3177</v>
      </c>
      <c r="C825" s="6">
        <v>2010</v>
      </c>
      <c r="D825" s="23" t="s">
        <v>12034</v>
      </c>
      <c r="E825" s="23"/>
      <c r="F825" s="8" t="s">
        <v>3178</v>
      </c>
      <c r="G825" s="9" t="s">
        <v>792</v>
      </c>
      <c r="H825" s="9" t="s">
        <v>10391</v>
      </c>
      <c r="I825" s="8" t="s">
        <v>13299</v>
      </c>
      <c r="J825" s="8" t="s">
        <v>10511</v>
      </c>
      <c r="K825" s="10" t="str">
        <f>IF(AND(Papers[[#This Row],[conference]]="", Papers[[#This Row],[journal]]=""),$N$2604,IF(Papers[[#This Row],[journal]]="",$N$2603, $N$2602))</f>
        <v>Conference</v>
      </c>
      <c r="L825" s="10"/>
    </row>
    <row r="826" spans="1:12" ht="51" customHeight="1">
      <c r="A826" s="4">
        <v>1131</v>
      </c>
      <c r="B826" s="12" t="s">
        <v>3182</v>
      </c>
      <c r="C826" s="6">
        <v>2011</v>
      </c>
      <c r="D826" s="23" t="s">
        <v>11800</v>
      </c>
      <c r="E826" s="23"/>
      <c r="F826" s="8" t="s">
        <v>3183</v>
      </c>
      <c r="G826" s="9" t="s">
        <v>792</v>
      </c>
      <c r="H826" s="9" t="s">
        <v>10391</v>
      </c>
      <c r="I826" s="8" t="s">
        <v>13165</v>
      </c>
      <c r="J826" s="8" t="s">
        <v>10511</v>
      </c>
      <c r="K826" s="10" t="str">
        <f>IF(AND(Papers[[#This Row],[conference]]="", Papers[[#This Row],[journal]]=""),$N$2604,IF(Papers[[#This Row],[journal]]="",$N$2603, $N$2602))</f>
        <v>Conference</v>
      </c>
      <c r="L826" s="10"/>
    </row>
    <row r="827" spans="1:12" ht="51" customHeight="1">
      <c r="A827" s="4">
        <v>1132</v>
      </c>
      <c r="B827" s="12" t="s">
        <v>3184</v>
      </c>
      <c r="C827" s="6">
        <v>2010</v>
      </c>
      <c r="D827" s="23" t="s">
        <v>11888</v>
      </c>
      <c r="E827" s="23"/>
      <c r="F827" s="8" t="s">
        <v>3185</v>
      </c>
      <c r="G827" s="9" t="s">
        <v>792</v>
      </c>
      <c r="H827" s="9" t="s">
        <v>10391</v>
      </c>
      <c r="I827" s="8" t="s">
        <v>13239</v>
      </c>
      <c r="J827" s="8" t="s">
        <v>10538</v>
      </c>
      <c r="K827" s="10" t="str">
        <f>IF(AND(Papers[[#This Row],[conference]]="", Papers[[#This Row],[journal]]=""),$N$2604,IF(Papers[[#This Row],[journal]]="",$N$2603, $N$2602))</f>
        <v>Conference</v>
      </c>
      <c r="L827" s="10"/>
    </row>
    <row r="828" spans="1:12" ht="51" customHeight="1">
      <c r="A828" s="4">
        <v>1133</v>
      </c>
      <c r="B828" s="12" t="s">
        <v>3189</v>
      </c>
      <c r="C828" s="6">
        <v>2009</v>
      </c>
      <c r="D828" s="23"/>
      <c r="E828" s="23" t="s">
        <v>12035</v>
      </c>
      <c r="F828" s="8" t="s">
        <v>3190</v>
      </c>
      <c r="G828" s="9" t="s">
        <v>792</v>
      </c>
      <c r="H828" s="9" t="s">
        <v>10391</v>
      </c>
      <c r="I828" s="8" t="s">
        <v>13075</v>
      </c>
      <c r="J828" s="8" t="s">
        <v>10511</v>
      </c>
      <c r="K828" s="10" t="str">
        <f>IF(AND(Papers[[#This Row],[conference]]="", Papers[[#This Row],[journal]]=""),$N$2604,IF(Papers[[#This Row],[journal]]="",$N$2603, $N$2602))</f>
        <v>Journal</v>
      </c>
      <c r="L828" s="10"/>
    </row>
    <row r="829" spans="1:12" ht="51" customHeight="1">
      <c r="A829" s="4">
        <v>1134</v>
      </c>
      <c r="B829" s="12" t="s">
        <v>3195</v>
      </c>
      <c r="C829" s="6">
        <v>2010</v>
      </c>
      <c r="D829" s="23"/>
      <c r="E829" s="23" t="s">
        <v>11835</v>
      </c>
      <c r="F829" s="8" t="s">
        <v>3196</v>
      </c>
      <c r="G829" s="9" t="s">
        <v>792</v>
      </c>
      <c r="H829" s="9" t="s">
        <v>10391</v>
      </c>
      <c r="I829" s="8" t="s">
        <v>11558</v>
      </c>
      <c r="J829" s="8" t="s">
        <v>10511</v>
      </c>
      <c r="K829" s="10" t="str">
        <f>IF(AND(Papers[[#This Row],[conference]]="", Papers[[#This Row],[journal]]=""),$N$2604,IF(Papers[[#This Row],[journal]]="",$N$2603, $N$2602))</f>
        <v>Journal</v>
      </c>
      <c r="L829" s="10"/>
    </row>
    <row r="830" spans="1:12" ht="51" customHeight="1">
      <c r="A830" s="4">
        <v>1135</v>
      </c>
      <c r="B830" s="12" t="s">
        <v>3204</v>
      </c>
      <c r="C830" s="6">
        <v>2009</v>
      </c>
      <c r="D830" s="23" t="s">
        <v>12012</v>
      </c>
      <c r="E830" s="23"/>
      <c r="F830" s="8" t="s">
        <v>3205</v>
      </c>
      <c r="G830" s="9" t="s">
        <v>792</v>
      </c>
      <c r="H830" s="9" t="s">
        <v>10391</v>
      </c>
      <c r="I830" s="8" t="s">
        <v>11542</v>
      </c>
      <c r="J830" s="8" t="s">
        <v>10511</v>
      </c>
      <c r="K830" s="10" t="str">
        <f>IF(AND(Papers[[#This Row],[conference]]="", Papers[[#This Row],[journal]]=""),$N$2604,IF(Papers[[#This Row],[journal]]="",$N$2603, $N$2602))</f>
        <v>Conference</v>
      </c>
      <c r="L830" s="10"/>
    </row>
    <row r="831" spans="1:12" ht="51" customHeight="1">
      <c r="A831" s="4">
        <v>1136</v>
      </c>
      <c r="B831" s="12" t="s">
        <v>3206</v>
      </c>
      <c r="C831" s="6">
        <v>2007</v>
      </c>
      <c r="D831" s="23" t="s">
        <v>11909</v>
      </c>
      <c r="E831" s="23"/>
      <c r="F831" s="8" t="s">
        <v>3207</v>
      </c>
      <c r="G831" s="9" t="s">
        <v>792</v>
      </c>
      <c r="H831" s="9" t="s">
        <v>10391</v>
      </c>
      <c r="I831" s="8" t="s">
        <v>11473</v>
      </c>
      <c r="J831" s="8" t="s">
        <v>10511</v>
      </c>
      <c r="K831" s="10" t="str">
        <f>IF(AND(Papers[[#This Row],[conference]]="", Papers[[#This Row],[journal]]=""),$N$2604,IF(Papers[[#This Row],[journal]]="",$N$2603, $N$2602))</f>
        <v>Conference</v>
      </c>
      <c r="L831" s="10"/>
    </row>
    <row r="832" spans="1:12" ht="51" customHeight="1">
      <c r="A832" s="4">
        <v>1137</v>
      </c>
      <c r="B832" s="12" t="s">
        <v>3209</v>
      </c>
      <c r="C832" s="6">
        <v>2009</v>
      </c>
      <c r="D832" s="23" t="s">
        <v>11800</v>
      </c>
      <c r="E832" s="23"/>
      <c r="F832" s="8" t="s">
        <v>3210</v>
      </c>
      <c r="G832" s="9" t="s">
        <v>792</v>
      </c>
      <c r="H832" s="9" t="s">
        <v>10391</v>
      </c>
      <c r="I832" s="8" t="s">
        <v>13134</v>
      </c>
      <c r="J832" s="8" t="s">
        <v>10511</v>
      </c>
      <c r="K832" s="10" t="str">
        <f>IF(AND(Papers[[#This Row],[conference]]="", Papers[[#This Row],[journal]]=""),$N$2604,IF(Papers[[#This Row],[journal]]="",$N$2603, $N$2602))</f>
        <v>Conference</v>
      </c>
      <c r="L832" s="10"/>
    </row>
    <row r="833" spans="1:12" ht="51" customHeight="1">
      <c r="A833" s="4">
        <v>1138</v>
      </c>
      <c r="B833" s="12" t="s">
        <v>3214</v>
      </c>
      <c r="C833" s="6">
        <v>2009</v>
      </c>
      <c r="D833" s="23" t="s">
        <v>11713</v>
      </c>
      <c r="E833" s="23"/>
      <c r="F833" s="8" t="s">
        <v>3215</v>
      </c>
      <c r="G833" s="9" t="s">
        <v>792</v>
      </c>
      <c r="H833" s="9" t="s">
        <v>10392</v>
      </c>
      <c r="I833" s="8"/>
      <c r="J833" s="8" t="s">
        <v>10511</v>
      </c>
      <c r="K833" s="10" t="str">
        <f>IF(AND(Papers[[#This Row],[conference]]="", Papers[[#This Row],[journal]]=""),$N$2604,IF(Papers[[#This Row],[journal]]="",$N$2603, $N$2602))</f>
        <v>Conference</v>
      </c>
      <c r="L833" s="10"/>
    </row>
    <row r="834" spans="1:12" ht="51" customHeight="1">
      <c r="A834" s="4">
        <v>1139</v>
      </c>
      <c r="B834" s="12" t="s">
        <v>3217</v>
      </c>
      <c r="C834" s="6">
        <v>2006</v>
      </c>
      <c r="D834" s="23" t="s">
        <v>11809</v>
      </c>
      <c r="E834" s="23"/>
      <c r="F834" s="8" t="s">
        <v>3218</v>
      </c>
      <c r="G834" s="9" t="s">
        <v>792</v>
      </c>
      <c r="H834" s="9" t="s">
        <v>10392</v>
      </c>
      <c r="I834" s="8"/>
      <c r="J834" s="8" t="s">
        <v>10511</v>
      </c>
      <c r="K834" s="10" t="str">
        <f>IF(AND(Papers[[#This Row],[conference]]="", Papers[[#This Row],[journal]]=""),$N$2604,IF(Papers[[#This Row],[journal]]="",$N$2603, $N$2602))</f>
        <v>Conference</v>
      </c>
      <c r="L834" s="10"/>
    </row>
    <row r="835" spans="1:12" ht="51" customHeight="1">
      <c r="A835" s="4">
        <v>1140</v>
      </c>
      <c r="B835" s="12" t="s">
        <v>3220</v>
      </c>
      <c r="C835" s="6">
        <v>2011</v>
      </c>
      <c r="D835" s="23"/>
      <c r="E835" s="23" t="s">
        <v>11777</v>
      </c>
      <c r="F835" s="8" t="s">
        <v>3221</v>
      </c>
      <c r="G835" s="9" t="s">
        <v>792</v>
      </c>
      <c r="H835" s="9" t="s">
        <v>10392</v>
      </c>
      <c r="I835" s="8"/>
      <c r="J835" s="8" t="s">
        <v>10511</v>
      </c>
      <c r="K835" s="10" t="str">
        <f>IF(AND(Papers[[#This Row],[conference]]="", Papers[[#This Row],[journal]]=""),$N$2604,IF(Papers[[#This Row],[journal]]="",$N$2603, $N$2602))</f>
        <v>Journal</v>
      </c>
      <c r="L835" s="10"/>
    </row>
    <row r="836" spans="1:12" ht="51" customHeight="1">
      <c r="A836" s="4">
        <v>1141</v>
      </c>
      <c r="B836" s="12" t="s">
        <v>3222</v>
      </c>
      <c r="C836" s="6">
        <v>2011</v>
      </c>
      <c r="D836" s="23"/>
      <c r="E836" s="23" t="s">
        <v>11768</v>
      </c>
      <c r="F836" s="8" t="s">
        <v>3223</v>
      </c>
      <c r="G836" s="9" t="s">
        <v>792</v>
      </c>
      <c r="H836" s="9" t="s">
        <v>10391</v>
      </c>
      <c r="I836" s="8" t="s">
        <v>13291</v>
      </c>
      <c r="J836" s="8" t="s">
        <v>10511</v>
      </c>
      <c r="K836" s="10" t="str">
        <f>IF(AND(Papers[[#This Row],[conference]]="", Papers[[#This Row],[journal]]=""),$N$2604,IF(Papers[[#This Row],[journal]]="",$N$2603, $N$2602))</f>
        <v>Journal</v>
      </c>
      <c r="L836" s="10"/>
    </row>
    <row r="837" spans="1:12" ht="51" customHeight="1">
      <c r="A837" s="4">
        <v>1142</v>
      </c>
      <c r="B837" s="12" t="s">
        <v>3229</v>
      </c>
      <c r="C837" s="6">
        <v>2011</v>
      </c>
      <c r="D837" s="23" t="s">
        <v>12036</v>
      </c>
      <c r="E837" s="23"/>
      <c r="F837" s="8" t="s">
        <v>3230</v>
      </c>
      <c r="G837" s="9" t="s">
        <v>792</v>
      </c>
      <c r="H837" s="9" t="s">
        <v>10392</v>
      </c>
      <c r="I837" s="8"/>
      <c r="J837" s="8" t="s">
        <v>10511</v>
      </c>
      <c r="K837" s="10" t="str">
        <f>IF(AND(Papers[[#This Row],[conference]]="", Papers[[#This Row],[journal]]=""),$N$2604,IF(Papers[[#This Row],[journal]]="",$N$2603, $N$2602))</f>
        <v>Conference</v>
      </c>
      <c r="L837" s="10"/>
    </row>
    <row r="838" spans="1:12" ht="51" customHeight="1">
      <c r="A838" s="4">
        <v>1143</v>
      </c>
      <c r="B838" s="5" t="s">
        <v>3234</v>
      </c>
      <c r="C838" s="6">
        <v>2010</v>
      </c>
      <c r="D838" s="23" t="s">
        <v>12037</v>
      </c>
      <c r="E838" s="23"/>
      <c r="F838" s="11" t="s">
        <v>3235</v>
      </c>
      <c r="G838" s="9" t="s">
        <v>792</v>
      </c>
      <c r="H838" s="9" t="s">
        <v>10391</v>
      </c>
      <c r="I838" s="11" t="s">
        <v>12984</v>
      </c>
      <c r="J838" s="8" t="s">
        <v>10511</v>
      </c>
      <c r="K838" s="10" t="str">
        <f>IF(AND(Papers[[#This Row],[conference]]="", Papers[[#This Row],[journal]]=""),$N$2604,IF(Papers[[#This Row],[journal]]="",$N$2603, $N$2602))</f>
        <v>Conference</v>
      </c>
      <c r="L838" s="10"/>
    </row>
    <row r="839" spans="1:12" ht="51" customHeight="1">
      <c r="A839" s="4">
        <v>1144</v>
      </c>
      <c r="B839" s="12" t="s">
        <v>3238</v>
      </c>
      <c r="C839" s="6">
        <v>2011</v>
      </c>
      <c r="D839" s="23" t="s">
        <v>12038</v>
      </c>
      <c r="E839" s="23"/>
      <c r="F839" s="8" t="s">
        <v>3239</v>
      </c>
      <c r="G839" s="9" t="s">
        <v>792</v>
      </c>
      <c r="H839" s="9" t="s">
        <v>10391</v>
      </c>
      <c r="I839" s="8" t="s">
        <v>13016</v>
      </c>
      <c r="J839" s="8" t="s">
        <v>10511</v>
      </c>
      <c r="K839" s="10" t="str">
        <f>IF(AND(Papers[[#This Row],[conference]]="", Papers[[#This Row],[journal]]=""),$N$2604,IF(Papers[[#This Row],[journal]]="",$N$2603, $N$2602))</f>
        <v>Conference</v>
      </c>
      <c r="L839" s="10"/>
    </row>
    <row r="840" spans="1:12" ht="51" customHeight="1">
      <c r="A840" s="4">
        <v>1145</v>
      </c>
      <c r="B840" s="12" t="s">
        <v>3242</v>
      </c>
      <c r="C840" s="6">
        <v>2010</v>
      </c>
      <c r="D840" s="23"/>
      <c r="E840" s="23" t="s">
        <v>11904</v>
      </c>
      <c r="F840" s="8" t="s">
        <v>3243</v>
      </c>
      <c r="G840" s="9" t="s">
        <v>792</v>
      </c>
      <c r="H840" s="9" t="s">
        <v>10391</v>
      </c>
      <c r="I840" s="8" t="s">
        <v>13134</v>
      </c>
      <c r="J840" s="8" t="s">
        <v>10510</v>
      </c>
      <c r="K840" s="10" t="str">
        <f>IF(AND(Papers[[#This Row],[conference]]="", Papers[[#This Row],[journal]]=""),$N$2604,IF(Papers[[#This Row],[journal]]="",$N$2603, $N$2602))</f>
        <v>Journal</v>
      </c>
      <c r="L840" s="10"/>
    </row>
    <row r="841" spans="1:12" ht="51" customHeight="1">
      <c r="A841" s="4">
        <v>1146</v>
      </c>
      <c r="B841" s="12" t="s">
        <v>3246</v>
      </c>
      <c r="C841" s="6">
        <v>2009</v>
      </c>
      <c r="D841" s="23"/>
      <c r="E841" s="23" t="s">
        <v>11872</v>
      </c>
      <c r="F841" s="8" t="s">
        <v>3247</v>
      </c>
      <c r="G841" s="9" t="s">
        <v>792</v>
      </c>
      <c r="H841" s="9" t="s">
        <v>10392</v>
      </c>
      <c r="I841" s="8"/>
      <c r="J841" s="8" t="s">
        <v>10511</v>
      </c>
      <c r="K841" s="10" t="str">
        <f>IF(AND(Papers[[#This Row],[conference]]="", Papers[[#This Row],[journal]]=""),$N$2604,IF(Papers[[#This Row],[journal]]="",$N$2603, $N$2602))</f>
        <v>Journal</v>
      </c>
      <c r="L841" s="10"/>
    </row>
    <row r="842" spans="1:12" ht="51" customHeight="1">
      <c r="A842" s="4">
        <v>1148</v>
      </c>
      <c r="B842" s="12" t="s">
        <v>415</v>
      </c>
      <c r="C842" s="6">
        <v>2010</v>
      </c>
      <c r="D842" s="23"/>
      <c r="E842" s="23" t="s">
        <v>11700</v>
      </c>
      <c r="F842" s="8" t="s">
        <v>3251</v>
      </c>
      <c r="G842" s="9" t="s">
        <v>792</v>
      </c>
      <c r="H842" s="9" t="s">
        <v>10392</v>
      </c>
      <c r="I842" s="8" t="s">
        <v>10490</v>
      </c>
      <c r="J842" s="8" t="s">
        <v>10511</v>
      </c>
      <c r="K842" s="10" t="str">
        <f>IF(AND(Papers[[#This Row],[conference]]="", Papers[[#This Row],[journal]]=""),$N$2604,IF(Papers[[#This Row],[journal]]="",$N$2603, $N$2602))</f>
        <v>Journal</v>
      </c>
      <c r="L842" s="10"/>
    </row>
    <row r="843" spans="1:12" ht="51" customHeight="1">
      <c r="A843" s="4">
        <v>1149</v>
      </c>
      <c r="B843" s="12" t="s">
        <v>3253</v>
      </c>
      <c r="C843" s="6">
        <v>2011</v>
      </c>
      <c r="D843" s="23" t="s">
        <v>11981</v>
      </c>
      <c r="E843" s="23"/>
      <c r="F843" s="8" t="s">
        <v>3254</v>
      </c>
      <c r="G843" s="9" t="s">
        <v>792</v>
      </c>
      <c r="H843" s="9" t="s">
        <v>10392</v>
      </c>
      <c r="I843" s="8"/>
      <c r="J843" s="8" t="s">
        <v>10538</v>
      </c>
      <c r="K843" s="10" t="str">
        <f>IF(AND(Papers[[#This Row],[conference]]="", Papers[[#This Row],[journal]]=""),$N$2604,IF(Papers[[#This Row],[journal]]="",$N$2603, $N$2602))</f>
        <v>Conference</v>
      </c>
      <c r="L843" s="10"/>
    </row>
    <row r="844" spans="1:12" ht="51" customHeight="1">
      <c r="A844" s="4">
        <v>1150</v>
      </c>
      <c r="B844" s="12" t="s">
        <v>3257</v>
      </c>
      <c r="C844" s="6">
        <v>2010</v>
      </c>
      <c r="D844" s="23" t="s">
        <v>12039</v>
      </c>
      <c r="E844" s="23"/>
      <c r="F844" s="8" t="s">
        <v>3258</v>
      </c>
      <c r="G844" s="9" t="s">
        <v>792</v>
      </c>
      <c r="H844" s="9" t="s">
        <v>10392</v>
      </c>
      <c r="I844" s="8"/>
      <c r="J844" s="8" t="s">
        <v>11155</v>
      </c>
      <c r="K844" s="10" t="str">
        <f>IF(AND(Papers[[#This Row],[conference]]="", Papers[[#This Row],[journal]]=""),$N$2604,IF(Papers[[#This Row],[journal]]="",$N$2603, $N$2602))</f>
        <v>Conference</v>
      </c>
      <c r="L844" s="10"/>
    </row>
    <row r="845" spans="1:12" ht="51" customHeight="1">
      <c r="A845" s="4">
        <v>1152</v>
      </c>
      <c r="B845" s="12" t="s">
        <v>3262</v>
      </c>
      <c r="C845" s="6">
        <v>2010</v>
      </c>
      <c r="D845" s="23" t="s">
        <v>12040</v>
      </c>
      <c r="E845" s="23"/>
      <c r="F845" s="8" t="s">
        <v>3263</v>
      </c>
      <c r="G845" s="9" t="s">
        <v>792</v>
      </c>
      <c r="H845" s="9" t="s">
        <v>10392</v>
      </c>
      <c r="I845" s="8"/>
      <c r="J845" s="8" t="s">
        <v>10511</v>
      </c>
      <c r="K845" s="10" t="str">
        <f>IF(AND(Papers[[#This Row],[conference]]="", Papers[[#This Row],[journal]]=""),$N$2604,IF(Papers[[#This Row],[journal]]="",$N$2603, $N$2602))</f>
        <v>Conference</v>
      </c>
      <c r="L845" s="10"/>
    </row>
    <row r="846" spans="1:12" ht="51" customHeight="1">
      <c r="A846" s="4">
        <v>1153</v>
      </c>
      <c r="B846" s="12" t="s">
        <v>514</v>
      </c>
      <c r="C846" s="6">
        <v>2011</v>
      </c>
      <c r="D846" s="23"/>
      <c r="E846" s="23" t="s">
        <v>11700</v>
      </c>
      <c r="F846" s="8" t="s">
        <v>3264</v>
      </c>
      <c r="G846" s="9" t="s">
        <v>792</v>
      </c>
      <c r="H846" s="9" t="s">
        <v>10391</v>
      </c>
      <c r="I846" s="38" t="s">
        <v>11235</v>
      </c>
      <c r="J846" s="8" t="s">
        <v>10511</v>
      </c>
      <c r="K846" s="10" t="str">
        <f>IF(AND(Papers[[#This Row],[conference]]="", Papers[[#This Row],[journal]]=""),$N$2604,IF(Papers[[#This Row],[journal]]="",$N$2603, $N$2602))</f>
        <v>Journal</v>
      </c>
      <c r="L846" s="10"/>
    </row>
    <row r="847" spans="1:12" ht="51" customHeight="1">
      <c r="A847" s="4">
        <v>1154</v>
      </c>
      <c r="B847" s="12" t="s">
        <v>3265</v>
      </c>
      <c r="C847" s="6">
        <v>2009</v>
      </c>
      <c r="D847" s="23" t="s">
        <v>11818</v>
      </c>
      <c r="E847" s="23"/>
      <c r="F847" s="8" t="s">
        <v>3266</v>
      </c>
      <c r="G847" s="9" t="s">
        <v>792</v>
      </c>
      <c r="H847" s="9" t="s">
        <v>10391</v>
      </c>
      <c r="I847" s="8" t="s">
        <v>11319</v>
      </c>
      <c r="J847" s="8" t="s">
        <v>10536</v>
      </c>
      <c r="K847" s="10" t="str">
        <f>IF(AND(Papers[[#This Row],[conference]]="", Papers[[#This Row],[journal]]=""),$N$2604,IF(Papers[[#This Row],[journal]]="",$N$2603, $N$2602))</f>
        <v>Conference</v>
      </c>
      <c r="L847" s="10"/>
    </row>
    <row r="848" spans="1:12" ht="51" customHeight="1">
      <c r="A848" s="4">
        <v>1158</v>
      </c>
      <c r="B848" s="12" t="s">
        <v>3269</v>
      </c>
      <c r="C848" s="6">
        <v>2009</v>
      </c>
      <c r="D848" s="23" t="s">
        <v>11818</v>
      </c>
      <c r="E848" s="23"/>
      <c r="F848" s="8" t="s">
        <v>3270</v>
      </c>
      <c r="G848" s="9" t="s">
        <v>792</v>
      </c>
      <c r="H848" s="9" t="s">
        <v>10392</v>
      </c>
      <c r="I848" s="8"/>
      <c r="J848" s="8" t="s">
        <v>10511</v>
      </c>
      <c r="K848" s="10" t="str">
        <f>IF(AND(Papers[[#This Row],[conference]]="", Papers[[#This Row],[journal]]=""),$N$2604,IF(Papers[[#This Row],[journal]]="",$N$2603, $N$2602))</f>
        <v>Conference</v>
      </c>
      <c r="L848" s="10"/>
    </row>
    <row r="849" spans="1:12" ht="51" customHeight="1">
      <c r="A849" s="4">
        <v>1160</v>
      </c>
      <c r="B849" s="12" t="s">
        <v>3275</v>
      </c>
      <c r="C849" s="6">
        <v>2010</v>
      </c>
      <c r="D849" s="23"/>
      <c r="E849" s="23" t="s">
        <v>11795</v>
      </c>
      <c r="F849" s="8" t="s">
        <v>3276</v>
      </c>
      <c r="G849" s="9" t="s">
        <v>792</v>
      </c>
      <c r="H849" s="9" t="s">
        <v>10391</v>
      </c>
      <c r="I849" s="8" t="s">
        <v>11605</v>
      </c>
      <c r="J849" s="8" t="s">
        <v>11203</v>
      </c>
      <c r="K849" s="10" t="str">
        <f>IF(AND(Papers[[#This Row],[conference]]="", Papers[[#This Row],[journal]]=""),$N$2604,IF(Papers[[#This Row],[journal]]="",$N$2603, $N$2602))</f>
        <v>Journal</v>
      </c>
      <c r="L849" s="10"/>
    </row>
    <row r="850" spans="1:12" ht="51" customHeight="1">
      <c r="A850" s="4">
        <v>1162</v>
      </c>
      <c r="B850" s="12" t="s">
        <v>3281</v>
      </c>
      <c r="C850" s="6">
        <v>2000</v>
      </c>
      <c r="D850" s="23"/>
      <c r="E850" s="23" t="s">
        <v>11791</v>
      </c>
      <c r="F850" s="8" t="s">
        <v>3282</v>
      </c>
      <c r="G850" s="9" t="s">
        <v>792</v>
      </c>
      <c r="H850" s="9" t="s">
        <v>10392</v>
      </c>
      <c r="I850" s="8"/>
      <c r="J850" s="8" t="s">
        <v>10511</v>
      </c>
      <c r="K850" s="10" t="str">
        <f>IF(AND(Papers[[#This Row],[conference]]="", Papers[[#This Row],[journal]]=""),$N$2604,IF(Papers[[#This Row],[journal]]="",$N$2603, $N$2602))</f>
        <v>Journal</v>
      </c>
      <c r="L850" s="10"/>
    </row>
    <row r="851" spans="1:12" ht="51" customHeight="1">
      <c r="A851" s="4">
        <v>1163</v>
      </c>
      <c r="B851" s="12" t="s">
        <v>3285</v>
      </c>
      <c r="C851" s="6">
        <v>2005</v>
      </c>
      <c r="D851" s="23" t="s">
        <v>12041</v>
      </c>
      <c r="E851" s="23"/>
      <c r="F851" s="8" t="s">
        <v>3286</v>
      </c>
      <c r="G851" s="9" t="s">
        <v>792</v>
      </c>
      <c r="H851" s="9" t="s">
        <v>10392</v>
      </c>
      <c r="I851" s="8"/>
      <c r="J851" s="8" t="s">
        <v>10511</v>
      </c>
      <c r="K851" s="10" t="str">
        <f>IF(AND(Papers[[#This Row],[conference]]="", Papers[[#This Row],[journal]]=""),$N$2604,IF(Papers[[#This Row],[journal]]="",$N$2603, $N$2602))</f>
        <v>Conference</v>
      </c>
      <c r="L851" s="10"/>
    </row>
    <row r="852" spans="1:12" ht="51" customHeight="1">
      <c r="A852" s="4">
        <v>1164</v>
      </c>
      <c r="B852" s="12" t="s">
        <v>3287</v>
      </c>
      <c r="C852" s="6">
        <v>2007</v>
      </c>
      <c r="D852" s="23" t="s">
        <v>11891</v>
      </c>
      <c r="E852" s="23"/>
      <c r="F852" s="8" t="s">
        <v>3288</v>
      </c>
      <c r="G852" s="9" t="s">
        <v>792</v>
      </c>
      <c r="H852" s="9" t="s">
        <v>10392</v>
      </c>
      <c r="I852" s="8"/>
      <c r="J852" s="8" t="s">
        <v>10511</v>
      </c>
      <c r="K852" s="10" t="str">
        <f>IF(AND(Papers[[#This Row],[conference]]="", Papers[[#This Row],[journal]]=""),$N$2604,IF(Papers[[#This Row],[journal]]="",$N$2603, $N$2602))</f>
        <v>Conference</v>
      </c>
      <c r="L852" s="10"/>
    </row>
    <row r="853" spans="1:12" ht="51" customHeight="1">
      <c r="A853" s="4">
        <v>1165</v>
      </c>
      <c r="B853" s="12" t="s">
        <v>3293</v>
      </c>
      <c r="C853" s="6">
        <v>2004</v>
      </c>
      <c r="D853" s="23" t="s">
        <v>12042</v>
      </c>
      <c r="E853" s="23"/>
      <c r="F853" s="8" t="s">
        <v>3294</v>
      </c>
      <c r="G853" s="9" t="s">
        <v>792</v>
      </c>
      <c r="H853" s="9" t="s">
        <v>10391</v>
      </c>
      <c r="I853" s="8" t="s">
        <v>13236</v>
      </c>
      <c r="J853" s="8" t="s">
        <v>10511</v>
      </c>
      <c r="K853" s="10" t="str">
        <f>IF(AND(Papers[[#This Row],[conference]]="", Papers[[#This Row],[journal]]=""),$N$2604,IF(Papers[[#This Row],[journal]]="",$N$2603, $N$2602))</f>
        <v>Conference</v>
      </c>
      <c r="L853" s="10"/>
    </row>
    <row r="854" spans="1:12" ht="51" customHeight="1">
      <c r="A854" s="4">
        <v>1167</v>
      </c>
      <c r="B854" s="12" t="s">
        <v>507</v>
      </c>
      <c r="C854" s="6">
        <v>2011</v>
      </c>
      <c r="D854" s="23"/>
      <c r="E854" s="23" t="s">
        <v>11700</v>
      </c>
      <c r="F854" s="8" t="s">
        <v>3295</v>
      </c>
      <c r="G854" s="9" t="s">
        <v>792</v>
      </c>
      <c r="H854" s="9" t="s">
        <v>10392</v>
      </c>
      <c r="I854" s="8"/>
      <c r="J854" s="8" t="s">
        <v>10511</v>
      </c>
      <c r="K854" s="10" t="str">
        <f>IF(AND(Papers[[#This Row],[conference]]="", Papers[[#This Row],[journal]]=""),$N$2604,IF(Papers[[#This Row],[journal]]="",$N$2603, $N$2602))</f>
        <v>Journal</v>
      </c>
      <c r="L854" s="10"/>
    </row>
    <row r="855" spans="1:12" ht="51" customHeight="1">
      <c r="A855" s="4">
        <v>1168</v>
      </c>
      <c r="B855" s="12" t="s">
        <v>3296</v>
      </c>
      <c r="C855" s="6">
        <v>2006</v>
      </c>
      <c r="D855" s="23" t="s">
        <v>12043</v>
      </c>
      <c r="E855" s="23"/>
      <c r="F855" s="8" t="s">
        <v>3297</v>
      </c>
      <c r="G855" s="9" t="s">
        <v>792</v>
      </c>
      <c r="H855" s="9" t="s">
        <v>10391</v>
      </c>
      <c r="I855" s="8" t="s">
        <v>11557</v>
      </c>
      <c r="J855" s="8" t="s">
        <v>10511</v>
      </c>
      <c r="K855" s="10" t="str">
        <f>IF(AND(Papers[[#This Row],[conference]]="", Papers[[#This Row],[journal]]=""),$N$2604,IF(Papers[[#This Row],[journal]]="",$N$2603, $N$2602))</f>
        <v>Conference</v>
      </c>
      <c r="L855" s="10"/>
    </row>
    <row r="856" spans="1:12" ht="51" customHeight="1">
      <c r="A856" s="4">
        <v>1169</v>
      </c>
      <c r="B856" s="12" t="s">
        <v>3301</v>
      </c>
      <c r="C856" s="6">
        <v>2006</v>
      </c>
      <c r="D856" s="23" t="s">
        <v>11981</v>
      </c>
      <c r="E856" s="23"/>
      <c r="F856" s="8" t="s">
        <v>3302</v>
      </c>
      <c r="G856" s="9" t="s">
        <v>792</v>
      </c>
      <c r="H856" s="9" t="s">
        <v>10392</v>
      </c>
      <c r="I856" s="8"/>
      <c r="J856" s="8" t="s">
        <v>11203</v>
      </c>
      <c r="K856" s="10" t="str">
        <f>IF(AND(Papers[[#This Row],[conference]]="", Papers[[#This Row],[journal]]=""),$N$2604,IF(Papers[[#This Row],[journal]]="",$N$2603, $N$2602))</f>
        <v>Conference</v>
      </c>
      <c r="L856" s="10"/>
    </row>
    <row r="857" spans="1:12" ht="51" customHeight="1">
      <c r="A857" s="4">
        <v>1171</v>
      </c>
      <c r="B857" s="5" t="s">
        <v>3303</v>
      </c>
      <c r="C857" s="6">
        <v>2004</v>
      </c>
      <c r="D857" s="23"/>
      <c r="E857" s="23" t="s">
        <v>12044</v>
      </c>
      <c r="F857" s="8" t="s">
        <v>3304</v>
      </c>
      <c r="G857" s="9" t="s">
        <v>792</v>
      </c>
      <c r="H857" s="9" t="s">
        <v>10391</v>
      </c>
      <c r="I857" s="8" t="s">
        <v>11618</v>
      </c>
      <c r="J857" s="8" t="s">
        <v>10511</v>
      </c>
      <c r="K857" s="10" t="str">
        <f>IF(AND(Papers[[#This Row],[conference]]="", Papers[[#This Row],[journal]]=""),$N$2604,IF(Papers[[#This Row],[journal]]="",$N$2603, $N$2602))</f>
        <v>Journal</v>
      </c>
      <c r="L857" s="10"/>
    </row>
    <row r="858" spans="1:12" ht="51" customHeight="1">
      <c r="A858" s="4">
        <v>1172</v>
      </c>
      <c r="B858" s="12" t="s">
        <v>3308</v>
      </c>
      <c r="C858" s="6">
        <v>2009</v>
      </c>
      <c r="D858" s="23" t="s">
        <v>11891</v>
      </c>
      <c r="E858" s="23"/>
      <c r="F858" s="8" t="s">
        <v>3309</v>
      </c>
      <c r="G858" s="9" t="s">
        <v>792</v>
      </c>
      <c r="H858" s="9" t="s">
        <v>10392</v>
      </c>
      <c r="I858" s="8"/>
      <c r="J858" s="8" t="s">
        <v>10511</v>
      </c>
      <c r="K858" s="10" t="str">
        <f>IF(AND(Papers[[#This Row],[conference]]="", Papers[[#This Row],[journal]]=""),$N$2604,IF(Papers[[#This Row],[journal]]="",$N$2603, $N$2602))</f>
        <v>Conference</v>
      </c>
      <c r="L858" s="10"/>
    </row>
    <row r="859" spans="1:12" ht="51" customHeight="1">
      <c r="A859" s="4">
        <v>1173</v>
      </c>
      <c r="B859" s="12" t="s">
        <v>3311</v>
      </c>
      <c r="C859" s="6">
        <v>2009</v>
      </c>
      <c r="D859" s="23" t="s">
        <v>11519</v>
      </c>
      <c r="E859" s="23"/>
      <c r="F859" s="8" t="s">
        <v>3312</v>
      </c>
      <c r="G859" s="9" t="s">
        <v>792</v>
      </c>
      <c r="H859" s="9" t="s">
        <v>10392</v>
      </c>
      <c r="I859" s="8"/>
      <c r="J859" s="8" t="s">
        <v>10511</v>
      </c>
      <c r="K859" s="10" t="str">
        <f>IF(AND(Papers[[#This Row],[conference]]="", Papers[[#This Row],[journal]]=""),$N$2604,IF(Papers[[#This Row],[journal]]="",$N$2603, $N$2602))</f>
        <v>Conference</v>
      </c>
      <c r="L859" s="10"/>
    </row>
    <row r="860" spans="1:12" ht="51" customHeight="1">
      <c r="A860" s="4">
        <v>1174</v>
      </c>
      <c r="B860" s="12" t="s">
        <v>3313</v>
      </c>
      <c r="C860" s="6">
        <v>2009</v>
      </c>
      <c r="D860" s="23" t="s">
        <v>11697</v>
      </c>
      <c r="E860" s="23"/>
      <c r="F860" s="8" t="s">
        <v>3314</v>
      </c>
      <c r="G860" s="9" t="s">
        <v>792</v>
      </c>
      <c r="H860" s="9" t="s">
        <v>10392</v>
      </c>
      <c r="I860" s="8"/>
      <c r="J860" s="8" t="s">
        <v>10511</v>
      </c>
      <c r="K860" s="10" t="str">
        <f>IF(AND(Papers[[#This Row],[conference]]="", Papers[[#This Row],[journal]]=""),$N$2604,IF(Papers[[#This Row],[journal]]="",$N$2603, $N$2602))</f>
        <v>Conference</v>
      </c>
      <c r="L860" s="10"/>
    </row>
    <row r="861" spans="1:12" ht="51" customHeight="1">
      <c r="A861" s="4">
        <v>1176</v>
      </c>
      <c r="B861" s="12" t="s">
        <v>3315</v>
      </c>
      <c r="C861" s="6">
        <v>2007</v>
      </c>
      <c r="D861" s="23" t="s">
        <v>12041</v>
      </c>
      <c r="E861" s="23"/>
      <c r="F861" s="8" t="s">
        <v>3316</v>
      </c>
      <c r="G861" s="9" t="s">
        <v>792</v>
      </c>
      <c r="H861" s="9" t="s">
        <v>10392</v>
      </c>
      <c r="I861" s="8"/>
      <c r="J861" s="8" t="s">
        <v>10509</v>
      </c>
      <c r="K861" s="10" t="str">
        <f>IF(AND(Papers[[#This Row],[conference]]="", Papers[[#This Row],[journal]]=""),$N$2604,IF(Papers[[#This Row],[journal]]="",$N$2603, $N$2602))</f>
        <v>Conference</v>
      </c>
      <c r="L861" s="10"/>
    </row>
    <row r="862" spans="1:12" ht="51" customHeight="1">
      <c r="A862" s="4">
        <v>1177</v>
      </c>
      <c r="B862" s="12" t="s">
        <v>3320</v>
      </c>
      <c r="C862" s="6">
        <v>2009</v>
      </c>
      <c r="D862" s="23" t="s">
        <v>11742</v>
      </c>
      <c r="E862" s="23"/>
      <c r="F862" s="11" t="s">
        <v>3321</v>
      </c>
      <c r="G862" s="9" t="s">
        <v>792</v>
      </c>
      <c r="H862" s="9" t="s">
        <v>10391</v>
      </c>
      <c r="I862" s="11" t="s">
        <v>13003</v>
      </c>
      <c r="J862" s="8" t="s">
        <v>10511</v>
      </c>
      <c r="K862" s="10" t="str">
        <f>IF(AND(Papers[[#This Row],[conference]]="", Papers[[#This Row],[journal]]=""),$N$2604,IF(Papers[[#This Row],[journal]]="",$N$2603, $N$2602))</f>
        <v>Conference</v>
      </c>
      <c r="L862" s="10"/>
    </row>
    <row r="863" spans="1:12" ht="51" customHeight="1">
      <c r="A863" s="4">
        <v>1178</v>
      </c>
      <c r="B863" s="12" t="s">
        <v>3322</v>
      </c>
      <c r="C863" s="6">
        <v>2011</v>
      </c>
      <c r="D863" s="23" t="s">
        <v>11896</v>
      </c>
      <c r="E863" s="23"/>
      <c r="F863" s="8" t="s">
        <v>3323</v>
      </c>
      <c r="G863" s="9" t="s">
        <v>792</v>
      </c>
      <c r="H863" s="9" t="s">
        <v>10392</v>
      </c>
      <c r="I863" s="8"/>
      <c r="J863" s="8" t="s">
        <v>10511</v>
      </c>
      <c r="K863" s="10" t="str">
        <f>IF(AND(Papers[[#This Row],[conference]]="", Papers[[#This Row],[journal]]=""),$N$2604,IF(Papers[[#This Row],[journal]]="",$N$2603, $N$2602))</f>
        <v>Conference</v>
      </c>
      <c r="L863" s="10"/>
    </row>
    <row r="864" spans="1:12" ht="51" customHeight="1">
      <c r="A864" s="4">
        <v>1179</v>
      </c>
      <c r="B864" s="12" t="s">
        <v>3328</v>
      </c>
      <c r="C864" s="6">
        <v>2009</v>
      </c>
      <c r="D864" s="23" t="s">
        <v>11883</v>
      </c>
      <c r="E864" s="23"/>
      <c r="F864" s="8" t="s">
        <v>3329</v>
      </c>
      <c r="G864" s="9" t="s">
        <v>792</v>
      </c>
      <c r="H864" s="9" t="s">
        <v>10392</v>
      </c>
      <c r="I864" s="8"/>
      <c r="J864" s="8" t="s">
        <v>10511</v>
      </c>
      <c r="K864" s="10" t="str">
        <f>IF(AND(Papers[[#This Row],[conference]]="", Papers[[#This Row],[journal]]=""),$N$2604,IF(Papers[[#This Row],[journal]]="",$N$2603, $N$2602))</f>
        <v>Conference</v>
      </c>
      <c r="L864" s="10"/>
    </row>
    <row r="865" spans="1:12" ht="51" customHeight="1">
      <c r="A865" s="4">
        <v>1180</v>
      </c>
      <c r="B865" s="12" t="s">
        <v>3331</v>
      </c>
      <c r="C865" s="6">
        <v>2006</v>
      </c>
      <c r="D865" s="23" t="s">
        <v>11800</v>
      </c>
      <c r="E865" s="23"/>
      <c r="F865" s="8" t="s">
        <v>3332</v>
      </c>
      <c r="G865" s="9" t="s">
        <v>792</v>
      </c>
      <c r="H865" s="9" t="s">
        <v>10392</v>
      </c>
      <c r="I865" s="8"/>
      <c r="J865" s="8" t="s">
        <v>10511</v>
      </c>
      <c r="K865" s="10" t="str">
        <f>IF(AND(Papers[[#This Row],[conference]]="", Papers[[#This Row],[journal]]=""),$N$2604,IF(Papers[[#This Row],[journal]]="",$N$2603, $N$2602))</f>
        <v>Conference</v>
      </c>
      <c r="L865" s="10"/>
    </row>
    <row r="866" spans="1:12" ht="51" customHeight="1">
      <c r="A866" s="4">
        <v>1181</v>
      </c>
      <c r="B866" s="12" t="s">
        <v>3336</v>
      </c>
      <c r="C866" s="6">
        <v>2010</v>
      </c>
      <c r="D866" s="23"/>
      <c r="E866" s="23" t="s">
        <v>11795</v>
      </c>
      <c r="F866" s="8" t="s">
        <v>3337</v>
      </c>
      <c r="G866" s="9" t="s">
        <v>792</v>
      </c>
      <c r="H866" s="9" t="s">
        <v>10392</v>
      </c>
      <c r="I866" s="8"/>
      <c r="J866" s="8" t="s">
        <v>10511</v>
      </c>
      <c r="K866" s="10" t="str">
        <f>IF(AND(Papers[[#This Row],[conference]]="", Papers[[#This Row],[journal]]=""),$N$2604,IF(Papers[[#This Row],[journal]]="",$N$2603, $N$2602))</f>
        <v>Journal</v>
      </c>
      <c r="L866" s="10"/>
    </row>
    <row r="867" spans="1:12" ht="51" customHeight="1">
      <c r="A867" s="4">
        <v>1182</v>
      </c>
      <c r="B867" s="12" t="s">
        <v>3338</v>
      </c>
      <c r="C867" s="6">
        <v>2010</v>
      </c>
      <c r="D867" s="23" t="s">
        <v>11670</v>
      </c>
      <c r="E867" s="23"/>
      <c r="F867" s="8" t="s">
        <v>3339</v>
      </c>
      <c r="G867" s="9" t="s">
        <v>792</v>
      </c>
      <c r="H867" s="9" t="s">
        <v>10392</v>
      </c>
      <c r="I867" s="8"/>
      <c r="J867" s="8" t="s">
        <v>10511</v>
      </c>
      <c r="K867" s="10" t="str">
        <f>IF(AND(Papers[[#This Row],[conference]]="", Papers[[#This Row],[journal]]=""),$N$2604,IF(Papers[[#This Row],[journal]]="",$N$2603, $N$2602))</f>
        <v>Conference</v>
      </c>
      <c r="L867" s="10"/>
    </row>
    <row r="868" spans="1:12" ht="51" customHeight="1">
      <c r="A868" s="4">
        <v>1184</v>
      </c>
      <c r="B868" s="12" t="s">
        <v>3342</v>
      </c>
      <c r="C868" s="6">
        <v>2005</v>
      </c>
      <c r="D868" s="23" t="s">
        <v>11508</v>
      </c>
      <c r="E868" s="23"/>
      <c r="F868" s="8" t="s">
        <v>3343</v>
      </c>
      <c r="G868" s="9" t="s">
        <v>792</v>
      </c>
      <c r="H868" s="9" t="s">
        <v>10392</v>
      </c>
      <c r="I868" s="8"/>
      <c r="J868" s="8" t="s">
        <v>11149</v>
      </c>
      <c r="K868" s="10" t="str">
        <f>IF(AND(Papers[[#This Row],[conference]]="", Papers[[#This Row],[journal]]=""),$N$2604,IF(Papers[[#This Row],[journal]]="",$N$2603, $N$2602))</f>
        <v>Conference</v>
      </c>
      <c r="L868" s="10"/>
    </row>
    <row r="869" spans="1:12" ht="51" customHeight="1">
      <c r="A869" s="4">
        <v>1186</v>
      </c>
      <c r="B869" s="12" t="s">
        <v>3345</v>
      </c>
      <c r="C869" s="6">
        <v>2011</v>
      </c>
      <c r="D869" s="23" t="s">
        <v>11981</v>
      </c>
      <c r="E869" s="23"/>
      <c r="F869" s="8" t="s">
        <v>3346</v>
      </c>
      <c r="G869" s="9" t="s">
        <v>792</v>
      </c>
      <c r="H869" s="9" t="s">
        <v>10392</v>
      </c>
      <c r="I869" s="8"/>
      <c r="J869" s="8" t="s">
        <v>10511</v>
      </c>
      <c r="K869" s="10" t="str">
        <f>IF(AND(Papers[[#This Row],[conference]]="", Papers[[#This Row],[journal]]=""),$N$2604,IF(Papers[[#This Row],[journal]]="",$N$2603, $N$2602))</f>
        <v>Conference</v>
      </c>
      <c r="L869" s="10"/>
    </row>
    <row r="870" spans="1:12" ht="51" customHeight="1">
      <c r="A870" s="4">
        <v>1187</v>
      </c>
      <c r="B870" s="12" t="s">
        <v>3348</v>
      </c>
      <c r="C870" s="6">
        <v>2008</v>
      </c>
      <c r="D870" s="23" t="s">
        <v>11817</v>
      </c>
      <c r="E870" s="23"/>
      <c r="F870" s="8" t="s">
        <v>3349</v>
      </c>
      <c r="G870" s="9" t="s">
        <v>792</v>
      </c>
      <c r="H870" s="9" t="s">
        <v>10391</v>
      </c>
      <c r="I870" s="8" t="s">
        <v>10354</v>
      </c>
      <c r="J870" s="8" t="s">
        <v>10511</v>
      </c>
      <c r="K870" s="10" t="str">
        <f>IF(AND(Papers[[#This Row],[conference]]="", Papers[[#This Row],[journal]]=""),$N$2604,IF(Papers[[#This Row],[journal]]="",$N$2603, $N$2602))</f>
        <v>Conference</v>
      </c>
      <c r="L870" s="10"/>
    </row>
    <row r="871" spans="1:12" ht="51" customHeight="1">
      <c r="A871" s="4">
        <v>1188</v>
      </c>
      <c r="B871" s="12" t="s">
        <v>3350</v>
      </c>
      <c r="C871" s="6">
        <v>2011</v>
      </c>
      <c r="D871" s="23"/>
      <c r="E871" s="23" t="s">
        <v>11795</v>
      </c>
      <c r="F871" s="8" t="s">
        <v>3351</v>
      </c>
      <c r="G871" s="9" t="s">
        <v>792</v>
      </c>
      <c r="H871" s="9" t="s">
        <v>10392</v>
      </c>
      <c r="I871" s="8"/>
      <c r="J871" s="8" t="s">
        <v>10510</v>
      </c>
      <c r="K871" s="10" t="str">
        <f>IF(AND(Papers[[#This Row],[conference]]="", Papers[[#This Row],[journal]]=""),$N$2604,IF(Papers[[#This Row],[journal]]="",$N$2603, $N$2602))</f>
        <v>Journal</v>
      </c>
      <c r="L871" s="10"/>
    </row>
    <row r="872" spans="1:12" ht="51" customHeight="1">
      <c r="A872" s="4">
        <v>1189</v>
      </c>
      <c r="B872" s="12" t="s">
        <v>3354</v>
      </c>
      <c r="C872" s="6">
        <v>2010</v>
      </c>
      <c r="D872" s="23" t="s">
        <v>12045</v>
      </c>
      <c r="E872" s="23"/>
      <c r="F872" s="8" t="s">
        <v>3355</v>
      </c>
      <c r="G872" s="9" t="s">
        <v>792</v>
      </c>
      <c r="H872" s="9" t="s">
        <v>10392</v>
      </c>
      <c r="I872" s="8"/>
      <c r="J872" s="8" t="s">
        <v>10511</v>
      </c>
      <c r="K872" s="10" t="str">
        <f>IF(AND(Papers[[#This Row],[conference]]="", Papers[[#This Row],[journal]]=""),$N$2604,IF(Papers[[#This Row],[journal]]="",$N$2603, $N$2602))</f>
        <v>Conference</v>
      </c>
      <c r="L872" s="10"/>
    </row>
    <row r="873" spans="1:12" ht="51" customHeight="1">
      <c r="A873" s="4">
        <v>1190</v>
      </c>
      <c r="B873" s="12" t="s">
        <v>3358</v>
      </c>
      <c r="C873" s="6">
        <v>2007</v>
      </c>
      <c r="D873" s="23" t="s">
        <v>12046</v>
      </c>
      <c r="E873" s="23"/>
      <c r="F873" s="8" t="s">
        <v>3359</v>
      </c>
      <c r="G873" s="9" t="s">
        <v>792</v>
      </c>
      <c r="H873" s="9" t="s">
        <v>10392</v>
      </c>
      <c r="I873" s="11" t="s">
        <v>10490</v>
      </c>
      <c r="J873" s="8" t="s">
        <v>10511</v>
      </c>
      <c r="K873" s="10" t="str">
        <f>IF(AND(Papers[[#This Row],[conference]]="", Papers[[#This Row],[journal]]=""),$N$2604,IF(Papers[[#This Row],[journal]]="",$N$2603, $N$2602))</f>
        <v>Conference</v>
      </c>
      <c r="L873" s="10"/>
    </row>
    <row r="874" spans="1:12" ht="51" customHeight="1">
      <c r="A874" s="4">
        <v>1191</v>
      </c>
      <c r="B874" s="12" t="s">
        <v>3361</v>
      </c>
      <c r="C874" s="6">
        <v>2010</v>
      </c>
      <c r="D874" s="23" t="s">
        <v>11788</v>
      </c>
      <c r="E874" s="23"/>
      <c r="F874" s="8" t="s">
        <v>3362</v>
      </c>
      <c r="G874" s="9" t="s">
        <v>792</v>
      </c>
      <c r="H874" s="9" t="s">
        <v>10392</v>
      </c>
      <c r="I874" s="8"/>
      <c r="J874" s="8" t="s">
        <v>10511</v>
      </c>
      <c r="K874" s="10" t="str">
        <f>IF(AND(Papers[[#This Row],[conference]]="", Papers[[#This Row],[journal]]=""),$N$2604,IF(Papers[[#This Row],[journal]]="",$N$2603, $N$2602))</f>
        <v>Conference</v>
      </c>
      <c r="L874" s="10"/>
    </row>
    <row r="875" spans="1:12" ht="51" customHeight="1">
      <c r="A875" s="4">
        <v>1192</v>
      </c>
      <c r="B875" s="5" t="s">
        <v>3366</v>
      </c>
      <c r="C875" s="6">
        <v>2011</v>
      </c>
      <c r="D875" s="23" t="s">
        <v>11939</v>
      </c>
      <c r="E875" s="23"/>
      <c r="F875" s="8" t="s">
        <v>3367</v>
      </c>
      <c r="G875" s="9" t="s">
        <v>792</v>
      </c>
      <c r="H875" s="9" t="s">
        <v>10391</v>
      </c>
      <c r="I875" s="8" t="s">
        <v>13262</v>
      </c>
      <c r="J875" s="8" t="s">
        <v>10512</v>
      </c>
      <c r="K875" s="10" t="str">
        <f>IF(AND(Papers[[#This Row],[conference]]="", Papers[[#This Row],[journal]]=""),$N$2604,IF(Papers[[#This Row],[journal]]="",$N$2603, $N$2602))</f>
        <v>Conference</v>
      </c>
      <c r="L875" s="10"/>
    </row>
    <row r="876" spans="1:12" ht="51" customHeight="1">
      <c r="A876" s="4">
        <v>1193</v>
      </c>
      <c r="B876" s="5" t="s">
        <v>3368</v>
      </c>
      <c r="C876" s="6">
        <v>2009</v>
      </c>
      <c r="D876" s="23" t="s">
        <v>11509</v>
      </c>
      <c r="E876" s="23"/>
      <c r="F876" s="8" t="s">
        <v>3369</v>
      </c>
      <c r="G876" s="9" t="s">
        <v>792</v>
      </c>
      <c r="H876" s="9" t="s">
        <v>10392</v>
      </c>
      <c r="I876" s="8" t="s">
        <v>10490</v>
      </c>
      <c r="J876" s="8" t="s">
        <v>10511</v>
      </c>
      <c r="K876" s="10" t="str">
        <f>IF(AND(Papers[[#This Row],[conference]]="", Papers[[#This Row],[journal]]=""),$N$2604,IF(Papers[[#This Row],[journal]]="",$N$2603, $N$2602))</f>
        <v>Conference</v>
      </c>
      <c r="L876" s="10"/>
    </row>
    <row r="877" spans="1:12" ht="51" customHeight="1">
      <c r="A877" s="4">
        <v>1194</v>
      </c>
      <c r="B877" s="12" t="s">
        <v>3371</v>
      </c>
      <c r="C877" s="6">
        <v>2009</v>
      </c>
      <c r="D877" s="23" t="s">
        <v>11727</v>
      </c>
      <c r="E877" s="23"/>
      <c r="F877" s="8" t="s">
        <v>3372</v>
      </c>
      <c r="G877" s="9" t="s">
        <v>792</v>
      </c>
      <c r="H877" s="9" t="s">
        <v>10391</v>
      </c>
      <c r="I877" s="8" t="s">
        <v>11475</v>
      </c>
      <c r="J877" s="8" t="s">
        <v>10511</v>
      </c>
      <c r="K877" s="10" t="str">
        <f>IF(AND(Papers[[#This Row],[conference]]="", Papers[[#This Row],[journal]]=""),$N$2604,IF(Papers[[#This Row],[journal]]="",$N$2603, $N$2602))</f>
        <v>Conference</v>
      </c>
      <c r="L877" s="10"/>
    </row>
    <row r="878" spans="1:12" ht="51" customHeight="1">
      <c r="A878" s="4">
        <v>1195</v>
      </c>
      <c r="B878" s="12" t="s">
        <v>3375</v>
      </c>
      <c r="C878" s="6">
        <v>2010</v>
      </c>
      <c r="D878" s="23" t="s">
        <v>12022</v>
      </c>
      <c r="E878" s="23"/>
      <c r="F878" s="8" t="s">
        <v>3376</v>
      </c>
      <c r="G878" s="9" t="s">
        <v>792</v>
      </c>
      <c r="H878" s="9" t="s">
        <v>10391</v>
      </c>
      <c r="I878" s="8" t="s">
        <v>13265</v>
      </c>
      <c r="J878" s="8" t="s">
        <v>10513</v>
      </c>
      <c r="K878" s="10" t="str">
        <f>IF(AND(Papers[[#This Row],[conference]]="", Papers[[#This Row],[journal]]=""),$N$2604,IF(Papers[[#This Row],[journal]]="",$N$2603, $N$2602))</f>
        <v>Conference</v>
      </c>
      <c r="L878" s="10"/>
    </row>
    <row r="879" spans="1:12" ht="51" customHeight="1">
      <c r="A879" s="4">
        <v>1196</v>
      </c>
      <c r="B879" s="12" t="s">
        <v>3377</v>
      </c>
      <c r="C879" s="6">
        <v>2011</v>
      </c>
      <c r="D879" s="23" t="s">
        <v>12020</v>
      </c>
      <c r="E879" s="23"/>
      <c r="F879" s="8" t="s">
        <v>3378</v>
      </c>
      <c r="G879" s="9" t="s">
        <v>792</v>
      </c>
      <c r="H879" s="9" t="s">
        <v>10391</v>
      </c>
      <c r="I879" s="8" t="s">
        <v>11475</v>
      </c>
      <c r="J879" s="8" t="s">
        <v>10511</v>
      </c>
      <c r="K879" s="10" t="str">
        <f>IF(AND(Papers[[#This Row],[conference]]="", Papers[[#This Row],[journal]]=""),$N$2604,IF(Papers[[#This Row],[journal]]="",$N$2603, $N$2602))</f>
        <v>Conference</v>
      </c>
      <c r="L879" s="10"/>
    </row>
    <row r="880" spans="1:12" ht="51" customHeight="1">
      <c r="A880" s="4">
        <v>1197</v>
      </c>
      <c r="B880" s="12" t="s">
        <v>3382</v>
      </c>
      <c r="C880" s="6">
        <v>2011</v>
      </c>
      <c r="D880" s="23" t="s">
        <v>11800</v>
      </c>
      <c r="E880" s="23"/>
      <c r="F880" s="8" t="s">
        <v>3383</v>
      </c>
      <c r="G880" s="9" t="s">
        <v>792</v>
      </c>
      <c r="H880" s="9" t="s">
        <v>10391</v>
      </c>
      <c r="I880" s="8" t="s">
        <v>11258</v>
      </c>
      <c r="J880" s="8" t="s">
        <v>10536</v>
      </c>
      <c r="K880" s="10" t="str">
        <f>IF(AND(Papers[[#This Row],[conference]]="", Papers[[#This Row],[journal]]=""),$N$2604,IF(Papers[[#This Row],[journal]]="",$N$2603, $N$2602))</f>
        <v>Conference</v>
      </c>
      <c r="L880" s="10"/>
    </row>
    <row r="881" spans="1:12" ht="51" customHeight="1">
      <c r="A881" s="4">
        <v>1198</v>
      </c>
      <c r="B881" s="12" t="s">
        <v>3384</v>
      </c>
      <c r="C881" s="6">
        <v>2011</v>
      </c>
      <c r="D881" s="23" t="s">
        <v>11883</v>
      </c>
      <c r="E881" s="23"/>
      <c r="F881" s="8" t="s">
        <v>3385</v>
      </c>
      <c r="G881" s="9" t="s">
        <v>792</v>
      </c>
      <c r="H881" s="9" t="s">
        <v>10391</v>
      </c>
      <c r="I881" s="8" t="s">
        <v>13242</v>
      </c>
      <c r="J881" s="8" t="s">
        <v>11150</v>
      </c>
      <c r="K881" s="10" t="str">
        <f>IF(AND(Papers[[#This Row],[conference]]="", Papers[[#This Row],[journal]]=""),$N$2604,IF(Papers[[#This Row],[journal]]="",$N$2603, $N$2602))</f>
        <v>Conference</v>
      </c>
      <c r="L881" s="10"/>
    </row>
    <row r="882" spans="1:12" ht="51" customHeight="1">
      <c r="A882" s="4">
        <v>1199</v>
      </c>
      <c r="B882" s="12" t="s">
        <v>3386</v>
      </c>
      <c r="C882" s="6">
        <v>2010</v>
      </c>
      <c r="D882" s="23"/>
      <c r="E882" s="23" t="s">
        <v>11775</v>
      </c>
      <c r="F882" s="11" t="s">
        <v>3387</v>
      </c>
      <c r="G882" s="9" t="s">
        <v>792</v>
      </c>
      <c r="H882" s="9" t="s">
        <v>10391</v>
      </c>
      <c r="I882" s="11" t="s">
        <v>13006</v>
      </c>
      <c r="J882" s="11" t="s">
        <v>11498</v>
      </c>
      <c r="K882" s="10" t="str">
        <f>IF(AND(Papers[[#This Row],[conference]]="", Papers[[#This Row],[journal]]=""),$N$2604,IF(Papers[[#This Row],[journal]]="",$N$2603, $N$2602))</f>
        <v>Journal</v>
      </c>
      <c r="L882" s="10"/>
    </row>
    <row r="883" spans="1:12" ht="51" customHeight="1">
      <c r="A883" s="4">
        <v>1200</v>
      </c>
      <c r="B883" s="5" t="s">
        <v>3390</v>
      </c>
      <c r="C883" s="6">
        <v>2010</v>
      </c>
      <c r="D883" s="23" t="s">
        <v>12022</v>
      </c>
      <c r="E883" s="23"/>
      <c r="F883" s="8" t="s">
        <v>3391</v>
      </c>
      <c r="G883" s="9" t="s">
        <v>792</v>
      </c>
      <c r="H883" s="9" t="s">
        <v>10391</v>
      </c>
      <c r="I883" s="8" t="s">
        <v>13243</v>
      </c>
      <c r="J883" s="8" t="s">
        <v>10512</v>
      </c>
      <c r="K883" s="10" t="str">
        <f>IF(AND(Papers[[#This Row],[conference]]="", Papers[[#This Row],[journal]]=""),$N$2604,IF(Papers[[#This Row],[journal]]="",$N$2603, $N$2602))</f>
        <v>Conference</v>
      </c>
      <c r="L883" s="10"/>
    </row>
    <row r="884" spans="1:12" ht="51" customHeight="1">
      <c r="A884" s="4">
        <v>1201</v>
      </c>
      <c r="B884" s="12" t="s">
        <v>3392</v>
      </c>
      <c r="C884" s="6">
        <v>2010</v>
      </c>
      <c r="D884" s="23" t="s">
        <v>11909</v>
      </c>
      <c r="E884" s="23"/>
      <c r="F884" s="8" t="s">
        <v>3393</v>
      </c>
      <c r="G884" s="9" t="s">
        <v>792</v>
      </c>
      <c r="H884" s="9" t="s">
        <v>10392</v>
      </c>
      <c r="I884" s="8"/>
      <c r="J884" s="8" t="s">
        <v>11151</v>
      </c>
      <c r="K884" s="10" t="str">
        <f>IF(AND(Papers[[#This Row],[conference]]="", Papers[[#This Row],[journal]]=""),$N$2604,IF(Papers[[#This Row],[journal]]="",$N$2603, $N$2602))</f>
        <v>Conference</v>
      </c>
      <c r="L884" s="10"/>
    </row>
    <row r="885" spans="1:12" ht="51" customHeight="1">
      <c r="A885" s="4">
        <v>1202</v>
      </c>
      <c r="B885" s="12" t="s">
        <v>3399</v>
      </c>
      <c r="C885" s="6">
        <v>2010</v>
      </c>
      <c r="D885" s="23" t="s">
        <v>11727</v>
      </c>
      <c r="E885" s="23"/>
      <c r="F885" s="8" t="s">
        <v>3400</v>
      </c>
      <c r="G885" s="9" t="s">
        <v>792</v>
      </c>
      <c r="H885" s="9" t="s">
        <v>10392</v>
      </c>
      <c r="I885" s="8"/>
      <c r="J885" s="8" t="s">
        <v>10511</v>
      </c>
      <c r="K885" s="10" t="str">
        <f>IF(AND(Papers[[#This Row],[conference]]="", Papers[[#This Row],[journal]]=""),$N$2604,IF(Papers[[#This Row],[journal]]="",$N$2603, $N$2602))</f>
        <v>Conference</v>
      </c>
      <c r="L885" s="10"/>
    </row>
    <row r="886" spans="1:12" ht="51" customHeight="1">
      <c r="A886" s="4">
        <v>1203</v>
      </c>
      <c r="B886" s="12" t="s">
        <v>3405</v>
      </c>
      <c r="C886" s="6">
        <v>2010</v>
      </c>
      <c r="D886" s="23"/>
      <c r="E886" s="23" t="s">
        <v>11756</v>
      </c>
      <c r="F886" s="8" t="s">
        <v>3406</v>
      </c>
      <c r="G886" s="9" t="s">
        <v>792</v>
      </c>
      <c r="H886" s="9" t="s">
        <v>10392</v>
      </c>
      <c r="I886" s="8"/>
      <c r="J886" s="8" t="s">
        <v>10510</v>
      </c>
      <c r="K886" s="10" t="str">
        <f>IF(AND(Papers[[#This Row],[conference]]="", Papers[[#This Row],[journal]]=""),$N$2604,IF(Papers[[#This Row],[journal]]="",$N$2603, $N$2602))</f>
        <v>Journal</v>
      </c>
      <c r="L886" s="10"/>
    </row>
    <row r="887" spans="1:12" ht="51" customHeight="1">
      <c r="A887" s="4">
        <v>1204</v>
      </c>
      <c r="B887" s="12" t="s">
        <v>3410</v>
      </c>
      <c r="C887" s="6">
        <v>2010</v>
      </c>
      <c r="D887" s="23"/>
      <c r="E887" s="23" t="s">
        <v>11904</v>
      </c>
      <c r="F887" s="8" t="s">
        <v>3411</v>
      </c>
      <c r="G887" s="9" t="s">
        <v>792</v>
      </c>
      <c r="H887" s="9" t="s">
        <v>10391</v>
      </c>
      <c r="I887" s="8" t="s">
        <v>13071</v>
      </c>
      <c r="J887" s="8" t="s">
        <v>10511</v>
      </c>
      <c r="K887" s="10" t="str">
        <f>IF(AND(Papers[[#This Row],[conference]]="", Papers[[#This Row],[journal]]=""),$N$2604,IF(Papers[[#This Row],[journal]]="",$N$2603, $N$2602))</f>
        <v>Journal</v>
      </c>
      <c r="L887" s="10"/>
    </row>
    <row r="888" spans="1:12" ht="51" customHeight="1">
      <c r="A888" s="4">
        <v>1205</v>
      </c>
      <c r="B888" s="12" t="s">
        <v>3413</v>
      </c>
      <c r="C888" s="6">
        <v>2010</v>
      </c>
      <c r="D888" s="23"/>
      <c r="E888" s="23" t="s">
        <v>11866</v>
      </c>
      <c r="F888" s="8" t="s">
        <v>3414</v>
      </c>
      <c r="G888" s="9" t="s">
        <v>792</v>
      </c>
      <c r="H888" s="9" t="s">
        <v>10391</v>
      </c>
      <c r="I888" s="8" t="s">
        <v>13321</v>
      </c>
      <c r="J888" s="8" t="s">
        <v>10511</v>
      </c>
      <c r="K888" s="10" t="str">
        <f>IF(AND(Papers[[#This Row],[conference]]="", Papers[[#This Row],[journal]]=""),$N$2604,IF(Papers[[#This Row],[journal]]="",$N$2603, $N$2602))</f>
        <v>Journal</v>
      </c>
      <c r="L888" s="10"/>
    </row>
    <row r="889" spans="1:12" ht="51" customHeight="1">
      <c r="A889" s="4">
        <v>1206</v>
      </c>
      <c r="B889" s="5" t="s">
        <v>3418</v>
      </c>
      <c r="C889" s="6">
        <v>2010</v>
      </c>
      <c r="D889" s="23"/>
      <c r="E889" s="23" t="s">
        <v>12047</v>
      </c>
      <c r="F889" s="8" t="s">
        <v>3419</v>
      </c>
      <c r="G889" s="9" t="s">
        <v>792</v>
      </c>
      <c r="H889" s="9" t="s">
        <v>10391</v>
      </c>
      <c r="I889" s="8" t="s">
        <v>13031</v>
      </c>
      <c r="J889" s="8" t="s">
        <v>10536</v>
      </c>
      <c r="K889" s="10" t="str">
        <f>IF(AND(Papers[[#This Row],[conference]]="", Papers[[#This Row],[journal]]=""),$N$2604,IF(Papers[[#This Row],[journal]]="",$N$2603, $N$2602))</f>
        <v>Journal</v>
      </c>
      <c r="L889" s="10"/>
    </row>
    <row r="890" spans="1:12" ht="51" customHeight="1">
      <c r="A890" s="4">
        <v>1207</v>
      </c>
      <c r="B890" s="12" t="s">
        <v>3420</v>
      </c>
      <c r="C890" s="6">
        <v>2010</v>
      </c>
      <c r="D890" s="23" t="s">
        <v>11667</v>
      </c>
      <c r="E890" s="23"/>
      <c r="F890" s="8" t="s">
        <v>3421</v>
      </c>
      <c r="G890" s="9" t="s">
        <v>792</v>
      </c>
      <c r="H890" s="9" t="s">
        <v>10392</v>
      </c>
      <c r="I890" s="8"/>
      <c r="J890" s="8" t="s">
        <v>11152</v>
      </c>
      <c r="K890" s="10" t="str">
        <f>IF(AND(Papers[[#This Row],[conference]]="", Papers[[#This Row],[journal]]=""),$N$2604,IF(Papers[[#This Row],[journal]]="",$N$2603, $N$2602))</f>
        <v>Conference</v>
      </c>
      <c r="L890" s="10"/>
    </row>
    <row r="891" spans="1:12" ht="51" customHeight="1">
      <c r="A891" s="4">
        <v>1208</v>
      </c>
      <c r="B891" s="12" t="s">
        <v>3422</v>
      </c>
      <c r="C891" s="6">
        <v>2010</v>
      </c>
      <c r="D891" s="23"/>
      <c r="E891" s="23" t="s">
        <v>11904</v>
      </c>
      <c r="F891" s="8" t="s">
        <v>3423</v>
      </c>
      <c r="G891" s="9" t="s">
        <v>792</v>
      </c>
      <c r="H891" s="9" t="s">
        <v>10392</v>
      </c>
      <c r="I891" s="8" t="s">
        <v>10490</v>
      </c>
      <c r="J891" s="8" t="s">
        <v>10510</v>
      </c>
      <c r="K891" s="10" t="str">
        <f>IF(AND(Papers[[#This Row],[conference]]="", Papers[[#This Row],[journal]]=""),$N$2604,IF(Papers[[#This Row],[journal]]="",$N$2603, $N$2602))</f>
        <v>Journal</v>
      </c>
      <c r="L891" s="10"/>
    </row>
    <row r="892" spans="1:12" ht="51" customHeight="1">
      <c r="A892" s="4">
        <v>1209</v>
      </c>
      <c r="B892" s="12" t="s">
        <v>3427</v>
      </c>
      <c r="C892" s="6">
        <v>2010</v>
      </c>
      <c r="D892" s="23" t="s">
        <v>11727</v>
      </c>
      <c r="E892" s="23"/>
      <c r="F892" s="8" t="s">
        <v>3428</v>
      </c>
      <c r="G892" s="9" t="s">
        <v>792</v>
      </c>
      <c r="H892" s="9" t="s">
        <v>10392</v>
      </c>
      <c r="I892" s="8"/>
      <c r="J892" s="8" t="s">
        <v>10511</v>
      </c>
      <c r="K892" s="10" t="str">
        <f>IF(AND(Papers[[#This Row],[conference]]="", Papers[[#This Row],[journal]]=""),$N$2604,IF(Papers[[#This Row],[journal]]="",$N$2603, $N$2602))</f>
        <v>Conference</v>
      </c>
      <c r="L892" s="10"/>
    </row>
    <row r="893" spans="1:12" ht="51" customHeight="1">
      <c r="A893" s="4">
        <v>1210</v>
      </c>
      <c r="B893" s="12" t="s">
        <v>3430</v>
      </c>
      <c r="C893" s="6">
        <v>2010</v>
      </c>
      <c r="D893" s="23" t="s">
        <v>11786</v>
      </c>
      <c r="E893" s="23"/>
      <c r="F893" s="8" t="s">
        <v>3431</v>
      </c>
      <c r="G893" s="9" t="s">
        <v>792</v>
      </c>
      <c r="H893" s="9" t="s">
        <v>10391</v>
      </c>
      <c r="I893" s="8" t="s">
        <v>11573</v>
      </c>
      <c r="J893" s="8" t="s">
        <v>10511</v>
      </c>
      <c r="K893" s="10" t="str">
        <f>IF(AND(Papers[[#This Row],[conference]]="", Papers[[#This Row],[journal]]=""),$N$2604,IF(Papers[[#This Row],[journal]]="",$N$2603, $N$2602))</f>
        <v>Conference</v>
      </c>
      <c r="L893" s="10"/>
    </row>
    <row r="894" spans="1:12" ht="51" customHeight="1">
      <c r="A894" s="4">
        <v>1211</v>
      </c>
      <c r="B894" s="12" t="s">
        <v>3433</v>
      </c>
      <c r="C894" s="6">
        <v>2006</v>
      </c>
      <c r="D894" s="23" t="s">
        <v>12048</v>
      </c>
      <c r="E894" s="23"/>
      <c r="F894" s="8" t="s">
        <v>3434</v>
      </c>
      <c r="G894" s="9" t="s">
        <v>792</v>
      </c>
      <c r="H894" s="9" t="s">
        <v>10391</v>
      </c>
      <c r="I894" s="8" t="s">
        <v>13057</v>
      </c>
      <c r="J894" s="8" t="s">
        <v>11151</v>
      </c>
      <c r="K894" s="10" t="str">
        <f>IF(AND(Papers[[#This Row],[conference]]="", Papers[[#This Row],[journal]]=""),$N$2604,IF(Papers[[#This Row],[journal]]="",$N$2603, $N$2602))</f>
        <v>Conference</v>
      </c>
      <c r="L894" s="10" t="s">
        <v>10528</v>
      </c>
    </row>
    <row r="895" spans="1:12" ht="51" customHeight="1">
      <c r="A895" s="4">
        <v>1212</v>
      </c>
      <c r="B895" s="12" t="s">
        <v>3438</v>
      </c>
      <c r="C895" s="6">
        <v>2009</v>
      </c>
      <c r="D895" s="23"/>
      <c r="E895" s="23" t="s">
        <v>11904</v>
      </c>
      <c r="F895" s="8" t="s">
        <v>3439</v>
      </c>
      <c r="G895" s="9" t="s">
        <v>792</v>
      </c>
      <c r="H895" s="9" t="s">
        <v>10391</v>
      </c>
      <c r="I895" s="8" t="s">
        <v>11301</v>
      </c>
      <c r="J895" s="8" t="s">
        <v>11153</v>
      </c>
      <c r="K895" s="10" t="str">
        <f>IF(AND(Papers[[#This Row],[conference]]="", Papers[[#This Row],[journal]]=""),$N$2604,IF(Papers[[#This Row],[journal]]="",$N$2603, $N$2602))</f>
        <v>Journal</v>
      </c>
      <c r="L895" s="10"/>
    </row>
    <row r="896" spans="1:12" ht="51" customHeight="1">
      <c r="A896" s="4">
        <v>1213</v>
      </c>
      <c r="B896" s="12" t="s">
        <v>3442</v>
      </c>
      <c r="C896" s="6">
        <v>2009</v>
      </c>
      <c r="D896" s="23" t="s">
        <v>12020</v>
      </c>
      <c r="E896" s="23"/>
      <c r="F896" s="8" t="s">
        <v>3443</v>
      </c>
      <c r="G896" s="9" t="s">
        <v>792</v>
      </c>
      <c r="H896" s="9" t="s">
        <v>10391</v>
      </c>
      <c r="I896" s="8" t="s">
        <v>13060</v>
      </c>
      <c r="J896" s="8" t="s">
        <v>10511</v>
      </c>
      <c r="K896" s="10" t="str">
        <f>IF(AND(Papers[[#This Row],[conference]]="", Papers[[#This Row],[journal]]=""),$N$2604,IF(Papers[[#This Row],[journal]]="",$N$2603, $N$2602))</f>
        <v>Conference</v>
      </c>
      <c r="L896" s="10"/>
    </row>
    <row r="897" spans="1:12" ht="51" customHeight="1">
      <c r="A897" s="4">
        <v>1214</v>
      </c>
      <c r="B897" s="12" t="s">
        <v>3447</v>
      </c>
      <c r="C897" s="6">
        <v>2009</v>
      </c>
      <c r="D897" s="23" t="s">
        <v>11818</v>
      </c>
      <c r="E897" s="23"/>
      <c r="F897" s="8" t="s">
        <v>3448</v>
      </c>
      <c r="G897" s="9" t="s">
        <v>792</v>
      </c>
      <c r="H897" s="9" t="s">
        <v>10391</v>
      </c>
      <c r="I897" s="8" t="s">
        <v>11318</v>
      </c>
      <c r="J897" s="8" t="s">
        <v>11150</v>
      </c>
      <c r="K897" s="10" t="str">
        <f>IF(AND(Papers[[#This Row],[conference]]="", Papers[[#This Row],[journal]]=""),$N$2604,IF(Papers[[#This Row],[journal]]="",$N$2603, $N$2602))</f>
        <v>Conference</v>
      </c>
      <c r="L897" s="10"/>
    </row>
    <row r="898" spans="1:12" ht="51" customHeight="1">
      <c r="A898" s="4">
        <v>1215</v>
      </c>
      <c r="B898" s="12" t="s">
        <v>3450</v>
      </c>
      <c r="C898" s="6">
        <v>2009</v>
      </c>
      <c r="D898" s="23" t="s">
        <v>12020</v>
      </c>
      <c r="E898" s="23"/>
      <c r="F898" s="8" t="s">
        <v>3451</v>
      </c>
      <c r="G898" s="9" t="s">
        <v>792</v>
      </c>
      <c r="H898" s="9" t="s">
        <v>10392</v>
      </c>
      <c r="I898" s="8"/>
      <c r="J898" s="8" t="s">
        <v>10534</v>
      </c>
      <c r="K898" s="10" t="str">
        <f>IF(AND(Papers[[#This Row],[conference]]="", Papers[[#This Row],[journal]]=""),$N$2604,IF(Papers[[#This Row],[journal]]="",$N$2603, $N$2602))</f>
        <v>Conference</v>
      </c>
      <c r="L898" s="10"/>
    </row>
    <row r="899" spans="1:12" ht="51" customHeight="1">
      <c r="A899" s="4">
        <v>1216</v>
      </c>
      <c r="B899" s="12" t="s">
        <v>3422</v>
      </c>
      <c r="C899" s="6">
        <v>2009</v>
      </c>
      <c r="D899" s="23" t="s">
        <v>11727</v>
      </c>
      <c r="E899" s="23"/>
      <c r="F899" s="8" t="s">
        <v>3454</v>
      </c>
      <c r="G899" s="9" t="s">
        <v>792</v>
      </c>
      <c r="H899" s="9" t="s">
        <v>10391</v>
      </c>
      <c r="I899" s="8" t="s">
        <v>11552</v>
      </c>
      <c r="J899" s="8" t="s">
        <v>10534</v>
      </c>
      <c r="K899" s="10" t="str">
        <f>IF(AND(Papers[[#This Row],[conference]]="", Papers[[#This Row],[journal]]=""),$N$2604,IF(Papers[[#This Row],[journal]]="",$N$2603, $N$2602))</f>
        <v>Conference</v>
      </c>
      <c r="L899" s="10"/>
    </row>
    <row r="900" spans="1:12" ht="51" customHeight="1">
      <c r="A900" s="4">
        <v>1217</v>
      </c>
      <c r="B900" s="12" t="s">
        <v>3455</v>
      </c>
      <c r="C900" s="6">
        <v>2009</v>
      </c>
      <c r="D900" s="23"/>
      <c r="E900" s="23" t="s">
        <v>11825</v>
      </c>
      <c r="F900" s="8" t="s">
        <v>3456</v>
      </c>
      <c r="G900" s="9" t="s">
        <v>792</v>
      </c>
      <c r="H900" s="9" t="s">
        <v>10391</v>
      </c>
      <c r="I900" s="8" t="s">
        <v>11425</v>
      </c>
      <c r="J900" s="8" t="s">
        <v>10536</v>
      </c>
      <c r="K900" s="10" t="str">
        <f>IF(AND(Papers[[#This Row],[conference]]="", Papers[[#This Row],[journal]]=""),$N$2604,IF(Papers[[#This Row],[journal]]="",$N$2603, $N$2602))</f>
        <v>Journal</v>
      </c>
      <c r="L900" s="10"/>
    </row>
    <row r="901" spans="1:12" ht="51" customHeight="1">
      <c r="A901" s="4">
        <v>1218</v>
      </c>
      <c r="B901" s="12" t="s">
        <v>3458</v>
      </c>
      <c r="C901" s="6">
        <v>2009</v>
      </c>
      <c r="D901" s="23" t="s">
        <v>12049</v>
      </c>
      <c r="E901" s="23"/>
      <c r="F901" s="8" t="s">
        <v>3459</v>
      </c>
      <c r="G901" s="9" t="s">
        <v>792</v>
      </c>
      <c r="H901" s="9" t="s">
        <v>10391</v>
      </c>
      <c r="I901" s="8" t="s">
        <v>13238</v>
      </c>
      <c r="J901" s="8" t="s">
        <v>10511</v>
      </c>
      <c r="K901" s="10" t="str">
        <f>IF(AND(Papers[[#This Row],[conference]]="", Papers[[#This Row],[journal]]=""),$N$2604,IF(Papers[[#This Row],[journal]]="",$N$2603, $N$2602))</f>
        <v>Conference</v>
      </c>
      <c r="L901" s="10"/>
    </row>
    <row r="902" spans="1:12" ht="51" customHeight="1">
      <c r="A902" s="4">
        <v>1219</v>
      </c>
      <c r="B902" s="12" t="s">
        <v>3462</v>
      </c>
      <c r="C902" s="6">
        <v>2009</v>
      </c>
      <c r="D902" s="23" t="s">
        <v>11939</v>
      </c>
      <c r="E902" s="23"/>
      <c r="F902" s="8" t="s">
        <v>3463</v>
      </c>
      <c r="G902" s="9" t="s">
        <v>792</v>
      </c>
      <c r="H902" s="9" t="s">
        <v>10391</v>
      </c>
      <c r="I902" s="8" t="s">
        <v>11301</v>
      </c>
      <c r="J902" s="8" t="s">
        <v>10534</v>
      </c>
      <c r="K902" s="10" t="str">
        <f>IF(AND(Papers[[#This Row],[conference]]="", Papers[[#This Row],[journal]]=""),$N$2604,IF(Papers[[#This Row],[journal]]="",$N$2603, $N$2602))</f>
        <v>Conference</v>
      </c>
      <c r="L902" s="10"/>
    </row>
    <row r="903" spans="1:12" ht="51" customHeight="1">
      <c r="A903" s="4">
        <v>1220</v>
      </c>
      <c r="B903" s="12" t="s">
        <v>3464</v>
      </c>
      <c r="C903" s="6">
        <v>2009</v>
      </c>
      <c r="D903" s="23"/>
      <c r="E903" s="23" t="s">
        <v>12050</v>
      </c>
      <c r="F903" s="8" t="s">
        <v>3465</v>
      </c>
      <c r="G903" s="9" t="s">
        <v>792</v>
      </c>
      <c r="H903" s="9" t="s">
        <v>10391</v>
      </c>
      <c r="I903" s="8" t="s">
        <v>11239</v>
      </c>
      <c r="J903" s="8" t="s">
        <v>10534</v>
      </c>
      <c r="K903" s="10" t="str">
        <f>IF(AND(Papers[[#This Row],[conference]]="", Papers[[#This Row],[journal]]=""),$N$2604,IF(Papers[[#This Row],[journal]]="",$N$2603, $N$2602))</f>
        <v>Journal</v>
      </c>
      <c r="L903" s="10"/>
    </row>
    <row r="904" spans="1:12" ht="51" customHeight="1">
      <c r="A904" s="4">
        <v>1221</v>
      </c>
      <c r="B904" s="12" t="s">
        <v>3470</v>
      </c>
      <c r="C904" s="6">
        <v>2005</v>
      </c>
      <c r="D904" s="23"/>
      <c r="E904" s="23" t="s">
        <v>12051</v>
      </c>
      <c r="F904" s="8" t="s">
        <v>3471</v>
      </c>
      <c r="G904" s="9" t="s">
        <v>792</v>
      </c>
      <c r="H904" s="9" t="s">
        <v>10392</v>
      </c>
      <c r="I904" s="8"/>
      <c r="J904" s="8" t="s">
        <v>10510</v>
      </c>
      <c r="K904" s="10" t="str">
        <f>IF(AND(Papers[[#This Row],[conference]]="", Papers[[#This Row],[journal]]=""),$N$2604,IF(Papers[[#This Row],[journal]]="",$N$2603, $N$2602))</f>
        <v>Journal</v>
      </c>
      <c r="L904" s="10"/>
    </row>
    <row r="905" spans="1:12" ht="51" customHeight="1">
      <c r="A905" s="4">
        <v>1222</v>
      </c>
      <c r="B905" s="12" t="s">
        <v>3473</v>
      </c>
      <c r="C905" s="6">
        <v>2006</v>
      </c>
      <c r="D905" s="23" t="s">
        <v>11519</v>
      </c>
      <c r="E905" s="23"/>
      <c r="F905" s="8" t="s">
        <v>3474</v>
      </c>
      <c r="G905" s="9" t="s">
        <v>792</v>
      </c>
      <c r="H905" s="9" t="s">
        <v>10391</v>
      </c>
      <c r="I905" s="8" t="s">
        <v>11405</v>
      </c>
      <c r="J905" s="8" t="s">
        <v>10510</v>
      </c>
      <c r="K905" s="10" t="str">
        <f>IF(AND(Papers[[#This Row],[conference]]="", Papers[[#This Row],[journal]]=""),$N$2604,IF(Papers[[#This Row],[journal]]="",$N$2603, $N$2602))</f>
        <v>Conference</v>
      </c>
      <c r="L905" s="10"/>
    </row>
    <row r="906" spans="1:12" ht="51" customHeight="1">
      <c r="A906" s="4">
        <v>1223</v>
      </c>
      <c r="B906" s="12" t="s">
        <v>3477</v>
      </c>
      <c r="C906" s="6">
        <v>2007</v>
      </c>
      <c r="D906" s="23" t="s">
        <v>12052</v>
      </c>
      <c r="E906" s="23"/>
      <c r="F906" s="8" t="s">
        <v>3478</v>
      </c>
      <c r="G906" s="9" t="s">
        <v>792</v>
      </c>
      <c r="H906" s="9" t="s">
        <v>10391</v>
      </c>
      <c r="I906" s="8" t="s">
        <v>11301</v>
      </c>
      <c r="J906" s="8" t="s">
        <v>10511</v>
      </c>
      <c r="K906" s="10" t="str">
        <f>IF(AND(Papers[[#This Row],[conference]]="", Papers[[#This Row],[journal]]=""),$N$2604,IF(Papers[[#This Row],[journal]]="",$N$2603, $N$2602))</f>
        <v>Conference</v>
      </c>
      <c r="L906" s="10"/>
    </row>
    <row r="907" spans="1:12" ht="51" customHeight="1">
      <c r="A907" s="4">
        <v>1224</v>
      </c>
      <c r="B907" s="12" t="s">
        <v>3479</v>
      </c>
      <c r="C907" s="6">
        <v>2005</v>
      </c>
      <c r="D907" s="23" t="s">
        <v>11660</v>
      </c>
      <c r="E907" s="23"/>
      <c r="F907" s="8" t="s">
        <v>3480</v>
      </c>
      <c r="G907" s="9" t="s">
        <v>792</v>
      </c>
      <c r="H907" s="9" t="s">
        <v>10391</v>
      </c>
      <c r="I907" s="8" t="s">
        <v>13019</v>
      </c>
      <c r="J907" s="8" t="s">
        <v>10509</v>
      </c>
      <c r="K907" s="10" t="str">
        <f>IF(AND(Papers[[#This Row],[conference]]="", Papers[[#This Row],[journal]]=""),$N$2604,IF(Papers[[#This Row],[journal]]="",$N$2603, $N$2602))</f>
        <v>Conference</v>
      </c>
      <c r="L907" s="10"/>
    </row>
    <row r="908" spans="1:12" ht="51" customHeight="1">
      <c r="A908" s="4">
        <v>1225</v>
      </c>
      <c r="B908" s="12" t="s">
        <v>3482</v>
      </c>
      <c r="C908" s="6">
        <v>2008</v>
      </c>
      <c r="D908" s="23" t="s">
        <v>11509</v>
      </c>
      <c r="E908" s="23"/>
      <c r="F908" s="8" t="s">
        <v>3483</v>
      </c>
      <c r="G908" s="9" t="s">
        <v>792</v>
      </c>
      <c r="H908" s="9" t="s">
        <v>10392</v>
      </c>
      <c r="I908" s="8"/>
      <c r="J908" s="8" t="s">
        <v>10511</v>
      </c>
      <c r="K908" s="10" t="str">
        <f>IF(AND(Papers[[#This Row],[conference]]="", Papers[[#This Row],[journal]]=""),$N$2604,IF(Papers[[#This Row],[journal]]="",$N$2603, $N$2602))</f>
        <v>Conference</v>
      </c>
      <c r="L908" s="10"/>
    </row>
    <row r="909" spans="1:12" ht="51" customHeight="1">
      <c r="A909" s="4">
        <v>1226</v>
      </c>
      <c r="B909" s="12" t="s">
        <v>3486</v>
      </c>
      <c r="C909" s="6">
        <v>2004</v>
      </c>
      <c r="D909" s="23" t="s">
        <v>11509</v>
      </c>
      <c r="E909" s="23"/>
      <c r="F909" s="8" t="s">
        <v>3487</v>
      </c>
      <c r="G909" s="9" t="s">
        <v>792</v>
      </c>
      <c r="H909" s="9" t="s">
        <v>10392</v>
      </c>
      <c r="I909" s="8"/>
      <c r="J909" s="8" t="s">
        <v>10511</v>
      </c>
      <c r="K909" s="10" t="str">
        <f>IF(AND(Papers[[#This Row],[conference]]="", Papers[[#This Row],[journal]]=""),$N$2604,IF(Papers[[#This Row],[journal]]="",$N$2603, $N$2602))</f>
        <v>Conference</v>
      </c>
      <c r="L909" s="10"/>
    </row>
    <row r="910" spans="1:12" ht="51" customHeight="1">
      <c r="A910" s="4">
        <v>1227</v>
      </c>
      <c r="B910" s="12" t="s">
        <v>3489</v>
      </c>
      <c r="C910" s="6">
        <v>2007</v>
      </c>
      <c r="D910" s="23" t="s">
        <v>11834</v>
      </c>
      <c r="E910" s="23"/>
      <c r="F910" s="8" t="s">
        <v>3490</v>
      </c>
      <c r="G910" s="9" t="s">
        <v>792</v>
      </c>
      <c r="H910" s="9" t="s">
        <v>10392</v>
      </c>
      <c r="I910" s="8"/>
      <c r="J910" s="8" t="s">
        <v>10512</v>
      </c>
      <c r="K910" s="10" t="str">
        <f>IF(AND(Papers[[#This Row],[conference]]="", Papers[[#This Row],[journal]]=""),$N$2604,IF(Papers[[#This Row],[journal]]="",$N$2603, $N$2602))</f>
        <v>Conference</v>
      </c>
      <c r="L910" s="10"/>
    </row>
    <row r="911" spans="1:12" ht="51" customHeight="1">
      <c r="A911" s="4">
        <v>1228</v>
      </c>
      <c r="B911" s="12" t="s">
        <v>3493</v>
      </c>
      <c r="C911" s="6">
        <v>2008</v>
      </c>
      <c r="D911" s="23" t="s">
        <v>11509</v>
      </c>
      <c r="E911" s="23"/>
      <c r="F911" s="8" t="s">
        <v>3494</v>
      </c>
      <c r="G911" s="9" t="s">
        <v>792</v>
      </c>
      <c r="H911" s="9" t="s">
        <v>10392</v>
      </c>
      <c r="I911" s="8"/>
      <c r="J911" s="8" t="s">
        <v>10511</v>
      </c>
      <c r="K911" s="10" t="str">
        <f>IF(AND(Papers[[#This Row],[conference]]="", Papers[[#This Row],[journal]]=""),$N$2604,IF(Papers[[#This Row],[journal]]="",$N$2603, $N$2602))</f>
        <v>Conference</v>
      </c>
      <c r="L911" s="10"/>
    </row>
    <row r="912" spans="1:12" ht="51" customHeight="1">
      <c r="A912" s="4">
        <v>1229</v>
      </c>
      <c r="B912" s="12" t="s">
        <v>3495</v>
      </c>
      <c r="C912" s="6">
        <v>2002</v>
      </c>
      <c r="D912" s="23" t="s">
        <v>12053</v>
      </c>
      <c r="E912" s="23"/>
      <c r="F912" s="8" t="s">
        <v>3496</v>
      </c>
      <c r="G912" s="9" t="s">
        <v>792</v>
      </c>
      <c r="H912" s="9" t="s">
        <v>10392</v>
      </c>
      <c r="I912" s="8"/>
      <c r="J912" s="8" t="s">
        <v>10511</v>
      </c>
      <c r="K912" s="10" t="str">
        <f>IF(AND(Papers[[#This Row],[conference]]="", Papers[[#This Row],[journal]]=""),$N$2604,IF(Papers[[#This Row],[journal]]="",$N$2603, $N$2602))</f>
        <v>Conference</v>
      </c>
      <c r="L912" s="10"/>
    </row>
    <row r="913" spans="1:12" ht="51" customHeight="1">
      <c r="A913" s="4">
        <v>1230</v>
      </c>
      <c r="B913" s="5" t="s">
        <v>3499</v>
      </c>
      <c r="C913" s="6">
        <v>2008</v>
      </c>
      <c r="D913" s="23"/>
      <c r="E913" s="23" t="s">
        <v>11756</v>
      </c>
      <c r="F913" s="8" t="s">
        <v>3500</v>
      </c>
      <c r="G913" s="9" t="s">
        <v>792</v>
      </c>
      <c r="H913" s="9" t="s">
        <v>10392</v>
      </c>
      <c r="I913" s="8"/>
      <c r="J913" s="8" t="s">
        <v>10511</v>
      </c>
      <c r="K913" s="10" t="str">
        <f>IF(AND(Papers[[#This Row],[conference]]="", Papers[[#This Row],[journal]]=""),$N$2604,IF(Papers[[#This Row],[journal]]="",$N$2603, $N$2602))</f>
        <v>Journal</v>
      </c>
      <c r="L913" s="10"/>
    </row>
    <row r="914" spans="1:12" ht="51" customHeight="1">
      <c r="A914" s="4">
        <v>1231</v>
      </c>
      <c r="B914" s="12" t="s">
        <v>3501</v>
      </c>
      <c r="C914" s="6">
        <v>2009</v>
      </c>
      <c r="D914" s="23" t="s">
        <v>11936</v>
      </c>
      <c r="E914" s="23"/>
      <c r="F914" s="8" t="s">
        <v>3502</v>
      </c>
      <c r="G914" s="9" t="s">
        <v>792</v>
      </c>
      <c r="H914" s="9" t="s">
        <v>10391</v>
      </c>
      <c r="I914" s="8" t="s">
        <v>11541</v>
      </c>
      <c r="J914" s="8" t="s">
        <v>10509</v>
      </c>
      <c r="K914" s="10" t="str">
        <f>IF(AND(Papers[[#This Row],[conference]]="", Papers[[#This Row],[journal]]=""),$N$2604,IF(Papers[[#This Row],[journal]]="",$N$2603, $N$2602))</f>
        <v>Conference</v>
      </c>
      <c r="L914" s="10"/>
    </row>
    <row r="915" spans="1:12" ht="51" customHeight="1">
      <c r="A915" s="4">
        <v>1232</v>
      </c>
      <c r="B915" s="12" t="s">
        <v>3506</v>
      </c>
      <c r="C915" s="6">
        <v>2004</v>
      </c>
      <c r="D915" s="23"/>
      <c r="E915" s="23" t="s">
        <v>12054</v>
      </c>
      <c r="F915" s="8" t="s">
        <v>3507</v>
      </c>
      <c r="G915" s="9" t="s">
        <v>792</v>
      </c>
      <c r="H915" s="9" t="s">
        <v>10392</v>
      </c>
      <c r="I915" s="8"/>
      <c r="J915" s="8" t="s">
        <v>10534</v>
      </c>
      <c r="K915" s="10" t="str">
        <f>IF(AND(Papers[[#This Row],[conference]]="", Papers[[#This Row],[journal]]=""),$N$2604,IF(Papers[[#This Row],[journal]]="",$N$2603, $N$2602))</f>
        <v>Journal</v>
      </c>
      <c r="L915" s="10"/>
    </row>
    <row r="916" spans="1:12" ht="51" customHeight="1">
      <c r="A916" s="4">
        <v>1233</v>
      </c>
      <c r="B916" s="12" t="s">
        <v>3509</v>
      </c>
      <c r="C916" s="6">
        <v>2011</v>
      </c>
      <c r="D916" s="23"/>
      <c r="E916" s="23" t="s">
        <v>12055</v>
      </c>
      <c r="F916" s="8" t="s">
        <v>3510</v>
      </c>
      <c r="G916" s="9" t="s">
        <v>792</v>
      </c>
      <c r="H916" s="9" t="s">
        <v>10392</v>
      </c>
      <c r="I916" s="8"/>
      <c r="J916" s="8" t="s">
        <v>10534</v>
      </c>
      <c r="K916" s="10" t="str">
        <f>IF(AND(Papers[[#This Row],[conference]]="", Papers[[#This Row],[journal]]=""),$N$2604,IF(Papers[[#This Row],[journal]]="",$N$2603, $N$2602))</f>
        <v>Journal</v>
      </c>
      <c r="L916" s="10"/>
    </row>
    <row r="917" spans="1:12" ht="51" customHeight="1">
      <c r="A917" s="4">
        <v>1234</v>
      </c>
      <c r="B917" s="12" t="s">
        <v>3511</v>
      </c>
      <c r="C917" s="6">
        <v>2011</v>
      </c>
      <c r="D917" s="23" t="s">
        <v>11887</v>
      </c>
      <c r="E917" s="23"/>
      <c r="F917" s="8" t="s">
        <v>3512</v>
      </c>
      <c r="G917" s="9" t="s">
        <v>792</v>
      </c>
      <c r="H917" s="9" t="s">
        <v>10391</v>
      </c>
      <c r="I917" s="8" t="s">
        <v>11422</v>
      </c>
      <c r="J917" s="8" t="s">
        <v>10511</v>
      </c>
      <c r="K917" s="10" t="str">
        <f>IF(AND(Papers[[#This Row],[conference]]="", Papers[[#This Row],[journal]]=""),$N$2604,IF(Papers[[#This Row],[journal]]="",$N$2603, $N$2602))</f>
        <v>Conference</v>
      </c>
      <c r="L917" s="10"/>
    </row>
    <row r="918" spans="1:12" ht="51" customHeight="1">
      <c r="A918" s="4">
        <v>1235</v>
      </c>
      <c r="B918" s="12" t="s">
        <v>3515</v>
      </c>
      <c r="C918" s="6">
        <v>2011</v>
      </c>
      <c r="D918" s="23" t="s">
        <v>11519</v>
      </c>
      <c r="E918" s="23"/>
      <c r="F918" s="11" t="s">
        <v>3516</v>
      </c>
      <c r="G918" s="9" t="s">
        <v>792</v>
      </c>
      <c r="H918" s="9" t="s">
        <v>10391</v>
      </c>
      <c r="I918" s="11" t="s">
        <v>13005</v>
      </c>
      <c r="J918" s="8" t="s">
        <v>11154</v>
      </c>
      <c r="K918" s="10" t="str">
        <f>IF(AND(Papers[[#This Row],[conference]]="", Papers[[#This Row],[journal]]=""),$N$2604,IF(Papers[[#This Row],[journal]]="",$N$2603, $N$2602))</f>
        <v>Conference</v>
      </c>
      <c r="L918" s="10"/>
    </row>
    <row r="919" spans="1:12" ht="51" customHeight="1">
      <c r="A919" s="4">
        <v>1236</v>
      </c>
      <c r="B919" s="12" t="s">
        <v>3517</v>
      </c>
      <c r="C919" s="6">
        <v>2011</v>
      </c>
      <c r="D919" s="23" t="s">
        <v>11838</v>
      </c>
      <c r="E919" s="23"/>
      <c r="F919" s="8" t="s">
        <v>3518</v>
      </c>
      <c r="G919" s="9" t="s">
        <v>792</v>
      </c>
      <c r="H919" s="9" t="s">
        <v>10392</v>
      </c>
      <c r="I919" s="8"/>
      <c r="J919" s="8" t="s">
        <v>10509</v>
      </c>
      <c r="K919" s="10" t="str">
        <f>IF(AND(Papers[[#This Row],[conference]]="", Papers[[#This Row],[journal]]=""),$N$2604,IF(Papers[[#This Row],[journal]]="",$N$2603, $N$2602))</f>
        <v>Conference</v>
      </c>
      <c r="L919" s="10"/>
    </row>
    <row r="920" spans="1:12" ht="51" customHeight="1">
      <c r="A920" s="4">
        <v>1237</v>
      </c>
      <c r="B920" s="12" t="s">
        <v>3521</v>
      </c>
      <c r="C920" s="6">
        <v>2010</v>
      </c>
      <c r="D920" s="23"/>
      <c r="E920" s="23" t="s">
        <v>11700</v>
      </c>
      <c r="F920" s="8" t="s">
        <v>3522</v>
      </c>
      <c r="G920" s="9" t="s">
        <v>792</v>
      </c>
      <c r="H920" s="9" t="s">
        <v>10391</v>
      </c>
      <c r="I920" s="8" t="s">
        <v>10547</v>
      </c>
      <c r="J920" s="8" t="s">
        <v>10534</v>
      </c>
      <c r="K920" s="10" t="str">
        <f>IF(AND(Papers[[#This Row],[conference]]="", Papers[[#This Row],[journal]]=""),$N$2604,IF(Papers[[#This Row],[journal]]="",$N$2603, $N$2602))</f>
        <v>Journal</v>
      </c>
      <c r="L920" s="10"/>
    </row>
    <row r="921" spans="1:12" ht="51" customHeight="1">
      <c r="A921" s="4">
        <v>1238</v>
      </c>
      <c r="B921" s="12" t="s">
        <v>3523</v>
      </c>
      <c r="C921" s="6">
        <v>2010</v>
      </c>
      <c r="D921" s="23" t="s">
        <v>11509</v>
      </c>
      <c r="E921" s="23"/>
      <c r="F921" s="8" t="s">
        <v>3524</v>
      </c>
      <c r="G921" s="9" t="s">
        <v>792</v>
      </c>
      <c r="H921" s="9" t="s">
        <v>10392</v>
      </c>
      <c r="I921" s="8"/>
      <c r="J921" s="8" t="s">
        <v>10511</v>
      </c>
      <c r="K921" s="10" t="str">
        <f>IF(AND(Papers[[#This Row],[conference]]="", Papers[[#This Row],[journal]]=""),$N$2604,IF(Papers[[#This Row],[journal]]="",$N$2603, $N$2602))</f>
        <v>Conference</v>
      </c>
      <c r="L921" s="10"/>
    </row>
    <row r="922" spans="1:12" ht="51" customHeight="1">
      <c r="A922" s="4">
        <v>1239</v>
      </c>
      <c r="B922" s="12" t="s">
        <v>3527</v>
      </c>
      <c r="C922" s="6">
        <v>2003</v>
      </c>
      <c r="D922" s="23" t="s">
        <v>11895</v>
      </c>
      <c r="E922" s="23"/>
      <c r="F922" s="8" t="s">
        <v>3528</v>
      </c>
      <c r="G922" s="9" t="s">
        <v>792</v>
      </c>
      <c r="H922" s="9" t="s">
        <v>10392</v>
      </c>
      <c r="I922" s="8"/>
      <c r="J922" s="8" t="s">
        <v>10510</v>
      </c>
      <c r="K922" s="10" t="str">
        <f>IF(AND(Papers[[#This Row],[conference]]="", Papers[[#This Row],[journal]]=""),$N$2604,IF(Papers[[#This Row],[journal]]="",$N$2603, $N$2602))</f>
        <v>Conference</v>
      </c>
      <c r="L922" s="10"/>
    </row>
    <row r="923" spans="1:12" ht="51" customHeight="1">
      <c r="A923" s="4">
        <v>1240</v>
      </c>
      <c r="B923" s="12" t="s">
        <v>3529</v>
      </c>
      <c r="C923" s="6">
        <v>2008</v>
      </c>
      <c r="D923" s="23" t="s">
        <v>11672</v>
      </c>
      <c r="E923" s="23"/>
      <c r="F923" s="8" t="s">
        <v>3530</v>
      </c>
      <c r="G923" s="9" t="s">
        <v>792</v>
      </c>
      <c r="H923" s="9" t="s">
        <v>10391</v>
      </c>
      <c r="I923" s="8" t="s">
        <v>13205</v>
      </c>
      <c r="J923" s="8" t="s">
        <v>11150</v>
      </c>
      <c r="K923" s="10" t="str">
        <f>IF(AND(Papers[[#This Row],[conference]]="", Papers[[#This Row],[journal]]=""),$N$2604,IF(Papers[[#This Row],[journal]]="",$N$2603, $N$2602))</f>
        <v>Conference</v>
      </c>
      <c r="L923" s="10"/>
    </row>
    <row r="924" spans="1:12" ht="51" customHeight="1">
      <c r="A924" s="4">
        <v>1241</v>
      </c>
      <c r="B924" s="12" t="s">
        <v>3521</v>
      </c>
      <c r="C924" s="6">
        <v>2009</v>
      </c>
      <c r="D924" s="23" t="s">
        <v>11508</v>
      </c>
      <c r="E924" s="23"/>
      <c r="F924" s="8" t="s">
        <v>3533</v>
      </c>
      <c r="G924" s="9" t="s">
        <v>792</v>
      </c>
      <c r="H924" s="9" t="s">
        <v>10392</v>
      </c>
      <c r="I924" s="8" t="s">
        <v>10490</v>
      </c>
      <c r="J924" s="8" t="s">
        <v>10534</v>
      </c>
      <c r="K924" s="10" t="str">
        <f>IF(AND(Papers[[#This Row],[conference]]="", Papers[[#This Row],[journal]]=""),$N$2604,IF(Papers[[#This Row],[journal]]="",$N$2603, $N$2602))</f>
        <v>Conference</v>
      </c>
      <c r="L924" s="10"/>
    </row>
    <row r="925" spans="1:12" ht="51" customHeight="1">
      <c r="A925" s="4">
        <v>1242</v>
      </c>
      <c r="B925" s="12" t="s">
        <v>3537</v>
      </c>
      <c r="C925" s="6">
        <v>2008</v>
      </c>
      <c r="D925" s="23" t="s">
        <v>11787</v>
      </c>
      <c r="E925" s="23"/>
      <c r="F925" s="8" t="s">
        <v>3538</v>
      </c>
      <c r="G925" s="9" t="s">
        <v>792</v>
      </c>
      <c r="H925" s="9" t="s">
        <v>10392</v>
      </c>
      <c r="I925" s="8"/>
      <c r="J925" s="8" t="s">
        <v>10509</v>
      </c>
      <c r="K925" s="10" t="str">
        <f>IF(AND(Papers[[#This Row],[conference]]="", Papers[[#This Row],[journal]]=""),$N$2604,IF(Papers[[#This Row],[journal]]="",$N$2603, $N$2602))</f>
        <v>Conference</v>
      </c>
      <c r="L925" s="10"/>
    </row>
    <row r="926" spans="1:12" ht="51" customHeight="1">
      <c r="A926" s="4">
        <v>1243</v>
      </c>
      <c r="B926" s="12" t="s">
        <v>3542</v>
      </c>
      <c r="C926" s="6">
        <v>2009</v>
      </c>
      <c r="D926" s="23" t="s">
        <v>11656</v>
      </c>
      <c r="E926" s="23"/>
      <c r="F926" s="8" t="s">
        <v>3543</v>
      </c>
      <c r="G926" s="9" t="s">
        <v>792</v>
      </c>
      <c r="H926" s="9" t="s">
        <v>10392</v>
      </c>
      <c r="I926" s="8"/>
      <c r="J926" s="8" t="s">
        <v>11149</v>
      </c>
      <c r="K926" s="10" t="str">
        <f>IF(AND(Papers[[#This Row],[conference]]="", Papers[[#This Row],[journal]]=""),$N$2604,IF(Papers[[#This Row],[journal]]="",$N$2603, $N$2602))</f>
        <v>Conference</v>
      </c>
      <c r="L926" s="10"/>
    </row>
    <row r="927" spans="1:12" ht="51" customHeight="1">
      <c r="A927" s="4">
        <v>1244</v>
      </c>
      <c r="B927" s="5" t="s">
        <v>3544</v>
      </c>
      <c r="C927" s="6">
        <v>2008</v>
      </c>
      <c r="D927" s="23" t="s">
        <v>11508</v>
      </c>
      <c r="E927" s="23"/>
      <c r="F927" s="8" t="s">
        <v>3545</v>
      </c>
      <c r="G927" s="9" t="s">
        <v>792</v>
      </c>
      <c r="H927" s="9" t="s">
        <v>10391</v>
      </c>
      <c r="I927" s="8" t="s">
        <v>11442</v>
      </c>
      <c r="J927" s="8" t="s">
        <v>11155</v>
      </c>
      <c r="K927" s="10" t="str">
        <f>IF(AND(Papers[[#This Row],[conference]]="", Papers[[#This Row],[journal]]=""),$N$2604,IF(Papers[[#This Row],[journal]]="",$N$2603, $N$2602))</f>
        <v>Conference</v>
      </c>
      <c r="L927" s="10"/>
    </row>
    <row r="928" spans="1:12" ht="51" customHeight="1">
      <c r="A928" s="4">
        <v>1245</v>
      </c>
      <c r="B928" s="12" t="s">
        <v>3548</v>
      </c>
      <c r="C928" s="6">
        <v>2008</v>
      </c>
      <c r="D928" s="23" t="s">
        <v>11530</v>
      </c>
      <c r="E928" s="23"/>
      <c r="F928" s="8" t="s">
        <v>3549</v>
      </c>
      <c r="G928" s="9" t="s">
        <v>792</v>
      </c>
      <c r="H928" s="9" t="s">
        <v>10392</v>
      </c>
      <c r="I928" s="8"/>
      <c r="J928" s="8" t="s">
        <v>10509</v>
      </c>
      <c r="K928" s="10" t="str">
        <f>IF(AND(Papers[[#This Row],[conference]]="", Papers[[#This Row],[journal]]=""),$N$2604,IF(Papers[[#This Row],[journal]]="",$N$2603, $N$2602))</f>
        <v>Conference</v>
      </c>
      <c r="L928" s="10"/>
    </row>
    <row r="929" spans="1:12" ht="51" customHeight="1">
      <c r="A929" s="4">
        <v>1246</v>
      </c>
      <c r="B929" s="12" t="s">
        <v>3551</v>
      </c>
      <c r="C929" s="6">
        <v>2009</v>
      </c>
      <c r="D929" s="23" t="s">
        <v>11932</v>
      </c>
      <c r="E929" s="23"/>
      <c r="F929" s="8" t="s">
        <v>3552</v>
      </c>
      <c r="G929" s="9" t="s">
        <v>792</v>
      </c>
      <c r="H929" s="9" t="s">
        <v>10391</v>
      </c>
      <c r="I929" s="8" t="s">
        <v>13130</v>
      </c>
      <c r="J929" s="8" t="s">
        <v>10511</v>
      </c>
      <c r="K929" s="10" t="str">
        <f>IF(AND(Papers[[#This Row],[conference]]="", Papers[[#This Row],[journal]]=""),$N$2604,IF(Papers[[#This Row],[journal]]="",$N$2603, $N$2602))</f>
        <v>Conference</v>
      </c>
      <c r="L929" s="10"/>
    </row>
    <row r="930" spans="1:12" ht="51" customHeight="1">
      <c r="A930" s="4">
        <v>1247</v>
      </c>
      <c r="B930" s="12" t="s">
        <v>3554</v>
      </c>
      <c r="C930" s="6">
        <v>2005</v>
      </c>
      <c r="D930" s="23"/>
      <c r="E930" s="23" t="s">
        <v>11775</v>
      </c>
      <c r="F930" s="8" t="s">
        <v>3555</v>
      </c>
      <c r="G930" s="9" t="s">
        <v>792</v>
      </c>
      <c r="H930" s="9" t="s">
        <v>10392</v>
      </c>
      <c r="I930" s="8"/>
      <c r="J930" s="8" t="s">
        <v>10534</v>
      </c>
      <c r="K930" s="10" t="str">
        <f>IF(AND(Papers[[#This Row],[conference]]="", Papers[[#This Row],[journal]]=""),$N$2604,IF(Papers[[#This Row],[journal]]="",$N$2603, $N$2602))</f>
        <v>Journal</v>
      </c>
      <c r="L930" s="10"/>
    </row>
    <row r="931" spans="1:12" ht="51" customHeight="1">
      <c r="A931" s="4">
        <v>1248</v>
      </c>
      <c r="B931" s="12" t="s">
        <v>3556</v>
      </c>
      <c r="C931" s="6">
        <v>2007</v>
      </c>
      <c r="D931" s="23" t="s">
        <v>12056</v>
      </c>
      <c r="E931" s="23"/>
      <c r="F931" s="8" t="s">
        <v>3557</v>
      </c>
      <c r="G931" s="9" t="s">
        <v>792</v>
      </c>
      <c r="H931" s="9" t="s">
        <v>10392</v>
      </c>
      <c r="I931" s="8"/>
      <c r="J931" s="8" t="s">
        <v>10511</v>
      </c>
      <c r="K931" s="10" t="str">
        <f>IF(AND(Papers[[#This Row],[conference]]="", Papers[[#This Row],[journal]]=""),$N$2604,IF(Papers[[#This Row],[journal]]="",$N$2603, $N$2602))</f>
        <v>Conference</v>
      </c>
      <c r="L931" s="10"/>
    </row>
    <row r="932" spans="1:12" ht="51" customHeight="1">
      <c r="A932" s="4">
        <v>1249</v>
      </c>
      <c r="B932" s="12" t="s">
        <v>3560</v>
      </c>
      <c r="C932" s="6">
        <v>2006</v>
      </c>
      <c r="D932" s="23" t="s">
        <v>11817</v>
      </c>
      <c r="E932" s="23"/>
      <c r="F932" s="8" t="s">
        <v>3561</v>
      </c>
      <c r="G932" s="9" t="s">
        <v>792</v>
      </c>
      <c r="H932" s="9" t="s">
        <v>10391</v>
      </c>
      <c r="I932" s="8" t="s">
        <v>10339</v>
      </c>
      <c r="J932" s="8" t="s">
        <v>10510</v>
      </c>
      <c r="K932" s="10" t="str">
        <f>IF(AND(Papers[[#This Row],[conference]]="", Papers[[#This Row],[journal]]=""),$N$2604,IF(Papers[[#This Row],[journal]]="",$N$2603, $N$2602))</f>
        <v>Conference</v>
      </c>
      <c r="L932" s="10"/>
    </row>
    <row r="933" spans="1:12" ht="51" customHeight="1">
      <c r="A933" s="4">
        <v>1250</v>
      </c>
      <c r="B933" s="5" t="s">
        <v>3567</v>
      </c>
      <c r="C933" s="6">
        <v>2007</v>
      </c>
      <c r="D933" s="23" t="s">
        <v>11508</v>
      </c>
      <c r="E933" s="23"/>
      <c r="F933" s="8" t="s">
        <v>3568</v>
      </c>
      <c r="G933" s="9" t="s">
        <v>792</v>
      </c>
      <c r="H933" s="9" t="s">
        <v>10392</v>
      </c>
      <c r="I933" s="8"/>
      <c r="J933" s="8" t="s">
        <v>10509</v>
      </c>
      <c r="K933" s="10" t="str">
        <f>IF(AND(Papers[[#This Row],[conference]]="", Papers[[#This Row],[journal]]=""),$N$2604,IF(Papers[[#This Row],[journal]]="",$N$2603, $N$2602))</f>
        <v>Conference</v>
      </c>
      <c r="L933" s="10"/>
    </row>
    <row r="934" spans="1:12" ht="51" customHeight="1">
      <c r="A934" s="4">
        <v>1252</v>
      </c>
      <c r="B934" s="12" t="s">
        <v>3571</v>
      </c>
      <c r="C934" s="6">
        <v>2006</v>
      </c>
      <c r="D934" s="23" t="s">
        <v>11508</v>
      </c>
      <c r="E934" s="23"/>
      <c r="F934" s="8" t="s">
        <v>3572</v>
      </c>
      <c r="G934" s="9" t="s">
        <v>792</v>
      </c>
      <c r="H934" s="9" t="s">
        <v>10392</v>
      </c>
      <c r="I934" s="8"/>
      <c r="J934" s="8" t="s">
        <v>10511</v>
      </c>
      <c r="K934" s="10" t="str">
        <f>IF(AND(Papers[[#This Row],[conference]]="", Papers[[#This Row],[journal]]=""),$N$2604,IF(Papers[[#This Row],[journal]]="",$N$2603, $N$2602))</f>
        <v>Conference</v>
      </c>
      <c r="L934" s="10"/>
    </row>
    <row r="935" spans="1:12" ht="51" customHeight="1">
      <c r="A935" s="4">
        <v>1253</v>
      </c>
      <c r="B935" s="12" t="s">
        <v>3575</v>
      </c>
      <c r="C935" s="6">
        <v>2005</v>
      </c>
      <c r="D935" s="23" t="s">
        <v>11515</v>
      </c>
      <c r="E935" s="23"/>
      <c r="F935" s="8" t="s">
        <v>3576</v>
      </c>
      <c r="G935" s="9" t="s">
        <v>792</v>
      </c>
      <c r="H935" s="9" t="s">
        <v>10392</v>
      </c>
      <c r="I935" s="8"/>
      <c r="J935" s="8" t="s">
        <v>10536</v>
      </c>
      <c r="K935" s="10" t="str">
        <f>IF(AND(Papers[[#This Row],[conference]]="", Papers[[#This Row],[journal]]=""),$N$2604,IF(Papers[[#This Row],[journal]]="",$N$2603, $N$2602))</f>
        <v>Conference</v>
      </c>
      <c r="L935" s="10"/>
    </row>
    <row r="936" spans="1:12" ht="51" customHeight="1">
      <c r="A936" s="4">
        <v>1254</v>
      </c>
      <c r="B936" s="12" t="s">
        <v>3579</v>
      </c>
      <c r="C936" s="6">
        <v>2006</v>
      </c>
      <c r="D936" s="23" t="s">
        <v>11509</v>
      </c>
      <c r="E936" s="23"/>
      <c r="F936" s="11" t="s">
        <v>3580</v>
      </c>
      <c r="G936" s="9" t="s">
        <v>792</v>
      </c>
      <c r="H936" s="9" t="s">
        <v>10392</v>
      </c>
      <c r="I936" s="8"/>
      <c r="J936" s="8" t="s">
        <v>10511</v>
      </c>
      <c r="K936" s="10" t="str">
        <f>IF(AND(Papers[[#This Row],[conference]]="", Papers[[#This Row],[journal]]=""),$N$2604,IF(Papers[[#This Row],[journal]]="",$N$2603, $N$2602))</f>
        <v>Conference</v>
      </c>
      <c r="L936" s="10"/>
    </row>
    <row r="937" spans="1:12" ht="51" customHeight="1">
      <c r="A937" s="4">
        <v>1255</v>
      </c>
      <c r="B937" s="12" t="s">
        <v>3584</v>
      </c>
      <c r="C937" s="6">
        <v>2007</v>
      </c>
      <c r="D937" s="23" t="s">
        <v>11528</v>
      </c>
      <c r="E937" s="23"/>
      <c r="F937" s="8" t="s">
        <v>3585</v>
      </c>
      <c r="G937" s="9" t="s">
        <v>792</v>
      </c>
      <c r="H937" s="9" t="s">
        <v>10391</v>
      </c>
      <c r="I937" s="8" t="s">
        <v>13204</v>
      </c>
      <c r="J937" s="8" t="s">
        <v>10511</v>
      </c>
      <c r="K937" s="10" t="str">
        <f>IF(AND(Papers[[#This Row],[conference]]="", Papers[[#This Row],[journal]]=""),$N$2604,IF(Papers[[#This Row],[journal]]="",$N$2603, $N$2602))</f>
        <v>Conference</v>
      </c>
      <c r="L937" s="10"/>
    </row>
    <row r="938" spans="1:12" ht="51" customHeight="1">
      <c r="A938" s="4">
        <v>1256</v>
      </c>
      <c r="B938" s="12" t="s">
        <v>3588</v>
      </c>
      <c r="C938" s="6">
        <v>2004</v>
      </c>
      <c r="D938" s="23" t="s">
        <v>11667</v>
      </c>
      <c r="E938" s="23"/>
      <c r="F938" s="8" t="s">
        <v>3589</v>
      </c>
      <c r="G938" s="9" t="s">
        <v>792</v>
      </c>
      <c r="H938" s="9" t="s">
        <v>10391</v>
      </c>
      <c r="I938" s="8" t="s">
        <v>11398</v>
      </c>
      <c r="J938" s="8" t="s">
        <v>10511</v>
      </c>
      <c r="K938" s="10" t="str">
        <f>IF(AND(Papers[[#This Row],[conference]]="", Papers[[#This Row],[journal]]=""),$N$2604,IF(Papers[[#This Row],[journal]]="",$N$2603, $N$2602))</f>
        <v>Conference</v>
      </c>
      <c r="L938" s="10"/>
    </row>
    <row r="939" spans="1:12" ht="51" customHeight="1">
      <c r="A939" s="4">
        <v>1257</v>
      </c>
      <c r="B939" s="12" t="s">
        <v>3592</v>
      </c>
      <c r="C939" s="6">
        <v>2004</v>
      </c>
      <c r="D939" s="23" t="s">
        <v>12057</v>
      </c>
      <c r="E939" s="23"/>
      <c r="F939" s="8" t="s">
        <v>3593</v>
      </c>
      <c r="G939" s="9" t="s">
        <v>792</v>
      </c>
      <c r="H939" s="9" t="s">
        <v>10391</v>
      </c>
      <c r="I939" s="8" t="s">
        <v>13191</v>
      </c>
      <c r="J939" s="8" t="s">
        <v>10511</v>
      </c>
      <c r="K939" s="10" t="str">
        <f>IF(AND(Papers[[#This Row],[conference]]="", Papers[[#This Row],[journal]]=""),$N$2604,IF(Papers[[#This Row],[journal]]="",$N$2603, $N$2602))</f>
        <v>Conference</v>
      </c>
      <c r="L939" s="10"/>
    </row>
    <row r="940" spans="1:12" ht="51" customHeight="1">
      <c r="A940" s="4">
        <v>1258</v>
      </c>
      <c r="B940" s="12" t="s">
        <v>3596</v>
      </c>
      <c r="C940" s="6">
        <v>2006</v>
      </c>
      <c r="D940" s="23" t="s">
        <v>12058</v>
      </c>
      <c r="E940" s="23"/>
      <c r="F940" s="8" t="s">
        <v>3597</v>
      </c>
      <c r="G940" s="9" t="s">
        <v>792</v>
      </c>
      <c r="H940" s="9" t="s">
        <v>10392</v>
      </c>
      <c r="I940" s="8"/>
      <c r="J940" s="8" t="s">
        <v>10534</v>
      </c>
      <c r="K940" s="10" t="str">
        <f>IF(AND(Papers[[#This Row],[conference]]="", Papers[[#This Row],[journal]]=""),$N$2604,IF(Papers[[#This Row],[journal]]="",$N$2603, $N$2602))</f>
        <v>Conference</v>
      </c>
      <c r="L940" s="10"/>
    </row>
    <row r="941" spans="1:12" ht="51" customHeight="1">
      <c r="A941" s="4">
        <v>1260</v>
      </c>
      <c r="B941" s="5" t="s">
        <v>3599</v>
      </c>
      <c r="C941" s="6">
        <v>2005</v>
      </c>
      <c r="D941" s="23"/>
      <c r="E941" s="23" t="s">
        <v>12059</v>
      </c>
      <c r="F941" s="8" t="s">
        <v>3600</v>
      </c>
      <c r="G941" s="9" t="s">
        <v>792</v>
      </c>
      <c r="H941" s="9" t="s">
        <v>10392</v>
      </c>
      <c r="I941" s="8"/>
      <c r="J941" s="8" t="s">
        <v>10514</v>
      </c>
      <c r="K941" s="10" t="str">
        <f>IF(AND(Papers[[#This Row],[conference]]="", Papers[[#This Row],[journal]]=""),$N$2604,IF(Papers[[#This Row],[journal]]="",$N$2603, $N$2602))</f>
        <v>Journal</v>
      </c>
      <c r="L941" s="10"/>
    </row>
    <row r="942" spans="1:12" ht="51" customHeight="1">
      <c r="A942" s="4">
        <v>1261</v>
      </c>
      <c r="B942" s="12" t="s">
        <v>3605</v>
      </c>
      <c r="C942" s="6">
        <v>2006</v>
      </c>
      <c r="D942" s="23"/>
      <c r="E942" s="23" t="s">
        <v>11700</v>
      </c>
      <c r="F942" s="8" t="s">
        <v>3606</v>
      </c>
      <c r="G942" s="9" t="s">
        <v>792</v>
      </c>
      <c r="H942" s="9" t="s">
        <v>10392</v>
      </c>
      <c r="I942" s="8"/>
      <c r="J942" s="8" t="s">
        <v>10509</v>
      </c>
      <c r="K942" s="10" t="str">
        <f>IF(AND(Papers[[#This Row],[conference]]="", Papers[[#This Row],[journal]]=""),$N$2604,IF(Papers[[#This Row],[journal]]="",$N$2603, $N$2602))</f>
        <v>Journal</v>
      </c>
      <c r="L942" s="10"/>
    </row>
    <row r="943" spans="1:12" ht="51" customHeight="1">
      <c r="A943" s="4">
        <v>1262</v>
      </c>
      <c r="B943" s="12" t="s">
        <v>3608</v>
      </c>
      <c r="C943" s="6">
        <v>2006</v>
      </c>
      <c r="D943" s="23" t="s">
        <v>11519</v>
      </c>
      <c r="E943" s="23"/>
      <c r="F943" s="8" t="s">
        <v>3609</v>
      </c>
      <c r="G943" s="9" t="s">
        <v>792</v>
      </c>
      <c r="H943" s="9" t="s">
        <v>10391</v>
      </c>
      <c r="I943" s="8" t="s">
        <v>11435</v>
      </c>
      <c r="J943" s="8" t="s">
        <v>10536</v>
      </c>
      <c r="K943" s="10" t="str">
        <f>IF(AND(Papers[[#This Row],[conference]]="", Papers[[#This Row],[journal]]=""),$N$2604,IF(Papers[[#This Row],[journal]]="",$N$2603, $N$2602))</f>
        <v>Conference</v>
      </c>
      <c r="L943" s="10"/>
    </row>
    <row r="944" spans="1:12" ht="51" customHeight="1">
      <c r="A944" s="4">
        <v>1264</v>
      </c>
      <c r="B944" s="12" t="s">
        <v>3613</v>
      </c>
      <c r="C944" s="6">
        <v>2003</v>
      </c>
      <c r="D944" s="23" t="s">
        <v>11657</v>
      </c>
      <c r="E944" s="23"/>
      <c r="F944" s="8" t="s">
        <v>3614</v>
      </c>
      <c r="G944" s="9" t="s">
        <v>792</v>
      </c>
      <c r="H944" s="9" t="s">
        <v>10392</v>
      </c>
      <c r="I944" s="8"/>
      <c r="J944" s="8" t="s">
        <v>10510</v>
      </c>
      <c r="K944" s="10" t="str">
        <f>IF(AND(Papers[[#This Row],[conference]]="", Papers[[#This Row],[journal]]=""),$N$2604,IF(Papers[[#This Row],[journal]]="",$N$2603, $N$2602))</f>
        <v>Conference</v>
      </c>
      <c r="L944" s="10"/>
    </row>
    <row r="945" spans="1:12" ht="51" customHeight="1">
      <c r="A945" s="4">
        <v>1266</v>
      </c>
      <c r="B945" s="12" t="s">
        <v>3616</v>
      </c>
      <c r="C945" s="6">
        <v>2003</v>
      </c>
      <c r="D945" s="23" t="s">
        <v>11509</v>
      </c>
      <c r="E945" s="23"/>
      <c r="F945" s="8" t="s">
        <v>3617</v>
      </c>
      <c r="G945" s="9" t="s">
        <v>792</v>
      </c>
      <c r="H945" s="9" t="s">
        <v>10391</v>
      </c>
      <c r="I945" s="8" t="s">
        <v>13360</v>
      </c>
      <c r="J945" s="8" t="s">
        <v>10536</v>
      </c>
      <c r="K945" s="10" t="str">
        <f>IF(AND(Papers[[#This Row],[conference]]="", Papers[[#This Row],[journal]]=""),$N$2604,IF(Papers[[#This Row],[journal]]="",$N$2603, $N$2602))</f>
        <v>Conference</v>
      </c>
      <c r="L945" s="10"/>
    </row>
    <row r="946" spans="1:12" ht="51" customHeight="1">
      <c r="A946" s="4">
        <v>1267</v>
      </c>
      <c r="B946" s="5" t="s">
        <v>3619</v>
      </c>
      <c r="C946" s="6">
        <v>2003</v>
      </c>
      <c r="D946" s="23" t="s">
        <v>11509</v>
      </c>
      <c r="E946" s="23"/>
      <c r="F946" s="8" t="s">
        <v>3620</v>
      </c>
      <c r="G946" s="9" t="s">
        <v>792</v>
      </c>
      <c r="H946" s="9" t="s">
        <v>10391</v>
      </c>
      <c r="I946" s="8" t="s">
        <v>11560</v>
      </c>
      <c r="J946" s="8" t="s">
        <v>10511</v>
      </c>
      <c r="K946" s="10" t="str">
        <f>IF(AND(Papers[[#This Row],[conference]]="", Papers[[#This Row],[journal]]=""),$N$2604,IF(Papers[[#This Row],[journal]]="",$N$2603, $N$2602))</f>
        <v>Conference</v>
      </c>
      <c r="L946" s="10"/>
    </row>
    <row r="947" spans="1:12" ht="51" customHeight="1">
      <c r="A947" s="4">
        <v>1268</v>
      </c>
      <c r="B947" s="12" t="s">
        <v>3624</v>
      </c>
      <c r="C947" s="6">
        <v>2002</v>
      </c>
      <c r="D947" s="23" t="s">
        <v>11939</v>
      </c>
      <c r="E947" s="23"/>
      <c r="F947" s="8" t="s">
        <v>3625</v>
      </c>
      <c r="G947" s="9" t="s">
        <v>792</v>
      </c>
      <c r="H947" s="9" t="s">
        <v>10392</v>
      </c>
      <c r="I947" s="8"/>
      <c r="J947" s="8" t="s">
        <v>10509</v>
      </c>
      <c r="K947" s="10" t="str">
        <f>IF(AND(Papers[[#This Row],[conference]]="", Papers[[#This Row],[journal]]=""),$N$2604,IF(Papers[[#This Row],[journal]]="",$N$2603, $N$2602))</f>
        <v>Conference</v>
      </c>
      <c r="L947" s="10"/>
    </row>
    <row r="948" spans="1:12" ht="51" customHeight="1">
      <c r="A948" s="4">
        <v>1269</v>
      </c>
      <c r="B948" s="12" t="s">
        <v>3626</v>
      </c>
      <c r="C948" s="6">
        <v>2000</v>
      </c>
      <c r="D948" s="23"/>
      <c r="E948" s="23" t="s">
        <v>12060</v>
      </c>
      <c r="F948" s="8" t="s">
        <v>3627</v>
      </c>
      <c r="G948" s="9" t="s">
        <v>792</v>
      </c>
      <c r="H948" s="9" t="s">
        <v>10392</v>
      </c>
      <c r="I948" s="8"/>
      <c r="J948" s="8" t="s">
        <v>10511</v>
      </c>
      <c r="K948" s="10" t="str">
        <f>IF(AND(Papers[[#This Row],[conference]]="", Papers[[#This Row],[journal]]=""),$N$2604,IF(Papers[[#This Row],[journal]]="",$N$2603, $N$2602))</f>
        <v>Journal</v>
      </c>
      <c r="L948" s="10"/>
    </row>
    <row r="949" spans="1:12" ht="51" customHeight="1">
      <c r="A949" s="4">
        <v>1270</v>
      </c>
      <c r="B949" s="12" t="s">
        <v>3628</v>
      </c>
      <c r="C949" s="6">
        <v>2002</v>
      </c>
      <c r="D949" s="23" t="s">
        <v>11961</v>
      </c>
      <c r="E949" s="23"/>
      <c r="F949" s="8" t="s">
        <v>3629</v>
      </c>
      <c r="G949" s="9" t="s">
        <v>792</v>
      </c>
      <c r="H949" s="9" t="s">
        <v>10392</v>
      </c>
      <c r="I949" s="8"/>
      <c r="J949" s="8" t="s">
        <v>10509</v>
      </c>
      <c r="K949" s="10" t="str">
        <f>IF(AND(Papers[[#This Row],[conference]]="", Papers[[#This Row],[journal]]=""),$N$2604,IF(Papers[[#This Row],[journal]]="",$N$2603, $N$2602))</f>
        <v>Conference</v>
      </c>
      <c r="L949" s="10"/>
    </row>
    <row r="950" spans="1:12" ht="51" customHeight="1">
      <c r="A950" s="4">
        <v>1272</v>
      </c>
      <c r="B950" s="12" t="s">
        <v>3631</v>
      </c>
      <c r="C950" s="6">
        <v>2010</v>
      </c>
      <c r="D950" s="23"/>
      <c r="E950" s="23" t="s">
        <v>12061</v>
      </c>
      <c r="F950" s="8" t="s">
        <v>3632</v>
      </c>
      <c r="G950" s="9" t="s">
        <v>792</v>
      </c>
      <c r="H950" s="9" t="s">
        <v>10391</v>
      </c>
      <c r="I950" s="8" t="s">
        <v>11582</v>
      </c>
      <c r="J950" s="8" t="s">
        <v>10511</v>
      </c>
      <c r="K950" s="10" t="str">
        <f>IF(AND(Papers[[#This Row],[conference]]="", Papers[[#This Row],[journal]]=""),$N$2604,IF(Papers[[#This Row],[journal]]="",$N$2603, $N$2602))</f>
        <v>Journal</v>
      </c>
      <c r="L950" s="10"/>
    </row>
    <row r="951" spans="1:12" ht="51" customHeight="1">
      <c r="A951" s="4">
        <v>1273</v>
      </c>
      <c r="B951" s="12" t="s">
        <v>3635</v>
      </c>
      <c r="C951" s="6">
        <v>2005</v>
      </c>
      <c r="D951" s="23" t="s">
        <v>12062</v>
      </c>
      <c r="E951" s="23"/>
      <c r="F951" s="8" t="s">
        <v>3636</v>
      </c>
      <c r="G951" s="9" t="s">
        <v>792</v>
      </c>
      <c r="H951" s="9" t="s">
        <v>10391</v>
      </c>
      <c r="I951" s="8" t="s">
        <v>11611</v>
      </c>
      <c r="J951" s="8" t="s">
        <v>10511</v>
      </c>
      <c r="K951" s="10" t="str">
        <f>IF(AND(Papers[[#This Row],[conference]]="", Papers[[#This Row],[journal]]=""),$N$2604,IF(Papers[[#This Row],[journal]]="",$N$2603, $N$2602))</f>
        <v>Conference</v>
      </c>
      <c r="L951" s="10" t="s">
        <v>10528</v>
      </c>
    </row>
    <row r="952" spans="1:12" ht="51" customHeight="1">
      <c r="A952" s="4">
        <v>1274</v>
      </c>
      <c r="B952" s="5" t="s">
        <v>3638</v>
      </c>
      <c r="C952" s="6">
        <v>1997</v>
      </c>
      <c r="D952" s="23" t="s">
        <v>12063</v>
      </c>
      <c r="E952" s="23"/>
      <c r="F952" s="8" t="s">
        <v>3639</v>
      </c>
      <c r="G952" s="9" t="s">
        <v>792</v>
      </c>
      <c r="H952" s="9" t="s">
        <v>10392</v>
      </c>
      <c r="I952" s="8"/>
      <c r="J952" s="8" t="s">
        <v>10509</v>
      </c>
      <c r="K952" s="10" t="str">
        <f>IF(AND(Papers[[#This Row],[conference]]="", Papers[[#This Row],[journal]]=""),$N$2604,IF(Papers[[#This Row],[journal]]="",$N$2603, $N$2602))</f>
        <v>Conference</v>
      </c>
      <c r="L952" s="10"/>
    </row>
    <row r="953" spans="1:12" ht="51" customHeight="1">
      <c r="A953" s="4">
        <v>1275</v>
      </c>
      <c r="B953" s="12" t="s">
        <v>3642</v>
      </c>
      <c r="C953" s="6">
        <v>2008</v>
      </c>
      <c r="D953" s="23" t="s">
        <v>11828</v>
      </c>
      <c r="E953" s="23"/>
      <c r="F953" s="8" t="s">
        <v>3643</v>
      </c>
      <c r="G953" s="9" t="s">
        <v>792</v>
      </c>
      <c r="H953" s="9" t="s">
        <v>10391</v>
      </c>
      <c r="I953" s="8" t="s">
        <v>11630</v>
      </c>
      <c r="J953" s="8" t="s">
        <v>10534</v>
      </c>
      <c r="K953" s="10" t="str">
        <f>IF(AND(Papers[[#This Row],[conference]]="", Papers[[#This Row],[journal]]=""),$N$2604,IF(Papers[[#This Row],[journal]]="",$N$2603, $N$2602))</f>
        <v>Conference</v>
      </c>
      <c r="L953" s="10"/>
    </row>
    <row r="954" spans="1:12" ht="51" customHeight="1">
      <c r="A954" s="4">
        <v>1276</v>
      </c>
      <c r="B954" s="12" t="s">
        <v>3645</v>
      </c>
      <c r="C954" s="6">
        <v>2007</v>
      </c>
      <c r="D954" s="23" t="s">
        <v>12064</v>
      </c>
      <c r="E954" s="23"/>
      <c r="F954" s="8" t="s">
        <v>3646</v>
      </c>
      <c r="G954" s="9" t="s">
        <v>792</v>
      </c>
      <c r="H954" s="9" t="s">
        <v>10391</v>
      </c>
      <c r="I954" s="8" t="s">
        <v>13180</v>
      </c>
      <c r="J954" s="8" t="s">
        <v>10509</v>
      </c>
      <c r="K954" s="10" t="str">
        <f>IF(AND(Papers[[#This Row],[conference]]="", Papers[[#This Row],[journal]]=""),$N$2604,IF(Papers[[#This Row],[journal]]="",$N$2603, $N$2602))</f>
        <v>Conference</v>
      </c>
      <c r="L954" s="10"/>
    </row>
    <row r="955" spans="1:12" ht="51" customHeight="1">
      <c r="A955" s="4">
        <v>1277</v>
      </c>
      <c r="B955" s="12" t="s">
        <v>3648</v>
      </c>
      <c r="C955" s="6">
        <v>2007</v>
      </c>
      <c r="D955" s="23" t="s">
        <v>12065</v>
      </c>
      <c r="E955" s="23"/>
      <c r="F955" s="8" t="s">
        <v>3649</v>
      </c>
      <c r="G955" s="9" t="s">
        <v>792</v>
      </c>
      <c r="H955" s="9" t="s">
        <v>10391</v>
      </c>
      <c r="I955" s="8" t="s">
        <v>13349</v>
      </c>
      <c r="J955" s="8" t="s">
        <v>10511</v>
      </c>
      <c r="K955" s="10" t="str">
        <f>IF(AND(Papers[[#This Row],[conference]]="", Papers[[#This Row],[journal]]=""),$N$2604,IF(Papers[[#This Row],[journal]]="",$N$2603, $N$2602))</f>
        <v>Conference</v>
      </c>
      <c r="L955" s="10"/>
    </row>
    <row r="956" spans="1:12" ht="51" customHeight="1">
      <c r="A956" s="4">
        <v>1278</v>
      </c>
      <c r="B956" s="12" t="s">
        <v>3650</v>
      </c>
      <c r="C956" s="6">
        <v>2006</v>
      </c>
      <c r="D956" s="23" t="s">
        <v>12066</v>
      </c>
      <c r="E956" s="23"/>
      <c r="F956" s="8" t="s">
        <v>3651</v>
      </c>
      <c r="G956" s="9" t="s">
        <v>792</v>
      </c>
      <c r="H956" s="15" t="s">
        <v>10391</v>
      </c>
      <c r="I956" s="11" t="s">
        <v>12993</v>
      </c>
      <c r="J956" s="8" t="s">
        <v>10509</v>
      </c>
      <c r="K956" s="10" t="str">
        <f>IF(AND(Papers[[#This Row],[conference]]="", Papers[[#This Row],[journal]]=""),$N$2604,IF(Papers[[#This Row],[journal]]="",$N$2603, $N$2602))</f>
        <v>Conference</v>
      </c>
      <c r="L956" s="10"/>
    </row>
    <row r="957" spans="1:12" ht="51" customHeight="1">
      <c r="A957" s="4">
        <v>1279</v>
      </c>
      <c r="B957" s="12" t="s">
        <v>3652</v>
      </c>
      <c r="C957" s="6">
        <v>2008</v>
      </c>
      <c r="D957" s="23" t="s">
        <v>11727</v>
      </c>
      <c r="E957" s="23"/>
      <c r="F957" s="8" t="s">
        <v>3653</v>
      </c>
      <c r="G957" s="9" t="s">
        <v>792</v>
      </c>
      <c r="H957" s="9" t="s">
        <v>10391</v>
      </c>
      <c r="I957" s="8" t="s">
        <v>13276</v>
      </c>
      <c r="J957" s="8" t="s">
        <v>10512</v>
      </c>
      <c r="K957" s="10" t="str">
        <f>IF(AND(Papers[[#This Row],[conference]]="", Papers[[#This Row],[journal]]=""),$N$2604,IF(Papers[[#This Row],[journal]]="",$N$2603, $N$2602))</f>
        <v>Conference</v>
      </c>
      <c r="L957" s="10"/>
    </row>
    <row r="958" spans="1:12" ht="51" customHeight="1">
      <c r="A958" s="4">
        <v>1280</v>
      </c>
      <c r="B958" s="12" t="s">
        <v>3654</v>
      </c>
      <c r="C958" s="6">
        <v>2000</v>
      </c>
      <c r="D958" s="23" t="s">
        <v>11966</v>
      </c>
      <c r="E958" s="23"/>
      <c r="F958" s="8" t="s">
        <v>3655</v>
      </c>
      <c r="G958" s="9" t="s">
        <v>792</v>
      </c>
      <c r="H958" s="9" t="s">
        <v>10392</v>
      </c>
      <c r="I958" s="8"/>
      <c r="J958" s="8" t="s">
        <v>10511</v>
      </c>
      <c r="K958" s="10" t="str">
        <f>IF(AND(Papers[[#This Row],[conference]]="", Papers[[#This Row],[journal]]=""),$N$2604,IF(Papers[[#This Row],[journal]]="",$N$2603, $N$2602))</f>
        <v>Conference</v>
      </c>
      <c r="L958" s="10"/>
    </row>
    <row r="959" spans="1:12" ht="51" customHeight="1">
      <c r="A959" s="4">
        <v>1281</v>
      </c>
      <c r="B959" s="12" t="s">
        <v>3658</v>
      </c>
      <c r="C959" s="6">
        <v>2007</v>
      </c>
      <c r="D959" s="23" t="s">
        <v>11822</v>
      </c>
      <c r="E959" s="23"/>
      <c r="F959" s="8" t="s">
        <v>3659</v>
      </c>
      <c r="G959" s="9" t="s">
        <v>792</v>
      </c>
      <c r="H959" s="9" t="s">
        <v>10391</v>
      </c>
      <c r="I959" s="8" t="s">
        <v>13174</v>
      </c>
      <c r="J959" s="8" t="s">
        <v>10511</v>
      </c>
      <c r="K959" s="10" t="str">
        <f>IF(AND(Papers[[#This Row],[conference]]="", Papers[[#This Row],[journal]]=""),$N$2604,IF(Papers[[#This Row],[journal]]="",$N$2603, $N$2602))</f>
        <v>Conference</v>
      </c>
      <c r="L959" s="10"/>
    </row>
    <row r="960" spans="1:12" ht="51" customHeight="1">
      <c r="A960" s="4">
        <v>1282</v>
      </c>
      <c r="B960" s="12" t="s">
        <v>3662</v>
      </c>
      <c r="C960" s="6">
        <v>2008</v>
      </c>
      <c r="D960" s="23"/>
      <c r="E960" s="23" t="s">
        <v>12067</v>
      </c>
      <c r="F960" s="8" t="s">
        <v>3663</v>
      </c>
      <c r="G960" s="9" t="s">
        <v>792</v>
      </c>
      <c r="H960" s="9" t="s">
        <v>10391</v>
      </c>
      <c r="I960" s="8" t="s">
        <v>13367</v>
      </c>
      <c r="J960" s="8" t="s">
        <v>10534</v>
      </c>
      <c r="K960" s="10" t="str">
        <f>IF(AND(Papers[[#This Row],[conference]]="", Papers[[#This Row],[journal]]=""),$N$2604,IF(Papers[[#This Row],[journal]]="",$N$2603, $N$2602))</f>
        <v>Journal</v>
      </c>
      <c r="L960" s="10"/>
    </row>
    <row r="961" spans="1:12" ht="51" customHeight="1">
      <c r="A961" s="4">
        <v>1283</v>
      </c>
      <c r="B961" s="12" t="s">
        <v>3667</v>
      </c>
      <c r="C961" s="6">
        <v>2006</v>
      </c>
      <c r="D961" s="23"/>
      <c r="E961" s="23" t="s">
        <v>12068</v>
      </c>
      <c r="F961" s="11" t="s">
        <v>3668</v>
      </c>
      <c r="G961" s="9" t="s">
        <v>792</v>
      </c>
      <c r="H961" s="9" t="s">
        <v>10391</v>
      </c>
      <c r="I961" s="11" t="s">
        <v>13472</v>
      </c>
      <c r="J961" s="8" t="s">
        <v>10513</v>
      </c>
      <c r="K961" s="10" t="str">
        <f>IF(AND(Papers[[#This Row],[conference]]="", Papers[[#This Row],[journal]]=""),$N$2604,IF(Papers[[#This Row],[journal]]="",$N$2603, $N$2602))</f>
        <v>Journal</v>
      </c>
      <c r="L961" s="10"/>
    </row>
    <row r="962" spans="1:12" ht="51" customHeight="1">
      <c r="A962" s="4">
        <v>1284</v>
      </c>
      <c r="B962" s="12" t="s">
        <v>3670</v>
      </c>
      <c r="C962" s="6">
        <v>2008</v>
      </c>
      <c r="D962" s="23" t="s">
        <v>11903</v>
      </c>
      <c r="E962" s="23"/>
      <c r="F962" s="8" t="s">
        <v>3671</v>
      </c>
      <c r="G962" s="9" t="s">
        <v>792</v>
      </c>
      <c r="H962" s="9" t="s">
        <v>10392</v>
      </c>
      <c r="I962" s="8"/>
      <c r="J962" s="8" t="s">
        <v>10534</v>
      </c>
      <c r="K962" s="10" t="str">
        <f>IF(AND(Papers[[#This Row],[conference]]="", Papers[[#This Row],[journal]]=""),$N$2604,IF(Papers[[#This Row],[journal]]="",$N$2603, $N$2602))</f>
        <v>Conference</v>
      </c>
      <c r="L962" s="10"/>
    </row>
    <row r="963" spans="1:12" ht="51" customHeight="1">
      <c r="A963" s="4">
        <v>1285</v>
      </c>
      <c r="B963" s="12" t="s">
        <v>3674</v>
      </c>
      <c r="C963" s="6">
        <v>2007</v>
      </c>
      <c r="D963" s="23" t="s">
        <v>11804</v>
      </c>
      <c r="E963" s="23"/>
      <c r="F963" s="8" t="s">
        <v>3675</v>
      </c>
      <c r="G963" s="9" t="s">
        <v>792</v>
      </c>
      <c r="H963" s="9" t="s">
        <v>10391</v>
      </c>
      <c r="I963" s="8" t="s">
        <v>10364</v>
      </c>
      <c r="J963" s="8" t="s">
        <v>10510</v>
      </c>
      <c r="K963" s="10" t="str">
        <f>IF(AND(Papers[[#This Row],[conference]]="", Papers[[#This Row],[journal]]=""),$N$2604,IF(Papers[[#This Row],[journal]]="",$N$2603, $N$2602))</f>
        <v>Conference</v>
      </c>
      <c r="L963" s="10"/>
    </row>
    <row r="964" spans="1:12" ht="51" customHeight="1">
      <c r="A964" s="4">
        <v>1286</v>
      </c>
      <c r="B964" s="12" t="s">
        <v>3676</v>
      </c>
      <c r="C964" s="6">
        <v>2005</v>
      </c>
      <c r="D964" s="23" t="s">
        <v>12069</v>
      </c>
      <c r="E964" s="23"/>
      <c r="F964" s="8" t="s">
        <v>3677</v>
      </c>
      <c r="G964" s="9" t="s">
        <v>792</v>
      </c>
      <c r="H964" s="9" t="s">
        <v>10392</v>
      </c>
      <c r="I964" s="8"/>
      <c r="J964" s="8" t="s">
        <v>10534</v>
      </c>
      <c r="K964" s="10" t="str">
        <f>IF(AND(Papers[[#This Row],[conference]]="", Papers[[#This Row],[journal]]=""),$N$2604,IF(Papers[[#This Row],[journal]]="",$N$2603, $N$2602))</f>
        <v>Conference</v>
      </c>
      <c r="L964" s="10"/>
    </row>
    <row r="965" spans="1:12" ht="51" customHeight="1">
      <c r="A965" s="4">
        <v>1287</v>
      </c>
      <c r="B965" s="12" t="s">
        <v>3679</v>
      </c>
      <c r="C965" s="6">
        <v>2009</v>
      </c>
      <c r="D965" s="23" t="s">
        <v>12070</v>
      </c>
      <c r="E965" s="23"/>
      <c r="F965" s="8" t="s">
        <v>3680</v>
      </c>
      <c r="G965" s="9" t="s">
        <v>792</v>
      </c>
      <c r="H965" s="9" t="s">
        <v>10391</v>
      </c>
      <c r="I965" s="8" t="s">
        <v>13051</v>
      </c>
      <c r="J965" s="8" t="s">
        <v>10509</v>
      </c>
      <c r="K965" s="10" t="str">
        <f>IF(AND(Papers[[#This Row],[conference]]="", Papers[[#This Row],[journal]]=""),$N$2604,IF(Papers[[#This Row],[journal]]="",$N$2603, $N$2602))</f>
        <v>Conference</v>
      </c>
      <c r="L965" s="10"/>
    </row>
    <row r="966" spans="1:12" ht="51" customHeight="1">
      <c r="A966" s="4">
        <v>1288</v>
      </c>
      <c r="B966" s="5" t="s">
        <v>3683</v>
      </c>
      <c r="C966" s="6">
        <v>2007</v>
      </c>
      <c r="D966" s="24" t="s">
        <v>12062</v>
      </c>
      <c r="E966" s="23"/>
      <c r="F966" s="8" t="s">
        <v>3684</v>
      </c>
      <c r="G966" s="9" t="s">
        <v>792</v>
      </c>
      <c r="H966" s="9" t="s">
        <v>10391</v>
      </c>
      <c r="I966" s="8" t="s">
        <v>13368</v>
      </c>
      <c r="J966" s="8" t="s">
        <v>10534</v>
      </c>
      <c r="K966" s="10" t="str">
        <f>IF(AND(Papers[[#This Row],[conference]]="", Papers[[#This Row],[journal]]=""),$N$2604,IF(Papers[[#This Row],[journal]]="",$N$2603, $N$2602))</f>
        <v>Conference</v>
      </c>
      <c r="L966" s="10"/>
    </row>
    <row r="967" spans="1:12" ht="51" customHeight="1">
      <c r="A967" s="4">
        <v>1289</v>
      </c>
      <c r="B967" s="12" t="s">
        <v>3685</v>
      </c>
      <c r="C967" s="6">
        <v>2008</v>
      </c>
      <c r="D967" s="23"/>
      <c r="E967" s="23" t="s">
        <v>12071</v>
      </c>
      <c r="F967" s="8" t="s">
        <v>3686</v>
      </c>
      <c r="G967" s="9" t="s">
        <v>792</v>
      </c>
      <c r="H967" s="9" t="s">
        <v>10392</v>
      </c>
      <c r="I967" s="8" t="s">
        <v>10490</v>
      </c>
      <c r="J967" s="8" t="s">
        <v>10511</v>
      </c>
      <c r="K967" s="10" t="str">
        <f>IF(AND(Papers[[#This Row],[conference]]="", Papers[[#This Row],[journal]]=""),$N$2604,IF(Papers[[#This Row],[journal]]="",$N$2603, $N$2602))</f>
        <v>Journal</v>
      </c>
      <c r="L967" s="10"/>
    </row>
    <row r="968" spans="1:12" ht="51" customHeight="1">
      <c r="A968" s="4">
        <v>1290</v>
      </c>
      <c r="B968" s="12" t="s">
        <v>3688</v>
      </c>
      <c r="C968" s="6">
        <v>2005</v>
      </c>
      <c r="D968" s="23" t="s">
        <v>11828</v>
      </c>
      <c r="E968" s="23"/>
      <c r="F968" s="8" t="s">
        <v>3689</v>
      </c>
      <c r="G968" s="9" t="s">
        <v>792</v>
      </c>
      <c r="H968" s="9" t="s">
        <v>10391</v>
      </c>
      <c r="I968" s="8" t="s">
        <v>13135</v>
      </c>
      <c r="J968" s="8" t="s">
        <v>11156</v>
      </c>
      <c r="K968" s="10" t="str">
        <f>IF(AND(Papers[[#This Row],[conference]]="", Papers[[#This Row],[journal]]=""),$N$2604,IF(Papers[[#This Row],[journal]]="",$N$2603, $N$2602))</f>
        <v>Conference</v>
      </c>
      <c r="L968" s="10"/>
    </row>
    <row r="969" spans="1:12" ht="51" customHeight="1">
      <c r="A969" s="4">
        <v>1291</v>
      </c>
      <c r="B969" s="12" t="s">
        <v>3690</v>
      </c>
      <c r="C969" s="6">
        <v>2005</v>
      </c>
      <c r="D969" s="23" t="s">
        <v>12072</v>
      </c>
      <c r="E969" s="23"/>
      <c r="F969" s="8" t="s">
        <v>3691</v>
      </c>
      <c r="G969" s="9" t="s">
        <v>792</v>
      </c>
      <c r="H969" s="9" t="s">
        <v>10392</v>
      </c>
      <c r="I969" s="8"/>
      <c r="J969" s="8" t="s">
        <v>10511</v>
      </c>
      <c r="K969" s="10" t="str">
        <f>IF(AND(Papers[[#This Row],[conference]]="", Papers[[#This Row],[journal]]=""),$N$2604,IF(Papers[[#This Row],[journal]]="",$N$2603, $N$2602))</f>
        <v>Conference</v>
      </c>
      <c r="L969" s="10"/>
    </row>
    <row r="970" spans="1:12" ht="51" customHeight="1">
      <c r="A970" s="4">
        <v>1293</v>
      </c>
      <c r="B970" s="12" t="s">
        <v>3696</v>
      </c>
      <c r="C970" s="6">
        <v>2010</v>
      </c>
      <c r="D970" s="23" t="s">
        <v>12073</v>
      </c>
      <c r="E970" s="23"/>
      <c r="F970" s="8" t="s">
        <v>3697</v>
      </c>
      <c r="G970" s="9" t="s">
        <v>792</v>
      </c>
      <c r="H970" s="9" t="s">
        <v>10392</v>
      </c>
      <c r="I970" s="8"/>
      <c r="J970" s="8" t="s">
        <v>10509</v>
      </c>
      <c r="K970" s="10" t="str">
        <f>IF(AND(Papers[[#This Row],[conference]]="", Papers[[#This Row],[journal]]=""),$N$2604,IF(Papers[[#This Row],[journal]]="",$N$2603, $N$2602))</f>
        <v>Conference</v>
      </c>
      <c r="L970" s="10"/>
    </row>
    <row r="971" spans="1:12" ht="51" customHeight="1">
      <c r="A971" s="4">
        <v>1294</v>
      </c>
      <c r="B971" s="12" t="s">
        <v>3698</v>
      </c>
      <c r="C971" s="6">
        <v>2009</v>
      </c>
      <c r="D971" s="23" t="s">
        <v>12074</v>
      </c>
      <c r="E971" s="23"/>
      <c r="F971" s="8" t="s">
        <v>3699</v>
      </c>
      <c r="G971" s="9" t="s">
        <v>792</v>
      </c>
      <c r="H971" s="9" t="s">
        <v>10391</v>
      </c>
      <c r="I971" s="8" t="s">
        <v>13075</v>
      </c>
      <c r="J971" s="8" t="s">
        <v>10511</v>
      </c>
      <c r="K971" s="10" t="str">
        <f>IF(AND(Papers[[#This Row],[conference]]="", Papers[[#This Row],[journal]]=""),$N$2604,IF(Papers[[#This Row],[journal]]="",$N$2603, $N$2602))</f>
        <v>Conference</v>
      </c>
      <c r="L971" s="10"/>
    </row>
    <row r="972" spans="1:12" ht="51" customHeight="1">
      <c r="A972" s="4">
        <v>1295</v>
      </c>
      <c r="B972" s="12" t="s">
        <v>3701</v>
      </c>
      <c r="C972" s="6">
        <v>2008</v>
      </c>
      <c r="D972" s="23" t="s">
        <v>12075</v>
      </c>
      <c r="E972" s="23"/>
      <c r="F972" s="8" t="s">
        <v>3702</v>
      </c>
      <c r="G972" s="9" t="s">
        <v>792</v>
      </c>
      <c r="H972" s="9" t="s">
        <v>10391</v>
      </c>
      <c r="I972" s="8" t="s">
        <v>13225</v>
      </c>
      <c r="J972" s="8" t="s">
        <v>10534</v>
      </c>
      <c r="K972" s="10" t="str">
        <f>IF(AND(Papers[[#This Row],[conference]]="", Papers[[#This Row],[journal]]=""),$N$2604,IF(Papers[[#This Row],[journal]]="",$N$2603, $N$2602))</f>
        <v>Conference</v>
      </c>
      <c r="L972" s="10"/>
    </row>
    <row r="973" spans="1:12" ht="51" customHeight="1">
      <c r="A973" s="4">
        <v>1297</v>
      </c>
      <c r="B973" s="5" t="s">
        <v>3705</v>
      </c>
      <c r="C973" s="6">
        <v>2008</v>
      </c>
      <c r="D973" s="23"/>
      <c r="E973" s="23" t="s">
        <v>12076</v>
      </c>
      <c r="F973" s="8" t="s">
        <v>3706</v>
      </c>
      <c r="G973" s="9" t="s">
        <v>792</v>
      </c>
      <c r="H973" s="9" t="s">
        <v>10391</v>
      </c>
      <c r="I973" s="8" t="s">
        <v>11449</v>
      </c>
      <c r="J973" s="8" t="s">
        <v>10513</v>
      </c>
      <c r="K973" s="10" t="str">
        <f>IF(AND(Papers[[#This Row],[conference]]="", Papers[[#This Row],[journal]]=""),$N$2604,IF(Papers[[#This Row],[journal]]="",$N$2603, $N$2602))</f>
        <v>Journal</v>
      </c>
      <c r="L973" s="10" t="s">
        <v>10528</v>
      </c>
    </row>
    <row r="974" spans="1:12" ht="51" customHeight="1">
      <c r="A974" s="4">
        <v>1298</v>
      </c>
      <c r="B974" s="12" t="s">
        <v>3708</v>
      </c>
      <c r="C974" s="6">
        <v>2010</v>
      </c>
      <c r="D974" s="23" t="s">
        <v>11869</v>
      </c>
      <c r="E974" s="23"/>
      <c r="F974" s="8" t="s">
        <v>3709</v>
      </c>
      <c r="G974" s="9" t="s">
        <v>792</v>
      </c>
      <c r="H974" s="9" t="s">
        <v>10391</v>
      </c>
      <c r="I974" s="8" t="s">
        <v>11279</v>
      </c>
      <c r="J974" s="8" t="s">
        <v>10509</v>
      </c>
      <c r="K974" s="10" t="str">
        <f>IF(AND(Papers[[#This Row],[conference]]="", Papers[[#This Row],[journal]]=""),$N$2604,IF(Papers[[#This Row],[journal]]="",$N$2603, $N$2602))</f>
        <v>Conference</v>
      </c>
      <c r="L974" s="10"/>
    </row>
    <row r="975" spans="1:12" ht="51" customHeight="1">
      <c r="A975" s="4">
        <v>1299</v>
      </c>
      <c r="B975" s="12" t="s">
        <v>5043</v>
      </c>
      <c r="C975" s="6">
        <v>2007</v>
      </c>
      <c r="D975" s="23"/>
      <c r="E975" s="23" t="s">
        <v>11758</v>
      </c>
      <c r="F975" s="8" t="s">
        <v>11501</v>
      </c>
      <c r="G975" s="9" t="s">
        <v>792</v>
      </c>
      <c r="H975" s="9" t="s">
        <v>10391</v>
      </c>
      <c r="I975" s="8" t="s">
        <v>11502</v>
      </c>
      <c r="J975" s="8" t="s">
        <v>10536</v>
      </c>
      <c r="K975" s="10" t="str">
        <f>IF(AND(Papers[[#This Row],[conference]]="", Papers[[#This Row],[journal]]=""),$N$2604,IF(Papers[[#This Row],[journal]]="",$N$2603, $N$2602))</f>
        <v>Journal</v>
      </c>
      <c r="L975" s="10"/>
    </row>
    <row r="976" spans="1:12" ht="51" customHeight="1">
      <c r="A976" s="4">
        <v>1300</v>
      </c>
      <c r="B976" s="12" t="s">
        <v>3714</v>
      </c>
      <c r="C976" s="6">
        <v>2008</v>
      </c>
      <c r="D976" s="23" t="s">
        <v>11786</v>
      </c>
      <c r="E976" s="23"/>
      <c r="F976" s="8" t="s">
        <v>3715</v>
      </c>
      <c r="G976" s="9" t="s">
        <v>792</v>
      </c>
      <c r="H976" s="9" t="s">
        <v>10391</v>
      </c>
      <c r="I976" s="8" t="s">
        <v>10358</v>
      </c>
      <c r="J976" s="8" t="s">
        <v>10513</v>
      </c>
      <c r="K976" s="10" t="str">
        <f>IF(AND(Papers[[#This Row],[conference]]="", Papers[[#This Row],[journal]]=""),$N$2604,IF(Papers[[#This Row],[journal]]="",$N$2603, $N$2602))</f>
        <v>Conference</v>
      </c>
      <c r="L976" s="10"/>
    </row>
    <row r="977" spans="1:12" ht="51" customHeight="1">
      <c r="A977" s="4">
        <v>1301</v>
      </c>
      <c r="B977" s="12" t="s">
        <v>3717</v>
      </c>
      <c r="C977" s="6">
        <v>2007</v>
      </c>
      <c r="D977" s="23" t="s">
        <v>11761</v>
      </c>
      <c r="E977" s="23"/>
      <c r="F977" s="8" t="s">
        <v>3718</v>
      </c>
      <c r="G977" s="9" t="s">
        <v>792</v>
      </c>
      <c r="H977" s="9" t="s">
        <v>10392</v>
      </c>
      <c r="I977" s="8" t="s">
        <v>10490</v>
      </c>
      <c r="J977" s="8" t="s">
        <v>10511</v>
      </c>
      <c r="K977" s="10" t="str">
        <f>IF(AND(Papers[[#This Row],[conference]]="", Papers[[#This Row],[journal]]=""),$N$2604,IF(Papers[[#This Row],[journal]]="",$N$2603, $N$2602))</f>
        <v>Conference</v>
      </c>
      <c r="L977" s="10"/>
    </row>
    <row r="978" spans="1:12" ht="51" customHeight="1">
      <c r="A978" s="4">
        <v>1302</v>
      </c>
      <c r="B978" s="12" t="s">
        <v>3719</v>
      </c>
      <c r="C978" s="6">
        <v>2009</v>
      </c>
      <c r="D978" s="23" t="s">
        <v>12077</v>
      </c>
      <c r="E978" s="23"/>
      <c r="F978" s="8" t="s">
        <v>3720</v>
      </c>
      <c r="G978" s="9" t="s">
        <v>792</v>
      </c>
      <c r="H978" s="9" t="s">
        <v>10391</v>
      </c>
      <c r="I978" s="11" t="s">
        <v>10379</v>
      </c>
      <c r="J978" s="8" t="s">
        <v>10534</v>
      </c>
      <c r="K978" s="10" t="str">
        <f>IF(AND(Papers[[#This Row],[conference]]="", Papers[[#This Row],[journal]]=""),$N$2604,IF(Papers[[#This Row],[journal]]="",$N$2603, $N$2602))</f>
        <v>Conference</v>
      </c>
      <c r="L978" s="10"/>
    </row>
    <row r="979" spans="1:12" ht="51" customHeight="1">
      <c r="A979" s="4">
        <v>1303</v>
      </c>
      <c r="B979" s="12" t="s">
        <v>3722</v>
      </c>
      <c r="C979" s="6">
        <v>2008</v>
      </c>
      <c r="D979" s="23"/>
      <c r="E979" s="23" t="s">
        <v>11758</v>
      </c>
      <c r="F979" s="8" t="s">
        <v>3723</v>
      </c>
      <c r="G979" s="9" t="s">
        <v>792</v>
      </c>
      <c r="H979" s="9" t="s">
        <v>10392</v>
      </c>
      <c r="I979" s="8"/>
      <c r="J979" s="8" t="s">
        <v>10511</v>
      </c>
      <c r="K979" s="10" t="str">
        <f>IF(AND(Papers[[#This Row],[conference]]="", Papers[[#This Row],[journal]]=""),$N$2604,IF(Papers[[#This Row],[journal]]="",$N$2603, $N$2602))</f>
        <v>Journal</v>
      </c>
      <c r="L979" s="10"/>
    </row>
    <row r="980" spans="1:12" ht="51" customHeight="1">
      <c r="A980" s="4">
        <v>1304</v>
      </c>
      <c r="B980" s="12" t="s">
        <v>3727</v>
      </c>
      <c r="C980" s="6">
        <v>2004</v>
      </c>
      <c r="D980" s="23" t="s">
        <v>12078</v>
      </c>
      <c r="E980" s="23"/>
      <c r="F980" s="8" t="s">
        <v>3728</v>
      </c>
      <c r="G980" s="9" t="s">
        <v>792</v>
      </c>
      <c r="H980" s="9" t="s">
        <v>10392</v>
      </c>
      <c r="I980" s="8"/>
      <c r="J980" s="8" t="s">
        <v>10534</v>
      </c>
      <c r="K980" s="10" t="str">
        <f>IF(AND(Papers[[#This Row],[conference]]="", Papers[[#This Row],[journal]]=""),$N$2604,IF(Papers[[#This Row],[journal]]="",$N$2603, $N$2602))</f>
        <v>Conference</v>
      </c>
      <c r="L980" s="10"/>
    </row>
    <row r="981" spans="1:12" ht="51" customHeight="1">
      <c r="A981" s="4">
        <v>1305</v>
      </c>
      <c r="B981" s="5" t="s">
        <v>3732</v>
      </c>
      <c r="C981" s="6">
        <v>2008</v>
      </c>
      <c r="D981" s="23" t="s">
        <v>11887</v>
      </c>
      <c r="E981" s="23"/>
      <c r="F981" s="8" t="s">
        <v>3733</v>
      </c>
      <c r="G981" s="9" t="s">
        <v>792</v>
      </c>
      <c r="H981" s="9" t="s">
        <v>10391</v>
      </c>
      <c r="I981" s="8" t="s">
        <v>11305</v>
      </c>
      <c r="J981" s="8" t="s">
        <v>10534</v>
      </c>
      <c r="K981" s="10" t="str">
        <f>IF(AND(Papers[[#This Row],[conference]]="", Papers[[#This Row],[journal]]=""),$N$2604,IF(Papers[[#This Row],[journal]]="",$N$2603, $N$2602))</f>
        <v>Conference</v>
      </c>
      <c r="L981" s="10"/>
    </row>
    <row r="982" spans="1:12" ht="51" customHeight="1">
      <c r="A982" s="4">
        <v>1306</v>
      </c>
      <c r="B982" s="12" t="s">
        <v>3734</v>
      </c>
      <c r="C982" s="6">
        <v>2009</v>
      </c>
      <c r="D982" s="23" t="s">
        <v>12079</v>
      </c>
      <c r="E982" s="23"/>
      <c r="F982" s="8" t="s">
        <v>3735</v>
      </c>
      <c r="G982" s="9" t="s">
        <v>3736</v>
      </c>
      <c r="H982" s="9" t="s">
        <v>10392</v>
      </c>
      <c r="I982" s="8"/>
      <c r="J982" s="8" t="s">
        <v>10509</v>
      </c>
      <c r="K982" s="10" t="str">
        <f>IF(AND(Papers[[#This Row],[conference]]="", Papers[[#This Row],[journal]]=""),$N$2604,IF(Papers[[#This Row],[journal]]="",$N$2603, $N$2602))</f>
        <v>Conference</v>
      </c>
      <c r="L982" s="10"/>
    </row>
    <row r="983" spans="1:12" ht="51" customHeight="1">
      <c r="A983" s="4">
        <v>1307</v>
      </c>
      <c r="B983" s="12" t="s">
        <v>3737</v>
      </c>
      <c r="C983" s="6">
        <v>2009</v>
      </c>
      <c r="D983" s="23" t="s">
        <v>12080</v>
      </c>
      <c r="E983" s="23"/>
      <c r="F983" s="8" t="s">
        <v>3738</v>
      </c>
      <c r="G983" s="9" t="s">
        <v>3736</v>
      </c>
      <c r="H983" s="9" t="s">
        <v>10392</v>
      </c>
      <c r="I983" s="8"/>
      <c r="J983" s="8" t="s">
        <v>10509</v>
      </c>
      <c r="K983" s="10" t="str">
        <f>IF(AND(Papers[[#This Row],[conference]]="", Papers[[#This Row],[journal]]=""),$N$2604,IF(Papers[[#This Row],[journal]]="",$N$2603, $N$2602))</f>
        <v>Conference</v>
      </c>
      <c r="L983" s="10"/>
    </row>
    <row r="984" spans="1:12" ht="51" customHeight="1">
      <c r="A984" s="4">
        <v>1308</v>
      </c>
      <c r="B984" s="12" t="s">
        <v>3739</v>
      </c>
      <c r="C984" s="6">
        <v>2011</v>
      </c>
      <c r="D984" s="23" t="s">
        <v>12081</v>
      </c>
      <c r="E984" s="23"/>
      <c r="F984" s="8" t="s">
        <v>3740</v>
      </c>
      <c r="G984" s="9" t="s">
        <v>3736</v>
      </c>
      <c r="H984" s="9" t="s">
        <v>10392</v>
      </c>
      <c r="I984" s="8"/>
      <c r="J984" s="8" t="s">
        <v>10534</v>
      </c>
      <c r="K984" s="10" t="str">
        <f>IF(AND(Papers[[#This Row],[conference]]="", Papers[[#This Row],[journal]]=""),$N$2604,IF(Papers[[#This Row],[journal]]="",$N$2603, $N$2602))</f>
        <v>Conference</v>
      </c>
      <c r="L984" s="10"/>
    </row>
    <row r="985" spans="1:12" ht="51" customHeight="1">
      <c r="A985" s="4">
        <v>1311</v>
      </c>
      <c r="B985" s="12" t="s">
        <v>3745</v>
      </c>
      <c r="C985" s="6">
        <v>2003</v>
      </c>
      <c r="D985" s="23" t="s">
        <v>12082</v>
      </c>
      <c r="E985" s="23"/>
      <c r="F985" s="8" t="s">
        <v>3746</v>
      </c>
      <c r="G985" s="9" t="s">
        <v>3736</v>
      </c>
      <c r="H985" s="9" t="s">
        <v>10391</v>
      </c>
      <c r="I985" s="8" t="s">
        <v>11643</v>
      </c>
      <c r="J985" s="8" t="s">
        <v>10511</v>
      </c>
      <c r="K985" s="10" t="str">
        <f>IF(AND(Papers[[#This Row],[conference]]="", Papers[[#This Row],[journal]]=""),$N$2604,IF(Papers[[#This Row],[journal]]="",$N$2603, $N$2602))</f>
        <v>Conference</v>
      </c>
      <c r="L985" s="10"/>
    </row>
    <row r="986" spans="1:12" ht="51" customHeight="1">
      <c r="A986" s="4">
        <v>1313</v>
      </c>
      <c r="B986" s="12" t="s">
        <v>3752</v>
      </c>
      <c r="C986" s="6">
        <v>1989</v>
      </c>
      <c r="D986" s="23"/>
      <c r="E986" s="23" t="s">
        <v>12083</v>
      </c>
      <c r="F986" s="8" t="s">
        <v>3753</v>
      </c>
      <c r="G986" s="9" t="s">
        <v>3736</v>
      </c>
      <c r="H986" s="9" t="s">
        <v>10392</v>
      </c>
      <c r="I986" s="8"/>
      <c r="J986" s="8" t="s">
        <v>10509</v>
      </c>
      <c r="K986" s="10" t="str">
        <f>IF(AND(Papers[[#This Row],[conference]]="", Papers[[#This Row],[journal]]=""),$N$2604,IF(Papers[[#This Row],[journal]]="",$N$2603, $N$2602))</f>
        <v>Journal</v>
      </c>
      <c r="L986" s="10"/>
    </row>
    <row r="987" spans="1:12" ht="51" customHeight="1">
      <c r="A987" s="4">
        <v>1314</v>
      </c>
      <c r="B987" s="12" t="s">
        <v>3755</v>
      </c>
      <c r="C987" s="6">
        <v>2011</v>
      </c>
      <c r="D987" s="23" t="s">
        <v>11909</v>
      </c>
      <c r="E987" s="23"/>
      <c r="F987" s="8" t="s">
        <v>3756</v>
      </c>
      <c r="G987" s="9" t="s">
        <v>3736</v>
      </c>
      <c r="H987" s="9" t="s">
        <v>10392</v>
      </c>
      <c r="I987" s="8"/>
      <c r="J987" s="8" t="s">
        <v>10534</v>
      </c>
      <c r="K987" s="10" t="str">
        <f>IF(AND(Papers[[#This Row],[conference]]="", Papers[[#This Row],[journal]]=""),$N$2604,IF(Papers[[#This Row],[journal]]="",$N$2603, $N$2602))</f>
        <v>Conference</v>
      </c>
      <c r="L987" s="10"/>
    </row>
    <row r="988" spans="1:12" ht="51" customHeight="1">
      <c r="A988" s="4">
        <v>1315</v>
      </c>
      <c r="B988" s="12" t="s">
        <v>3758</v>
      </c>
      <c r="C988" s="6">
        <v>2010</v>
      </c>
      <c r="D988" s="23" t="s">
        <v>12084</v>
      </c>
      <c r="E988" s="23"/>
      <c r="F988" s="8" t="s">
        <v>3759</v>
      </c>
      <c r="G988" s="9" t="s">
        <v>3736</v>
      </c>
      <c r="H988" s="9" t="s">
        <v>10392</v>
      </c>
      <c r="I988" s="8"/>
      <c r="J988" s="8" t="s">
        <v>10513</v>
      </c>
      <c r="K988" s="10" t="str">
        <f>IF(AND(Papers[[#This Row],[conference]]="", Papers[[#This Row],[journal]]=""),$N$2604,IF(Papers[[#This Row],[journal]]="",$N$2603, $N$2602))</f>
        <v>Conference</v>
      </c>
      <c r="L988" s="10"/>
    </row>
    <row r="989" spans="1:12" ht="51" customHeight="1">
      <c r="A989" s="4">
        <v>1316</v>
      </c>
      <c r="B989" s="12" t="s">
        <v>3762</v>
      </c>
      <c r="C989" s="6">
        <v>2007</v>
      </c>
      <c r="D989" s="23" t="s">
        <v>11772</v>
      </c>
      <c r="E989" s="23"/>
      <c r="F989" s="8" t="s">
        <v>3763</v>
      </c>
      <c r="G989" s="9" t="s">
        <v>3736</v>
      </c>
      <c r="H989" s="9" t="s">
        <v>10392</v>
      </c>
      <c r="I989" s="8"/>
      <c r="J989" s="8" t="s">
        <v>10511</v>
      </c>
      <c r="K989" s="10" t="str">
        <f>IF(AND(Papers[[#This Row],[conference]]="", Papers[[#This Row],[journal]]=""),$N$2604,IF(Papers[[#This Row],[journal]]="",$N$2603, $N$2602))</f>
        <v>Conference</v>
      </c>
      <c r="L989" s="10"/>
    </row>
    <row r="990" spans="1:12" ht="51" customHeight="1">
      <c r="A990" s="4">
        <v>1317</v>
      </c>
      <c r="B990" s="12" t="s">
        <v>3768</v>
      </c>
      <c r="C990" s="6">
        <v>2005</v>
      </c>
      <c r="D990" s="23" t="s">
        <v>12085</v>
      </c>
      <c r="E990" s="23"/>
      <c r="F990" s="8" t="s">
        <v>3769</v>
      </c>
      <c r="G990" s="9" t="s">
        <v>3736</v>
      </c>
      <c r="H990" s="9" t="s">
        <v>10392</v>
      </c>
      <c r="I990" s="8"/>
      <c r="J990" s="8" t="s">
        <v>10534</v>
      </c>
      <c r="K990" s="10" t="str">
        <f>IF(AND(Papers[[#This Row],[conference]]="", Papers[[#This Row],[journal]]=""),$N$2604,IF(Papers[[#This Row],[journal]]="",$N$2603, $N$2602))</f>
        <v>Conference</v>
      </c>
      <c r="L990" s="10"/>
    </row>
    <row r="991" spans="1:12" ht="51" customHeight="1">
      <c r="A991" s="4">
        <v>1318</v>
      </c>
      <c r="B991" s="12" t="s">
        <v>3774</v>
      </c>
      <c r="C991" s="6">
        <v>2007</v>
      </c>
      <c r="D991" s="23" t="s">
        <v>11772</v>
      </c>
      <c r="E991" s="23"/>
      <c r="F991" s="8" t="s">
        <v>3775</v>
      </c>
      <c r="G991" s="9" t="s">
        <v>3736</v>
      </c>
      <c r="H991" s="9" t="s">
        <v>10392</v>
      </c>
      <c r="I991" s="8"/>
      <c r="J991" s="8" t="s">
        <v>10513</v>
      </c>
      <c r="K991" s="10" t="str">
        <f>IF(AND(Papers[[#This Row],[conference]]="", Papers[[#This Row],[journal]]=""),$N$2604,IF(Papers[[#This Row],[journal]]="",$N$2603, $N$2602))</f>
        <v>Conference</v>
      </c>
      <c r="L991" s="10"/>
    </row>
    <row r="992" spans="1:12" ht="51" customHeight="1">
      <c r="A992" s="4">
        <v>1319</v>
      </c>
      <c r="B992" s="12" t="s">
        <v>3778</v>
      </c>
      <c r="C992" s="6">
        <v>2005</v>
      </c>
      <c r="D992" s="23" t="s">
        <v>12086</v>
      </c>
      <c r="E992" s="23"/>
      <c r="F992" s="8" t="s">
        <v>3779</v>
      </c>
      <c r="G992" s="9" t="s">
        <v>3736</v>
      </c>
      <c r="H992" s="9" t="s">
        <v>10392</v>
      </c>
      <c r="I992" s="8"/>
      <c r="J992" s="8" t="s">
        <v>10536</v>
      </c>
      <c r="K992" s="10" t="str">
        <f>IF(AND(Papers[[#This Row],[conference]]="", Papers[[#This Row],[journal]]=""),$N$2604,IF(Papers[[#This Row],[journal]]="",$N$2603, $N$2602))</f>
        <v>Conference</v>
      </c>
      <c r="L992" s="10"/>
    </row>
    <row r="993" spans="1:12" ht="51" customHeight="1">
      <c r="A993" s="4">
        <v>1321</v>
      </c>
      <c r="B993" s="12" t="s">
        <v>3783</v>
      </c>
      <c r="C993" s="6">
        <v>2006</v>
      </c>
      <c r="D993" s="23" t="s">
        <v>12087</v>
      </c>
      <c r="E993" s="23"/>
      <c r="F993" s="8" t="s">
        <v>3784</v>
      </c>
      <c r="G993" s="9" t="s">
        <v>3736</v>
      </c>
      <c r="H993" s="9" t="s">
        <v>10391</v>
      </c>
      <c r="I993" s="8" t="s">
        <v>11548</v>
      </c>
      <c r="J993" s="8" t="s">
        <v>10511</v>
      </c>
      <c r="K993" s="10" t="str">
        <f>IF(AND(Papers[[#This Row],[conference]]="", Papers[[#This Row],[journal]]=""),$N$2604,IF(Papers[[#This Row],[journal]]="",$N$2603, $N$2602))</f>
        <v>Conference</v>
      </c>
      <c r="L993" s="10"/>
    </row>
    <row r="994" spans="1:12" ht="51" customHeight="1">
      <c r="A994" s="4">
        <v>1322</v>
      </c>
      <c r="B994" s="12" t="s">
        <v>3785</v>
      </c>
      <c r="C994" s="6">
        <v>2005</v>
      </c>
      <c r="D994" s="23" t="s">
        <v>12088</v>
      </c>
      <c r="E994" s="23"/>
      <c r="F994" s="8" t="s">
        <v>3786</v>
      </c>
      <c r="G994" s="9" t="s">
        <v>3736</v>
      </c>
      <c r="H994" s="9" t="s">
        <v>10392</v>
      </c>
      <c r="I994" s="8" t="s">
        <v>10490</v>
      </c>
      <c r="J994" s="8" t="s">
        <v>10511</v>
      </c>
      <c r="K994" s="10" t="str">
        <f>IF(AND(Papers[[#This Row],[conference]]="", Papers[[#This Row],[journal]]=""),$N$2604,IF(Papers[[#This Row],[journal]]="",$N$2603, $N$2602))</f>
        <v>Conference</v>
      </c>
      <c r="L994" s="10"/>
    </row>
    <row r="995" spans="1:12" ht="51" customHeight="1">
      <c r="A995" s="4">
        <v>1323</v>
      </c>
      <c r="B995" s="12" t="s">
        <v>3787</v>
      </c>
      <c r="C995" s="6">
        <v>2010</v>
      </c>
      <c r="D995" s="23" t="s">
        <v>11523</v>
      </c>
      <c r="E995" s="23"/>
      <c r="F995" s="8" t="s">
        <v>3788</v>
      </c>
      <c r="G995" s="9" t="s">
        <v>3736</v>
      </c>
      <c r="H995" s="9" t="s">
        <v>10391</v>
      </c>
      <c r="I995" s="8" t="s">
        <v>13032</v>
      </c>
      <c r="J995" s="8" t="s">
        <v>10509</v>
      </c>
      <c r="K995" s="10" t="str">
        <f>IF(AND(Papers[[#This Row],[conference]]="", Papers[[#This Row],[journal]]=""),$N$2604,IF(Papers[[#This Row],[journal]]="",$N$2603, $N$2602))</f>
        <v>Conference</v>
      </c>
      <c r="L995" s="10"/>
    </row>
    <row r="996" spans="1:12" ht="51" customHeight="1">
      <c r="A996" s="4">
        <v>1324</v>
      </c>
      <c r="B996" s="12" t="s">
        <v>3792</v>
      </c>
      <c r="C996" s="6">
        <v>2010</v>
      </c>
      <c r="D996" s="23" t="s">
        <v>12089</v>
      </c>
      <c r="E996" s="23"/>
      <c r="F996" s="8" t="s">
        <v>3793</v>
      </c>
      <c r="G996" s="9" t="s">
        <v>3736</v>
      </c>
      <c r="H996" s="9" t="s">
        <v>10392</v>
      </c>
      <c r="I996" s="8"/>
      <c r="J996" s="8" t="s">
        <v>10509</v>
      </c>
      <c r="K996" s="10" t="str">
        <f>IF(AND(Papers[[#This Row],[conference]]="", Papers[[#This Row],[journal]]=""),$N$2604,IF(Papers[[#This Row],[journal]]="",$N$2603, $N$2602))</f>
        <v>Conference</v>
      </c>
      <c r="L996" s="10"/>
    </row>
    <row r="997" spans="1:12" ht="51" customHeight="1">
      <c r="A997" s="4">
        <v>1325</v>
      </c>
      <c r="B997" s="12" t="s">
        <v>3797</v>
      </c>
      <c r="C997" s="6">
        <v>1998</v>
      </c>
      <c r="D997" s="23" t="s">
        <v>11845</v>
      </c>
      <c r="E997" s="23"/>
      <c r="F997" s="8" t="s">
        <v>3798</v>
      </c>
      <c r="G997" s="9" t="s">
        <v>3736</v>
      </c>
      <c r="H997" s="9" t="s">
        <v>10391</v>
      </c>
      <c r="I997" s="8" t="s">
        <v>13041</v>
      </c>
      <c r="J997" s="8" t="s">
        <v>10511</v>
      </c>
      <c r="K997" s="10" t="str">
        <f>IF(AND(Papers[[#This Row],[conference]]="", Papers[[#This Row],[journal]]=""),$N$2604,IF(Papers[[#This Row],[journal]]="",$N$2603, $N$2602))</f>
        <v>Conference</v>
      </c>
      <c r="L997" s="10"/>
    </row>
    <row r="998" spans="1:12" ht="51" customHeight="1">
      <c r="A998" s="4">
        <v>1326</v>
      </c>
      <c r="B998" s="12" t="s">
        <v>3805</v>
      </c>
      <c r="C998" s="6">
        <v>2006</v>
      </c>
      <c r="D998" s="23" t="s">
        <v>12090</v>
      </c>
      <c r="E998" s="23"/>
      <c r="F998" s="8" t="s">
        <v>3806</v>
      </c>
      <c r="G998" s="9" t="s">
        <v>3736</v>
      </c>
      <c r="H998" s="9" t="s">
        <v>10392</v>
      </c>
      <c r="I998" s="8" t="s">
        <v>10490</v>
      </c>
      <c r="J998" s="8" t="s">
        <v>10536</v>
      </c>
      <c r="K998" s="10" t="str">
        <f>IF(AND(Papers[[#This Row],[conference]]="", Papers[[#This Row],[journal]]=""),$N$2604,IF(Papers[[#This Row],[journal]]="",$N$2603, $N$2602))</f>
        <v>Conference</v>
      </c>
      <c r="L998" s="10"/>
    </row>
    <row r="999" spans="1:12" ht="51" customHeight="1">
      <c r="A999" s="4">
        <v>1327</v>
      </c>
      <c r="B999" s="12" t="s">
        <v>3813</v>
      </c>
      <c r="C999" s="6">
        <v>2007</v>
      </c>
      <c r="D999" s="23" t="s">
        <v>12091</v>
      </c>
      <c r="E999" s="23"/>
      <c r="F999" s="8" t="s">
        <v>3814</v>
      </c>
      <c r="G999" s="9" t="s">
        <v>3736</v>
      </c>
      <c r="H999" s="9" t="s">
        <v>10392</v>
      </c>
      <c r="I999" s="8"/>
      <c r="J999" s="8" t="s">
        <v>10511</v>
      </c>
      <c r="K999" s="10" t="str">
        <f>IF(AND(Papers[[#This Row],[conference]]="", Papers[[#This Row],[journal]]=""),$N$2604,IF(Papers[[#This Row],[journal]]="",$N$2603, $N$2602))</f>
        <v>Conference</v>
      </c>
      <c r="L999" s="10"/>
    </row>
    <row r="1000" spans="1:12" ht="51" customHeight="1">
      <c r="A1000" s="4">
        <v>1328</v>
      </c>
      <c r="B1000" s="12" t="s">
        <v>3818</v>
      </c>
      <c r="C1000" s="6">
        <v>2009</v>
      </c>
      <c r="D1000" s="23" t="s">
        <v>11523</v>
      </c>
      <c r="E1000" s="23"/>
      <c r="F1000" s="8" t="s">
        <v>3819</v>
      </c>
      <c r="G1000" s="9" t="s">
        <v>3736</v>
      </c>
      <c r="H1000" s="9" t="s">
        <v>10391</v>
      </c>
      <c r="I1000" s="8" t="s">
        <v>13330</v>
      </c>
      <c r="J1000" s="8" t="s">
        <v>10511</v>
      </c>
      <c r="K1000" s="10" t="str">
        <f>IF(AND(Papers[[#This Row],[conference]]="", Papers[[#This Row],[journal]]=""),$N$2604,IF(Papers[[#This Row],[journal]]="",$N$2603, $N$2602))</f>
        <v>Conference</v>
      </c>
      <c r="L1000" s="10"/>
    </row>
    <row r="1001" spans="1:12" ht="51" customHeight="1">
      <c r="A1001" s="4">
        <v>1329</v>
      </c>
      <c r="B1001" s="12" t="s">
        <v>3824</v>
      </c>
      <c r="C1001" s="6">
        <v>2009</v>
      </c>
      <c r="D1001" s="23" t="s">
        <v>11513</v>
      </c>
      <c r="E1001" s="23"/>
      <c r="F1001" s="8" t="s">
        <v>3825</v>
      </c>
      <c r="G1001" s="9" t="s">
        <v>3736</v>
      </c>
      <c r="H1001" s="9" t="s">
        <v>10391</v>
      </c>
      <c r="I1001" s="8" t="s">
        <v>10485</v>
      </c>
      <c r="J1001" s="8" t="s">
        <v>10509</v>
      </c>
      <c r="K1001" s="10" t="str">
        <f>IF(AND(Papers[[#This Row],[conference]]="", Papers[[#This Row],[journal]]=""),$N$2604,IF(Papers[[#This Row],[journal]]="",$N$2603, $N$2602))</f>
        <v>Conference</v>
      </c>
      <c r="L1001" s="10"/>
    </row>
    <row r="1002" spans="1:12" ht="51" customHeight="1">
      <c r="A1002" s="4">
        <v>1331</v>
      </c>
      <c r="B1002" s="12" t="s">
        <v>3826</v>
      </c>
      <c r="C1002" s="6">
        <v>2011</v>
      </c>
      <c r="D1002" s="23"/>
      <c r="E1002" s="23" t="s">
        <v>11872</v>
      </c>
      <c r="F1002" s="8" t="s">
        <v>3827</v>
      </c>
      <c r="G1002" s="9" t="s">
        <v>3736</v>
      </c>
      <c r="H1002" s="9" t="s">
        <v>10392</v>
      </c>
      <c r="I1002" s="8"/>
      <c r="J1002" s="8" t="s">
        <v>10511</v>
      </c>
      <c r="K1002" s="10" t="str">
        <f>IF(AND(Papers[[#This Row],[conference]]="", Papers[[#This Row],[journal]]=""),$N$2604,IF(Papers[[#This Row],[journal]]="",$N$2603, $N$2602))</f>
        <v>Journal</v>
      </c>
      <c r="L1002" s="10"/>
    </row>
    <row r="1003" spans="1:12" ht="51" customHeight="1">
      <c r="A1003" s="4">
        <v>1332</v>
      </c>
      <c r="B1003" s="12" t="s">
        <v>3832</v>
      </c>
      <c r="C1003" s="6">
        <v>2011</v>
      </c>
      <c r="D1003" s="23"/>
      <c r="E1003" s="23" t="s">
        <v>11872</v>
      </c>
      <c r="F1003" s="8" t="s">
        <v>3833</v>
      </c>
      <c r="G1003" s="9" t="s">
        <v>3736</v>
      </c>
      <c r="H1003" s="9" t="s">
        <v>10391</v>
      </c>
      <c r="I1003" s="8" t="s">
        <v>11623</v>
      </c>
      <c r="J1003" s="8" t="s">
        <v>10534</v>
      </c>
      <c r="K1003" s="10" t="str">
        <f>IF(AND(Papers[[#This Row],[conference]]="", Papers[[#This Row],[journal]]=""),$N$2604,IF(Papers[[#This Row],[journal]]="",$N$2603, $N$2602))</f>
        <v>Journal</v>
      </c>
      <c r="L1003" s="10"/>
    </row>
    <row r="1004" spans="1:12" ht="51" customHeight="1">
      <c r="A1004" s="4">
        <v>1333</v>
      </c>
      <c r="B1004" s="12" t="s">
        <v>3836</v>
      </c>
      <c r="C1004" s="6">
        <v>2008</v>
      </c>
      <c r="D1004" s="23"/>
      <c r="E1004" s="23" t="s">
        <v>11758</v>
      </c>
      <c r="F1004" s="8" t="s">
        <v>3837</v>
      </c>
      <c r="G1004" s="9" t="s">
        <v>3736</v>
      </c>
      <c r="H1004" s="9" t="s">
        <v>10391</v>
      </c>
      <c r="I1004" s="8" t="s">
        <v>11496</v>
      </c>
      <c r="J1004" s="8" t="s">
        <v>10509</v>
      </c>
      <c r="K1004" s="10" t="str">
        <f>IF(AND(Papers[[#This Row],[conference]]="", Papers[[#This Row],[journal]]=""),$N$2604,IF(Papers[[#This Row],[journal]]="",$N$2603, $N$2602))</f>
        <v>Journal</v>
      </c>
      <c r="L1004" s="10"/>
    </row>
    <row r="1005" spans="1:12" ht="51" customHeight="1">
      <c r="A1005" s="4">
        <v>1335</v>
      </c>
      <c r="B1005" s="12" t="s">
        <v>3841</v>
      </c>
      <c r="C1005" s="6">
        <v>2011</v>
      </c>
      <c r="D1005" s="23" t="s">
        <v>11869</v>
      </c>
      <c r="E1005" s="23"/>
      <c r="F1005" s="8" t="s">
        <v>3842</v>
      </c>
      <c r="G1005" s="9" t="s">
        <v>3736</v>
      </c>
      <c r="H1005" s="9" t="s">
        <v>10392</v>
      </c>
      <c r="I1005" s="8" t="s">
        <v>10490</v>
      </c>
      <c r="J1005" s="8" t="s">
        <v>10534</v>
      </c>
      <c r="K1005" s="10" t="str">
        <f>IF(AND(Papers[[#This Row],[conference]]="", Papers[[#This Row],[journal]]=""),$N$2604,IF(Papers[[#This Row],[journal]]="",$N$2603, $N$2602))</f>
        <v>Conference</v>
      </c>
      <c r="L1005" s="10"/>
    </row>
    <row r="1006" spans="1:12" ht="51" customHeight="1">
      <c r="A1006" s="4">
        <v>1336</v>
      </c>
      <c r="B1006" s="12" t="s">
        <v>3845</v>
      </c>
      <c r="C1006" s="6">
        <v>2011</v>
      </c>
      <c r="D1006" s="23" t="s">
        <v>11562</v>
      </c>
      <c r="E1006" s="23"/>
      <c r="F1006" s="8" t="s">
        <v>3846</v>
      </c>
      <c r="G1006" s="9" t="s">
        <v>3736</v>
      </c>
      <c r="H1006" s="9" t="s">
        <v>10391</v>
      </c>
      <c r="I1006" s="8" t="s">
        <v>13050</v>
      </c>
      <c r="J1006" s="8" t="s">
        <v>10510</v>
      </c>
      <c r="K1006" s="10" t="str">
        <f>IF(AND(Papers[[#This Row],[conference]]="", Papers[[#This Row],[journal]]=""),$N$2604,IF(Papers[[#This Row],[journal]]="",$N$2603, $N$2602))</f>
        <v>Conference</v>
      </c>
      <c r="L1006" s="10"/>
    </row>
    <row r="1007" spans="1:12" ht="51" customHeight="1">
      <c r="A1007" s="4">
        <v>1338</v>
      </c>
      <c r="B1007" s="12" t="s">
        <v>3848</v>
      </c>
      <c r="C1007" s="6">
        <v>2005</v>
      </c>
      <c r="D1007" s="23"/>
      <c r="E1007" s="23" t="s">
        <v>12092</v>
      </c>
      <c r="F1007" s="8" t="s">
        <v>3849</v>
      </c>
      <c r="G1007" s="9" t="s">
        <v>3736</v>
      </c>
      <c r="H1007" s="9" t="s">
        <v>10392</v>
      </c>
      <c r="I1007" s="8"/>
      <c r="J1007" s="8" t="s">
        <v>10509</v>
      </c>
      <c r="K1007" s="10" t="str">
        <f>IF(AND(Papers[[#This Row],[conference]]="", Papers[[#This Row],[journal]]=""),$N$2604,IF(Papers[[#This Row],[journal]]="",$N$2603, $N$2602))</f>
        <v>Journal</v>
      </c>
      <c r="L1007" s="10"/>
    </row>
    <row r="1008" spans="1:12" ht="51" customHeight="1">
      <c r="A1008" s="4">
        <v>1340</v>
      </c>
      <c r="B1008" s="12" t="s">
        <v>3855</v>
      </c>
      <c r="C1008" s="6">
        <v>2006</v>
      </c>
      <c r="D1008" s="23" t="s">
        <v>12086</v>
      </c>
      <c r="E1008" s="23"/>
      <c r="F1008" s="8" t="s">
        <v>3856</v>
      </c>
      <c r="G1008" s="9" t="s">
        <v>3736</v>
      </c>
      <c r="H1008" s="9" t="s">
        <v>10391</v>
      </c>
      <c r="I1008" s="8" t="s">
        <v>11584</v>
      </c>
      <c r="J1008" s="8" t="s">
        <v>10509</v>
      </c>
      <c r="K1008" s="10" t="str">
        <f>IF(AND(Papers[[#This Row],[conference]]="", Papers[[#This Row],[journal]]=""),$N$2604,IF(Papers[[#This Row],[journal]]="",$N$2603, $N$2602))</f>
        <v>Conference</v>
      </c>
      <c r="L1008" s="10"/>
    </row>
    <row r="1009" spans="1:12" ht="51" customHeight="1">
      <c r="A1009" s="4">
        <v>1341</v>
      </c>
      <c r="B1009" s="12" t="s">
        <v>3858</v>
      </c>
      <c r="C1009" s="6">
        <v>2001</v>
      </c>
      <c r="D1009" s="23" t="s">
        <v>12088</v>
      </c>
      <c r="E1009" s="23"/>
      <c r="F1009" s="8" t="s">
        <v>3859</v>
      </c>
      <c r="G1009" s="9" t="s">
        <v>3736</v>
      </c>
      <c r="H1009" s="9" t="s">
        <v>10392</v>
      </c>
      <c r="I1009" s="8"/>
      <c r="J1009" s="8" t="s">
        <v>10510</v>
      </c>
      <c r="K1009" s="10" t="str">
        <f>IF(AND(Papers[[#This Row],[conference]]="", Papers[[#This Row],[journal]]=""),$N$2604,IF(Papers[[#This Row],[journal]]="",$N$2603, $N$2602))</f>
        <v>Conference</v>
      </c>
      <c r="L1009" s="10"/>
    </row>
    <row r="1010" spans="1:12" ht="51" customHeight="1">
      <c r="A1010" s="4">
        <v>1342</v>
      </c>
      <c r="B1010" s="12" t="s">
        <v>3861</v>
      </c>
      <c r="C1010" s="6">
        <v>2001</v>
      </c>
      <c r="D1010" s="23" t="s">
        <v>11966</v>
      </c>
      <c r="E1010" s="23"/>
      <c r="F1010" s="8" t="s">
        <v>3862</v>
      </c>
      <c r="G1010" s="9" t="s">
        <v>3736</v>
      </c>
      <c r="H1010" s="9" t="s">
        <v>10392</v>
      </c>
      <c r="I1010" s="8"/>
      <c r="J1010" s="8" t="s">
        <v>10534</v>
      </c>
      <c r="K1010" s="10" t="str">
        <f>IF(AND(Papers[[#This Row],[conference]]="", Papers[[#This Row],[journal]]=""),$N$2604,IF(Papers[[#This Row],[journal]]="",$N$2603, $N$2602))</f>
        <v>Conference</v>
      </c>
      <c r="L1010" s="10"/>
    </row>
    <row r="1011" spans="1:12" ht="51" customHeight="1">
      <c r="A1011" s="4">
        <v>1343</v>
      </c>
      <c r="B1011" s="12" t="s">
        <v>3863</v>
      </c>
      <c r="C1011" s="6">
        <v>1996</v>
      </c>
      <c r="D1011" s="23" t="s">
        <v>12093</v>
      </c>
      <c r="E1011" s="23"/>
      <c r="F1011" s="8" t="s">
        <v>3864</v>
      </c>
      <c r="G1011" s="9" t="s">
        <v>3736</v>
      </c>
      <c r="H1011" s="9" t="s">
        <v>10392</v>
      </c>
      <c r="I1011" s="8"/>
      <c r="J1011" s="8" t="s">
        <v>10510</v>
      </c>
      <c r="K1011" s="10" t="str">
        <f>IF(AND(Papers[[#This Row],[conference]]="", Papers[[#This Row],[journal]]=""),$N$2604,IF(Papers[[#This Row],[journal]]="",$N$2603, $N$2602))</f>
        <v>Conference</v>
      </c>
      <c r="L1011" s="10"/>
    </row>
    <row r="1012" spans="1:12" ht="51" customHeight="1">
      <c r="A1012" s="4">
        <v>1344</v>
      </c>
      <c r="B1012" s="12" t="s">
        <v>3866</v>
      </c>
      <c r="C1012" s="6">
        <v>2008</v>
      </c>
      <c r="D1012" s="23" t="s">
        <v>11800</v>
      </c>
      <c r="E1012" s="23"/>
      <c r="F1012" s="8" t="s">
        <v>3867</v>
      </c>
      <c r="G1012" s="9" t="s">
        <v>3736</v>
      </c>
      <c r="H1012" s="9" t="s">
        <v>10391</v>
      </c>
      <c r="I1012" s="8" t="s">
        <v>11424</v>
      </c>
      <c r="J1012" s="8" t="s">
        <v>10509</v>
      </c>
      <c r="K1012" s="10" t="str">
        <f>IF(AND(Papers[[#This Row],[conference]]="", Papers[[#This Row],[journal]]=""),$N$2604,IF(Papers[[#This Row],[journal]]="",$N$2603, $N$2602))</f>
        <v>Conference</v>
      </c>
      <c r="L1012" s="10"/>
    </row>
    <row r="1013" spans="1:12" ht="51" customHeight="1">
      <c r="A1013" s="4">
        <v>1345</v>
      </c>
      <c r="B1013" s="12" t="s">
        <v>3871</v>
      </c>
      <c r="C1013" s="6">
        <v>1998</v>
      </c>
      <c r="D1013" s="23" t="s">
        <v>11511</v>
      </c>
      <c r="E1013" s="23"/>
      <c r="F1013" s="8" t="s">
        <v>3872</v>
      </c>
      <c r="G1013" s="9" t="s">
        <v>3736</v>
      </c>
      <c r="H1013" s="9" t="s">
        <v>10391</v>
      </c>
      <c r="I1013" s="8" t="s">
        <v>13206</v>
      </c>
      <c r="J1013" s="8" t="s">
        <v>10511</v>
      </c>
      <c r="K1013" s="10" t="str">
        <f>IF(AND(Papers[[#This Row],[conference]]="", Papers[[#This Row],[journal]]=""),$N$2604,IF(Papers[[#This Row],[journal]]="",$N$2603, $N$2602))</f>
        <v>Conference</v>
      </c>
      <c r="L1013" s="10"/>
    </row>
    <row r="1014" spans="1:12" ht="51" customHeight="1">
      <c r="A1014" s="4">
        <v>1346</v>
      </c>
      <c r="B1014" s="12" t="s">
        <v>3876</v>
      </c>
      <c r="C1014" s="6">
        <v>2011</v>
      </c>
      <c r="D1014" s="23" t="s">
        <v>12094</v>
      </c>
      <c r="E1014" s="23"/>
      <c r="F1014" s="8" t="s">
        <v>3877</v>
      </c>
      <c r="G1014" s="9" t="s">
        <v>3736</v>
      </c>
      <c r="H1014" s="9" t="s">
        <v>10392</v>
      </c>
      <c r="I1014" s="8"/>
      <c r="J1014" s="8" t="s">
        <v>10511</v>
      </c>
      <c r="K1014" s="10" t="str">
        <f>IF(AND(Papers[[#This Row],[conference]]="", Papers[[#This Row],[journal]]=""),$N$2604,IF(Papers[[#This Row],[journal]]="",$N$2603, $N$2602))</f>
        <v>Conference</v>
      </c>
      <c r="L1014" s="10"/>
    </row>
    <row r="1015" spans="1:12" ht="51" customHeight="1">
      <c r="A1015" s="4">
        <v>1347</v>
      </c>
      <c r="B1015" s="12" t="s">
        <v>3880</v>
      </c>
      <c r="C1015" s="6">
        <v>2006</v>
      </c>
      <c r="D1015" s="23" t="s">
        <v>11528</v>
      </c>
      <c r="E1015" s="23"/>
      <c r="F1015" s="8" t="s">
        <v>3881</v>
      </c>
      <c r="G1015" s="9" t="s">
        <v>3736</v>
      </c>
      <c r="H1015" s="9" t="s">
        <v>10392</v>
      </c>
      <c r="I1015" s="8" t="s">
        <v>10490</v>
      </c>
      <c r="J1015" s="8" t="s">
        <v>10536</v>
      </c>
      <c r="K1015" s="10" t="str">
        <f>IF(AND(Papers[[#This Row],[conference]]="", Papers[[#This Row],[journal]]=""),$N$2604,IF(Papers[[#This Row],[journal]]="",$N$2603, $N$2602))</f>
        <v>Conference</v>
      </c>
      <c r="L1015" s="10"/>
    </row>
    <row r="1016" spans="1:12" ht="51" customHeight="1">
      <c r="A1016" s="4">
        <v>1348</v>
      </c>
      <c r="B1016" s="12" t="s">
        <v>3883</v>
      </c>
      <c r="C1016" s="6">
        <v>2009</v>
      </c>
      <c r="D1016" s="23"/>
      <c r="E1016" s="23" t="s">
        <v>11872</v>
      </c>
      <c r="F1016" s="8" t="s">
        <v>3884</v>
      </c>
      <c r="G1016" s="9" t="s">
        <v>3736</v>
      </c>
      <c r="H1016" s="9" t="s">
        <v>10391</v>
      </c>
      <c r="I1016" s="8" t="s">
        <v>11626</v>
      </c>
      <c r="J1016" s="8" t="s">
        <v>10534</v>
      </c>
      <c r="K1016" s="10" t="str">
        <f>IF(AND(Papers[[#This Row],[conference]]="", Papers[[#This Row],[journal]]=""),$N$2604,IF(Papers[[#This Row],[journal]]="",$N$2603, $N$2602))</f>
        <v>Journal</v>
      </c>
      <c r="L1016" s="10"/>
    </row>
    <row r="1017" spans="1:12" ht="51" customHeight="1">
      <c r="A1017" s="4">
        <v>1349</v>
      </c>
      <c r="B1017" s="12" t="s">
        <v>3887</v>
      </c>
      <c r="C1017" s="6">
        <v>1986</v>
      </c>
      <c r="D1017" s="23"/>
      <c r="E1017" s="23" t="s">
        <v>11756</v>
      </c>
      <c r="F1017" s="8" t="s">
        <v>3888</v>
      </c>
      <c r="G1017" s="9" t="s">
        <v>3736</v>
      </c>
      <c r="H1017" s="9" t="s">
        <v>10391</v>
      </c>
      <c r="I1017" s="8" t="s">
        <v>11290</v>
      </c>
      <c r="J1017" s="11" t="s">
        <v>10514</v>
      </c>
      <c r="K1017" s="10" t="str">
        <f>IF(AND(Papers[[#This Row],[conference]]="", Papers[[#This Row],[journal]]=""),$N$2604,IF(Papers[[#This Row],[journal]]="",$N$2603, $N$2602))</f>
        <v>Journal</v>
      </c>
      <c r="L1017" s="10"/>
    </row>
    <row r="1018" spans="1:12" ht="51" customHeight="1">
      <c r="A1018" s="4">
        <v>1350</v>
      </c>
      <c r="B1018" s="12" t="s">
        <v>3893</v>
      </c>
      <c r="C1018" s="6">
        <v>2009</v>
      </c>
      <c r="D1018" s="23" t="s">
        <v>11924</v>
      </c>
      <c r="E1018" s="23"/>
      <c r="F1018" s="8" t="s">
        <v>3894</v>
      </c>
      <c r="G1018" s="9" t="s">
        <v>3736</v>
      </c>
      <c r="H1018" s="9" t="s">
        <v>10392</v>
      </c>
      <c r="I1018" s="8"/>
      <c r="J1018" s="8" t="s">
        <v>10511</v>
      </c>
      <c r="K1018" s="10" t="str">
        <f>IF(AND(Papers[[#This Row],[conference]]="", Papers[[#This Row],[journal]]=""),$N$2604,IF(Papers[[#This Row],[journal]]="",$N$2603, $N$2602))</f>
        <v>Conference</v>
      </c>
      <c r="L1018" s="10"/>
    </row>
    <row r="1019" spans="1:12" ht="51" customHeight="1">
      <c r="A1019" s="4">
        <v>1351</v>
      </c>
      <c r="B1019" s="12" t="s">
        <v>3898</v>
      </c>
      <c r="C1019" s="6">
        <v>2007</v>
      </c>
      <c r="D1019" s="23" t="s">
        <v>12095</v>
      </c>
      <c r="E1019" s="23"/>
      <c r="F1019" s="8" t="s">
        <v>3899</v>
      </c>
      <c r="G1019" s="9" t="s">
        <v>3736</v>
      </c>
      <c r="H1019" s="9" t="s">
        <v>10392</v>
      </c>
      <c r="I1019" s="8"/>
      <c r="J1019" s="8" t="s">
        <v>10511</v>
      </c>
      <c r="K1019" s="10" t="str">
        <f>IF(AND(Papers[[#This Row],[conference]]="", Papers[[#This Row],[journal]]=""),$N$2604,IF(Papers[[#This Row],[journal]]="",$N$2603, $N$2602))</f>
        <v>Conference</v>
      </c>
      <c r="L1019" s="10"/>
    </row>
    <row r="1020" spans="1:12" ht="51" customHeight="1">
      <c r="A1020" s="4">
        <v>1355</v>
      </c>
      <c r="B1020" s="12" t="s">
        <v>3903</v>
      </c>
      <c r="C1020" s="6">
        <v>2001</v>
      </c>
      <c r="D1020" s="23" t="s">
        <v>12096</v>
      </c>
      <c r="E1020" s="23"/>
      <c r="F1020" s="8" t="s">
        <v>3904</v>
      </c>
      <c r="G1020" s="9" t="s">
        <v>3736</v>
      </c>
      <c r="H1020" s="9" t="s">
        <v>10391</v>
      </c>
      <c r="I1020" s="8" t="s">
        <v>13356</v>
      </c>
      <c r="J1020" s="8" t="s">
        <v>10509</v>
      </c>
      <c r="K1020" s="10" t="str">
        <f>IF(AND(Papers[[#This Row],[conference]]="", Papers[[#This Row],[journal]]=""),$N$2604,IF(Papers[[#This Row],[journal]]="",$N$2603, $N$2602))</f>
        <v>Conference</v>
      </c>
      <c r="L1020" s="10"/>
    </row>
    <row r="1021" spans="1:12" ht="51" customHeight="1">
      <c r="A1021" s="4">
        <v>1356</v>
      </c>
      <c r="B1021" s="12" t="s">
        <v>3905</v>
      </c>
      <c r="C1021" s="6">
        <v>2006</v>
      </c>
      <c r="D1021" s="23" t="s">
        <v>12097</v>
      </c>
      <c r="E1021" s="23"/>
      <c r="F1021" s="8" t="s">
        <v>3906</v>
      </c>
      <c r="G1021" s="9" t="s">
        <v>3736</v>
      </c>
      <c r="H1021" s="9" t="s">
        <v>10392</v>
      </c>
      <c r="I1021" s="8" t="s">
        <v>11314</v>
      </c>
      <c r="J1021" s="8" t="s">
        <v>10509</v>
      </c>
      <c r="K1021" s="10" t="str">
        <f>IF(AND(Papers[[#This Row],[conference]]="", Papers[[#This Row],[journal]]=""),$N$2604,IF(Papers[[#This Row],[journal]]="",$N$2603, $N$2602))</f>
        <v>Conference</v>
      </c>
      <c r="L1021" s="10"/>
    </row>
    <row r="1022" spans="1:12" ht="51" customHeight="1">
      <c r="A1022" s="4">
        <v>1357</v>
      </c>
      <c r="B1022" s="12" t="s">
        <v>3908</v>
      </c>
      <c r="C1022" s="6">
        <v>2007</v>
      </c>
      <c r="D1022" s="23" t="s">
        <v>12098</v>
      </c>
      <c r="E1022" s="23"/>
      <c r="F1022" s="8" t="s">
        <v>3909</v>
      </c>
      <c r="G1022" s="9" t="s">
        <v>3736</v>
      </c>
      <c r="H1022" s="9" t="s">
        <v>10392</v>
      </c>
      <c r="I1022" s="8"/>
      <c r="J1022" s="8" t="s">
        <v>10534</v>
      </c>
      <c r="K1022" s="10" t="str">
        <f>IF(AND(Papers[[#This Row],[conference]]="", Papers[[#This Row],[journal]]=""),$N$2604,IF(Papers[[#This Row],[journal]]="",$N$2603, $N$2602))</f>
        <v>Conference</v>
      </c>
      <c r="L1022" s="10"/>
    </row>
    <row r="1023" spans="1:12" ht="51" customHeight="1">
      <c r="A1023" s="4">
        <v>1358</v>
      </c>
      <c r="B1023" s="12" t="s">
        <v>3912</v>
      </c>
      <c r="C1023" s="6">
        <v>2003</v>
      </c>
      <c r="D1023" s="23" t="s">
        <v>12099</v>
      </c>
      <c r="E1023" s="23"/>
      <c r="F1023" s="8" t="s">
        <v>3913</v>
      </c>
      <c r="G1023" s="9" t="s">
        <v>3736</v>
      </c>
      <c r="H1023" s="9" t="s">
        <v>10391</v>
      </c>
      <c r="I1023" s="8" t="s">
        <v>13086</v>
      </c>
      <c r="J1023" s="8" t="s">
        <v>10511</v>
      </c>
      <c r="K1023" s="10" t="str">
        <f>IF(AND(Papers[[#This Row],[conference]]="", Papers[[#This Row],[journal]]=""),$N$2604,IF(Papers[[#This Row],[journal]]="",$N$2603, $N$2602))</f>
        <v>Conference</v>
      </c>
      <c r="L1023" s="10"/>
    </row>
    <row r="1024" spans="1:12" ht="51" customHeight="1">
      <c r="A1024" s="4">
        <v>1359</v>
      </c>
      <c r="B1024" s="12" t="s">
        <v>3920</v>
      </c>
      <c r="C1024" s="6">
        <v>2007</v>
      </c>
      <c r="D1024" s="23" t="s">
        <v>12100</v>
      </c>
      <c r="E1024" s="23"/>
      <c r="F1024" s="8" t="s">
        <v>3921</v>
      </c>
      <c r="G1024" s="9" t="s">
        <v>3736</v>
      </c>
      <c r="H1024" s="9" t="s">
        <v>10392</v>
      </c>
      <c r="I1024" s="8"/>
      <c r="J1024" s="8" t="s">
        <v>10509</v>
      </c>
      <c r="K1024" s="10" t="str">
        <f>IF(AND(Papers[[#This Row],[conference]]="", Papers[[#This Row],[journal]]=""),$N$2604,IF(Papers[[#This Row],[journal]]="",$N$2603, $N$2602))</f>
        <v>Conference</v>
      </c>
      <c r="L1024" s="10"/>
    </row>
    <row r="1025" spans="1:12" ht="51" customHeight="1">
      <c r="A1025" s="4">
        <v>1361</v>
      </c>
      <c r="B1025" s="12" t="s">
        <v>3925</v>
      </c>
      <c r="C1025" s="6">
        <v>2010</v>
      </c>
      <c r="D1025" s="23" t="s">
        <v>11909</v>
      </c>
      <c r="E1025" s="23"/>
      <c r="F1025" s="8" t="s">
        <v>3926</v>
      </c>
      <c r="G1025" s="9" t="s">
        <v>3736</v>
      </c>
      <c r="H1025" s="9" t="s">
        <v>10392</v>
      </c>
      <c r="I1025" s="8"/>
      <c r="J1025" s="8" t="s">
        <v>10511</v>
      </c>
      <c r="K1025" s="10" t="str">
        <f>IF(AND(Papers[[#This Row],[conference]]="", Papers[[#This Row],[journal]]=""),$N$2604,IF(Papers[[#This Row],[journal]]="",$N$2603, $N$2602))</f>
        <v>Conference</v>
      </c>
      <c r="L1025" s="10"/>
    </row>
    <row r="1026" spans="1:12" ht="51" customHeight="1">
      <c r="A1026" s="4">
        <v>1364</v>
      </c>
      <c r="B1026" s="12" t="s">
        <v>3930</v>
      </c>
      <c r="C1026" s="6">
        <v>2011</v>
      </c>
      <c r="D1026" s="23" t="s">
        <v>12101</v>
      </c>
      <c r="E1026" s="23"/>
      <c r="F1026" s="8" t="s">
        <v>3931</v>
      </c>
      <c r="G1026" s="9" t="s">
        <v>3736</v>
      </c>
      <c r="H1026" s="9" t="s">
        <v>10391</v>
      </c>
      <c r="I1026" s="8" t="s">
        <v>11298</v>
      </c>
      <c r="J1026" s="8" t="s">
        <v>10534</v>
      </c>
      <c r="K1026" s="10" t="str">
        <f>IF(AND(Papers[[#This Row],[conference]]="", Papers[[#This Row],[journal]]=""),$N$2604,IF(Papers[[#This Row],[journal]]="",$N$2603, $N$2602))</f>
        <v>Conference</v>
      </c>
      <c r="L1026" s="10"/>
    </row>
    <row r="1027" spans="1:12" ht="51" customHeight="1">
      <c r="A1027" s="4">
        <v>1365</v>
      </c>
      <c r="B1027" s="12" t="s">
        <v>3933</v>
      </c>
      <c r="C1027" s="6">
        <v>1993</v>
      </c>
      <c r="D1027" s="23" t="s">
        <v>11839</v>
      </c>
      <c r="E1027" s="23"/>
      <c r="F1027" s="8" t="s">
        <v>3934</v>
      </c>
      <c r="G1027" s="9" t="s">
        <v>3736</v>
      </c>
      <c r="H1027" s="9" t="s">
        <v>10392</v>
      </c>
      <c r="I1027" s="8"/>
      <c r="J1027" s="8" t="s">
        <v>10511</v>
      </c>
      <c r="K1027" s="10" t="str">
        <f>IF(AND(Papers[[#This Row],[conference]]="", Papers[[#This Row],[journal]]=""),$N$2604,IF(Papers[[#This Row],[journal]]="",$N$2603, $N$2602))</f>
        <v>Conference</v>
      </c>
      <c r="L1027" s="10"/>
    </row>
    <row r="1028" spans="1:12" ht="51" customHeight="1">
      <c r="A1028" s="4">
        <v>1367</v>
      </c>
      <c r="B1028" s="12" t="s">
        <v>3940</v>
      </c>
      <c r="C1028" s="6">
        <v>2011</v>
      </c>
      <c r="D1028" s="23"/>
      <c r="E1028" s="23" t="s">
        <v>12102</v>
      </c>
      <c r="F1028" s="8" t="s">
        <v>3941</v>
      </c>
      <c r="G1028" s="9" t="s">
        <v>3736</v>
      </c>
      <c r="H1028" s="9" t="s">
        <v>10391</v>
      </c>
      <c r="I1028" s="8" t="s">
        <v>13020</v>
      </c>
      <c r="J1028" s="8" t="s">
        <v>10511</v>
      </c>
      <c r="K1028" s="10" t="str">
        <f>IF(AND(Papers[[#This Row],[conference]]="", Papers[[#This Row],[journal]]=""),$N$2604,IF(Papers[[#This Row],[journal]]="",$N$2603, $N$2602))</f>
        <v>Journal</v>
      </c>
      <c r="L1028" s="10"/>
    </row>
    <row r="1029" spans="1:12" ht="51" customHeight="1">
      <c r="A1029" s="4">
        <v>1369</v>
      </c>
      <c r="B1029" s="12" t="s">
        <v>3946</v>
      </c>
      <c r="C1029" s="6">
        <v>2011</v>
      </c>
      <c r="D1029" s="23" t="s">
        <v>12103</v>
      </c>
      <c r="E1029" s="23"/>
      <c r="F1029" s="8" t="s">
        <v>3947</v>
      </c>
      <c r="G1029" s="9" t="s">
        <v>3736</v>
      </c>
      <c r="H1029" s="9" t="s">
        <v>10392</v>
      </c>
      <c r="I1029" s="8"/>
      <c r="J1029" s="8" t="s">
        <v>10534</v>
      </c>
      <c r="K1029" s="10" t="str">
        <f>IF(AND(Papers[[#This Row],[conference]]="", Papers[[#This Row],[journal]]=""),$N$2604,IF(Papers[[#This Row],[journal]]="",$N$2603, $N$2602))</f>
        <v>Conference</v>
      </c>
      <c r="L1029" s="10"/>
    </row>
    <row r="1030" spans="1:12" ht="51" customHeight="1">
      <c r="A1030" s="4">
        <v>1370</v>
      </c>
      <c r="B1030" s="12" t="s">
        <v>3950</v>
      </c>
      <c r="C1030" s="6">
        <v>2007</v>
      </c>
      <c r="D1030" s="23" t="s">
        <v>12104</v>
      </c>
      <c r="E1030" s="23"/>
      <c r="F1030" s="8" t="s">
        <v>3951</v>
      </c>
      <c r="G1030" s="9" t="s">
        <v>3736</v>
      </c>
      <c r="H1030" s="9" t="s">
        <v>10392</v>
      </c>
      <c r="I1030" s="8"/>
      <c r="J1030" s="8" t="s">
        <v>10534</v>
      </c>
      <c r="K1030" s="10" t="str">
        <f>IF(AND(Papers[[#This Row],[conference]]="", Papers[[#This Row],[journal]]=""),$N$2604,IF(Papers[[#This Row],[journal]]="",$N$2603, $N$2602))</f>
        <v>Conference</v>
      </c>
      <c r="L1030" s="10"/>
    </row>
    <row r="1031" spans="1:12" ht="51" customHeight="1">
      <c r="A1031" s="4">
        <v>1371</v>
      </c>
      <c r="B1031" s="12" t="s">
        <v>3955</v>
      </c>
      <c r="C1031" s="6">
        <v>2009</v>
      </c>
      <c r="D1031" s="23" t="s">
        <v>11520</v>
      </c>
      <c r="E1031" s="23"/>
      <c r="F1031" s="8" t="s">
        <v>3956</v>
      </c>
      <c r="G1031" s="9" t="s">
        <v>3736</v>
      </c>
      <c r="H1031" s="9" t="s">
        <v>10392</v>
      </c>
      <c r="I1031" s="8"/>
      <c r="J1031" s="8" t="s">
        <v>10509</v>
      </c>
      <c r="K1031" s="10" t="str">
        <f>IF(AND(Papers[[#This Row],[conference]]="", Papers[[#This Row],[journal]]=""),$N$2604,IF(Papers[[#This Row],[journal]]="",$N$2603, $N$2602))</f>
        <v>Conference</v>
      </c>
      <c r="L1031" s="10"/>
    </row>
    <row r="1032" spans="1:12" ht="51" customHeight="1">
      <c r="A1032" s="4">
        <v>1372</v>
      </c>
      <c r="B1032" s="12" t="s">
        <v>3960</v>
      </c>
      <c r="C1032" s="6">
        <v>2007</v>
      </c>
      <c r="D1032" s="23"/>
      <c r="E1032" s="23" t="s">
        <v>12105</v>
      </c>
      <c r="F1032" s="8" t="s">
        <v>3961</v>
      </c>
      <c r="G1032" s="9" t="s">
        <v>3736</v>
      </c>
      <c r="H1032" s="9" t="s">
        <v>10392</v>
      </c>
      <c r="I1032" s="8"/>
      <c r="J1032" s="8" t="s">
        <v>10534</v>
      </c>
      <c r="K1032" s="10" t="str">
        <f>IF(AND(Papers[[#This Row],[conference]]="", Papers[[#This Row],[journal]]=""),$N$2604,IF(Papers[[#This Row],[journal]]="",$N$2603, $N$2602))</f>
        <v>Journal</v>
      </c>
      <c r="L1032" s="10"/>
    </row>
    <row r="1033" spans="1:12" ht="51" customHeight="1">
      <c r="A1033" s="4">
        <v>1373</v>
      </c>
      <c r="B1033" s="12" t="s">
        <v>3966</v>
      </c>
      <c r="C1033" s="6">
        <v>2010</v>
      </c>
      <c r="D1033" s="23" t="s">
        <v>11510</v>
      </c>
      <c r="E1033" s="23"/>
      <c r="F1033" s="8" t="s">
        <v>3967</v>
      </c>
      <c r="G1033" s="9" t="s">
        <v>3736</v>
      </c>
      <c r="H1033" s="9" t="s">
        <v>10392</v>
      </c>
      <c r="I1033" s="8"/>
      <c r="J1033" s="8" t="s">
        <v>10534</v>
      </c>
      <c r="K1033" s="10" t="str">
        <f>IF(AND(Papers[[#This Row],[conference]]="", Papers[[#This Row],[journal]]=""),$N$2604,IF(Papers[[#This Row],[journal]]="",$N$2603, $N$2602))</f>
        <v>Conference</v>
      </c>
      <c r="L1033" s="10"/>
    </row>
    <row r="1034" spans="1:12" ht="51" customHeight="1">
      <c r="A1034" s="4">
        <v>1374</v>
      </c>
      <c r="B1034" s="12" t="s">
        <v>3970</v>
      </c>
      <c r="C1034" s="6">
        <v>2007</v>
      </c>
      <c r="D1034" s="23" t="s">
        <v>12106</v>
      </c>
      <c r="E1034" s="23"/>
      <c r="F1034" s="8" t="s">
        <v>3971</v>
      </c>
      <c r="G1034" s="9" t="s">
        <v>3736</v>
      </c>
      <c r="H1034" s="9" t="s">
        <v>10391</v>
      </c>
      <c r="I1034" s="8" t="s">
        <v>10405</v>
      </c>
      <c r="J1034" s="8" t="s">
        <v>10511</v>
      </c>
      <c r="K1034" s="10" t="str">
        <f>IF(AND(Papers[[#This Row],[conference]]="", Papers[[#This Row],[journal]]=""),$N$2604,IF(Papers[[#This Row],[journal]]="",$N$2603, $N$2602))</f>
        <v>Conference</v>
      </c>
      <c r="L1034" s="10"/>
    </row>
    <row r="1035" spans="1:12" ht="51" customHeight="1">
      <c r="A1035" s="4">
        <v>1375</v>
      </c>
      <c r="B1035" s="12" t="s">
        <v>3977</v>
      </c>
      <c r="C1035" s="6">
        <v>2003</v>
      </c>
      <c r="D1035" s="23" t="s">
        <v>12107</v>
      </c>
      <c r="E1035" s="23"/>
      <c r="F1035" s="8" t="s">
        <v>3978</v>
      </c>
      <c r="G1035" s="9" t="s">
        <v>3736</v>
      </c>
      <c r="H1035" s="9" t="s">
        <v>10392</v>
      </c>
      <c r="I1035" s="8"/>
      <c r="J1035" s="8" t="s">
        <v>10511</v>
      </c>
      <c r="K1035" s="10" t="str">
        <f>IF(AND(Papers[[#This Row],[conference]]="", Papers[[#This Row],[journal]]=""),$N$2604,IF(Papers[[#This Row],[journal]]="",$N$2603, $N$2602))</f>
        <v>Conference</v>
      </c>
      <c r="L1035" s="10"/>
    </row>
    <row r="1036" spans="1:12" ht="51" customHeight="1">
      <c r="A1036" s="4">
        <v>1378</v>
      </c>
      <c r="B1036" s="12" t="s">
        <v>3983</v>
      </c>
      <c r="C1036" s="6">
        <v>1999</v>
      </c>
      <c r="D1036" s="23" t="s">
        <v>12108</v>
      </c>
      <c r="E1036" s="23"/>
      <c r="F1036" s="8" t="s">
        <v>3984</v>
      </c>
      <c r="G1036" s="9" t="s">
        <v>3736</v>
      </c>
      <c r="H1036" s="9" t="s">
        <v>10392</v>
      </c>
      <c r="I1036" s="8"/>
      <c r="J1036" s="8" t="s">
        <v>10509</v>
      </c>
      <c r="K1036" s="10" t="str">
        <f>IF(AND(Papers[[#This Row],[conference]]="", Papers[[#This Row],[journal]]=""),$N$2604,IF(Papers[[#This Row],[journal]]="",$N$2603, $N$2602))</f>
        <v>Conference</v>
      </c>
      <c r="L1036" s="10"/>
    </row>
    <row r="1037" spans="1:12" ht="51" customHeight="1">
      <c r="A1037" s="4">
        <v>1379</v>
      </c>
      <c r="B1037" s="12" t="s">
        <v>3987</v>
      </c>
      <c r="C1037" s="6">
        <v>2009</v>
      </c>
      <c r="D1037" s="23" t="s">
        <v>11519</v>
      </c>
      <c r="E1037" s="23"/>
      <c r="F1037" s="8" t="s">
        <v>3988</v>
      </c>
      <c r="G1037" s="9" t="s">
        <v>3736</v>
      </c>
      <c r="H1037" s="9" t="s">
        <v>10392</v>
      </c>
      <c r="I1037" s="8"/>
      <c r="J1037" s="8" t="s">
        <v>10534</v>
      </c>
      <c r="K1037" s="10" t="str">
        <f>IF(AND(Papers[[#This Row],[conference]]="", Papers[[#This Row],[journal]]=""),$N$2604,IF(Papers[[#This Row],[journal]]="",$N$2603, $N$2602))</f>
        <v>Conference</v>
      </c>
      <c r="L1037" s="10"/>
    </row>
    <row r="1038" spans="1:12" ht="51" customHeight="1">
      <c r="A1038" s="4">
        <v>1380</v>
      </c>
      <c r="B1038" s="12" t="s">
        <v>3994</v>
      </c>
      <c r="C1038" s="6">
        <v>2011</v>
      </c>
      <c r="D1038" s="23" t="s">
        <v>11985</v>
      </c>
      <c r="E1038" s="23"/>
      <c r="F1038" s="8" t="s">
        <v>3995</v>
      </c>
      <c r="G1038" s="9" t="s">
        <v>3736</v>
      </c>
      <c r="H1038" s="9" t="s">
        <v>10392</v>
      </c>
      <c r="I1038" s="8"/>
      <c r="J1038" s="8" t="s">
        <v>10512</v>
      </c>
      <c r="K1038" s="10" t="str">
        <f>IF(AND(Papers[[#This Row],[conference]]="", Papers[[#This Row],[journal]]=""),$N$2604,IF(Papers[[#This Row],[journal]]="",$N$2603, $N$2602))</f>
        <v>Conference</v>
      </c>
      <c r="L1038" s="10"/>
    </row>
    <row r="1039" spans="1:12" ht="51" customHeight="1">
      <c r="A1039" s="4">
        <v>1381</v>
      </c>
      <c r="B1039" s="12" t="s">
        <v>4002</v>
      </c>
      <c r="C1039" s="6">
        <v>2006</v>
      </c>
      <c r="D1039" s="23" t="s">
        <v>12109</v>
      </c>
      <c r="E1039" s="23"/>
      <c r="F1039" s="8" t="s">
        <v>4003</v>
      </c>
      <c r="G1039" s="9" t="s">
        <v>3736</v>
      </c>
      <c r="H1039" s="9" t="s">
        <v>10392</v>
      </c>
      <c r="I1039" s="8"/>
      <c r="J1039" s="8" t="s">
        <v>10511</v>
      </c>
      <c r="K1039" s="10" t="str">
        <f>IF(AND(Papers[[#This Row],[conference]]="", Papers[[#This Row],[journal]]=""),$N$2604,IF(Papers[[#This Row],[journal]]="",$N$2603, $N$2602))</f>
        <v>Conference</v>
      </c>
      <c r="L1039" s="10"/>
    </row>
    <row r="1040" spans="1:12" ht="51" customHeight="1">
      <c r="A1040" s="4">
        <v>1382</v>
      </c>
      <c r="B1040" s="12" t="s">
        <v>4007</v>
      </c>
      <c r="C1040" s="6">
        <v>2010</v>
      </c>
      <c r="D1040" s="23" t="s">
        <v>12106</v>
      </c>
      <c r="E1040" s="23"/>
      <c r="F1040" s="8" t="s">
        <v>4008</v>
      </c>
      <c r="G1040" s="9" t="s">
        <v>3736</v>
      </c>
      <c r="H1040" s="9" t="s">
        <v>10392</v>
      </c>
      <c r="I1040" s="8"/>
      <c r="J1040" s="8" t="s">
        <v>10509</v>
      </c>
      <c r="K1040" s="10" t="str">
        <f>IF(AND(Papers[[#This Row],[conference]]="", Papers[[#This Row],[journal]]=""),$N$2604,IF(Papers[[#This Row],[journal]]="",$N$2603, $N$2602))</f>
        <v>Conference</v>
      </c>
      <c r="L1040" s="10"/>
    </row>
    <row r="1041" spans="1:12" ht="51" customHeight="1">
      <c r="A1041" s="4">
        <v>1383</v>
      </c>
      <c r="B1041" s="12" t="s">
        <v>4015</v>
      </c>
      <c r="C1041" s="6">
        <v>2005</v>
      </c>
      <c r="D1041" s="23" t="s">
        <v>11510</v>
      </c>
      <c r="E1041" s="23"/>
      <c r="F1041" s="8" t="s">
        <v>4016</v>
      </c>
      <c r="G1041" s="9" t="s">
        <v>3736</v>
      </c>
      <c r="H1041" s="9" t="s">
        <v>10392</v>
      </c>
      <c r="I1041" s="8"/>
      <c r="J1041" s="8" t="s">
        <v>10534</v>
      </c>
      <c r="K1041" s="10" t="str">
        <f>IF(AND(Papers[[#This Row],[conference]]="", Papers[[#This Row],[journal]]=""),$N$2604,IF(Papers[[#This Row],[journal]]="",$N$2603, $N$2602))</f>
        <v>Conference</v>
      </c>
      <c r="L1041" s="10"/>
    </row>
    <row r="1042" spans="1:12" ht="51" customHeight="1">
      <c r="A1042" s="4">
        <v>1384</v>
      </c>
      <c r="B1042" s="12" t="s">
        <v>4020</v>
      </c>
      <c r="C1042" s="6">
        <v>2011</v>
      </c>
      <c r="D1042" s="23" t="s">
        <v>12110</v>
      </c>
      <c r="E1042" s="23"/>
      <c r="F1042" s="8" t="s">
        <v>4021</v>
      </c>
      <c r="G1042" s="9" t="s">
        <v>3736</v>
      </c>
      <c r="H1042" s="9" t="s">
        <v>10392</v>
      </c>
      <c r="I1042" s="8"/>
      <c r="J1042" s="8" t="s">
        <v>10511</v>
      </c>
      <c r="K1042" s="10" t="str">
        <f>IF(AND(Papers[[#This Row],[conference]]="", Papers[[#This Row],[journal]]=""),$N$2604,IF(Papers[[#This Row],[journal]]="",$N$2603, $N$2602))</f>
        <v>Conference</v>
      </c>
      <c r="L1042" s="10"/>
    </row>
    <row r="1043" spans="1:12" ht="51" customHeight="1">
      <c r="A1043" s="4">
        <v>1385</v>
      </c>
      <c r="B1043" s="12" t="s">
        <v>4028</v>
      </c>
      <c r="C1043" s="6">
        <v>2009</v>
      </c>
      <c r="D1043" s="23" t="s">
        <v>11528</v>
      </c>
      <c r="E1043" s="23"/>
      <c r="F1043" s="8" t="s">
        <v>4029</v>
      </c>
      <c r="G1043" s="9" t="s">
        <v>3736</v>
      </c>
      <c r="H1043" s="9" t="s">
        <v>10391</v>
      </c>
      <c r="I1043" s="8" t="s">
        <v>10474</v>
      </c>
      <c r="J1043" s="8" t="s">
        <v>10509</v>
      </c>
      <c r="K1043" s="10" t="str">
        <f>IF(AND(Papers[[#This Row],[conference]]="", Papers[[#This Row],[journal]]=""),$N$2604,IF(Papers[[#This Row],[journal]]="",$N$2603, $N$2602))</f>
        <v>Conference</v>
      </c>
      <c r="L1043" s="10"/>
    </row>
    <row r="1044" spans="1:12" ht="51" customHeight="1">
      <c r="A1044" s="4">
        <v>1386</v>
      </c>
      <c r="B1044" s="12" t="s">
        <v>4032</v>
      </c>
      <c r="C1044" s="6">
        <v>2005</v>
      </c>
      <c r="D1044" s="23" t="s">
        <v>12111</v>
      </c>
      <c r="E1044" s="23"/>
      <c r="F1044" s="8" t="s">
        <v>4033</v>
      </c>
      <c r="G1044" s="9" t="s">
        <v>3736</v>
      </c>
      <c r="H1044" s="9" t="s">
        <v>10392</v>
      </c>
      <c r="I1044" s="8" t="s">
        <v>10490</v>
      </c>
      <c r="J1044" s="8" t="s">
        <v>10534</v>
      </c>
      <c r="K1044" s="10" t="str">
        <f>IF(AND(Papers[[#This Row],[conference]]="", Papers[[#This Row],[journal]]=""),$N$2604,IF(Papers[[#This Row],[journal]]="",$N$2603, $N$2602))</f>
        <v>Conference</v>
      </c>
      <c r="L1044" s="10"/>
    </row>
    <row r="1045" spans="1:12" ht="51" customHeight="1">
      <c r="A1045" s="4">
        <v>1387</v>
      </c>
      <c r="B1045" s="12" t="s">
        <v>4039</v>
      </c>
      <c r="C1045" s="6">
        <v>2008</v>
      </c>
      <c r="D1045" s="23" t="s">
        <v>12111</v>
      </c>
      <c r="E1045" s="23"/>
      <c r="F1045" s="8" t="s">
        <v>4040</v>
      </c>
      <c r="G1045" s="9" t="s">
        <v>3736</v>
      </c>
      <c r="H1045" s="9" t="s">
        <v>10392</v>
      </c>
      <c r="I1045" s="8"/>
      <c r="J1045" s="8" t="s">
        <v>10536</v>
      </c>
      <c r="K1045" s="10" t="str">
        <f>IF(AND(Papers[[#This Row],[conference]]="", Papers[[#This Row],[journal]]=""),$N$2604,IF(Papers[[#This Row],[journal]]="",$N$2603, $N$2602))</f>
        <v>Conference</v>
      </c>
      <c r="L1045" s="10"/>
    </row>
    <row r="1046" spans="1:12" ht="51" customHeight="1">
      <c r="A1046" s="4">
        <v>1388</v>
      </c>
      <c r="B1046" s="12" t="s">
        <v>4042</v>
      </c>
      <c r="C1046" s="6">
        <v>2007</v>
      </c>
      <c r="D1046" s="23" t="s">
        <v>11800</v>
      </c>
      <c r="E1046" s="23"/>
      <c r="F1046" s="8" t="s">
        <v>4043</v>
      </c>
      <c r="G1046" s="9" t="s">
        <v>3736</v>
      </c>
      <c r="H1046" s="9" t="s">
        <v>10391</v>
      </c>
      <c r="I1046" s="8" t="s">
        <v>11496</v>
      </c>
      <c r="J1046" s="8" t="s">
        <v>10534</v>
      </c>
      <c r="K1046" s="10" t="str">
        <f>IF(AND(Papers[[#This Row],[conference]]="", Papers[[#This Row],[journal]]=""),$N$2604,IF(Papers[[#This Row],[journal]]="",$N$2603, $N$2602))</f>
        <v>Conference</v>
      </c>
      <c r="L1046" s="10"/>
    </row>
    <row r="1047" spans="1:12" ht="51" customHeight="1">
      <c r="A1047" s="4">
        <v>1389</v>
      </c>
      <c r="B1047" s="12" t="s">
        <v>4046</v>
      </c>
      <c r="C1047" s="6">
        <v>1994</v>
      </c>
      <c r="D1047" s="23" t="s">
        <v>12112</v>
      </c>
      <c r="E1047" s="23"/>
      <c r="F1047" s="8" t="s">
        <v>4047</v>
      </c>
      <c r="G1047" s="9" t="s">
        <v>3736</v>
      </c>
      <c r="H1047" s="9" t="s">
        <v>10392</v>
      </c>
      <c r="I1047" s="8"/>
      <c r="J1047" s="8" t="s">
        <v>10513</v>
      </c>
      <c r="K1047" s="10" t="str">
        <f>IF(AND(Papers[[#This Row],[conference]]="", Papers[[#This Row],[journal]]=""),$N$2604,IF(Papers[[#This Row],[journal]]="",$N$2603, $N$2602))</f>
        <v>Conference</v>
      </c>
      <c r="L1047" s="10"/>
    </row>
    <row r="1048" spans="1:12" ht="51" customHeight="1">
      <c r="A1048" s="4">
        <v>1390</v>
      </c>
      <c r="B1048" s="12" t="s">
        <v>4049</v>
      </c>
      <c r="C1048" s="6">
        <v>1993</v>
      </c>
      <c r="D1048" s="23" t="s">
        <v>11519</v>
      </c>
      <c r="E1048" s="23"/>
      <c r="F1048" s="8" t="s">
        <v>4050</v>
      </c>
      <c r="G1048" s="9" t="s">
        <v>3736</v>
      </c>
      <c r="H1048" s="9" t="s">
        <v>10392</v>
      </c>
      <c r="I1048" s="8"/>
      <c r="J1048" s="8" t="s">
        <v>10534</v>
      </c>
      <c r="K1048" s="10" t="str">
        <f>IF(AND(Papers[[#This Row],[conference]]="", Papers[[#This Row],[journal]]=""),$N$2604,IF(Papers[[#This Row],[journal]]="",$N$2603, $N$2602))</f>
        <v>Conference</v>
      </c>
      <c r="L1048" s="10"/>
    </row>
    <row r="1049" spans="1:12" ht="51" customHeight="1">
      <c r="A1049" s="4">
        <v>1391</v>
      </c>
      <c r="B1049" s="12" t="s">
        <v>4053</v>
      </c>
      <c r="C1049" s="6">
        <v>2007</v>
      </c>
      <c r="D1049" s="23" t="s">
        <v>11817</v>
      </c>
      <c r="E1049" s="23"/>
      <c r="F1049" s="11" t="s">
        <v>4054</v>
      </c>
      <c r="G1049" s="9" t="s">
        <v>3736</v>
      </c>
      <c r="H1049" s="9" t="s">
        <v>10392</v>
      </c>
      <c r="I1049" s="8"/>
      <c r="J1049" s="8" t="s">
        <v>10534</v>
      </c>
      <c r="K1049" s="10" t="str">
        <f>IF(AND(Papers[[#This Row],[conference]]="", Papers[[#This Row],[journal]]=""),$N$2604,IF(Papers[[#This Row],[journal]]="",$N$2603, $N$2602))</f>
        <v>Conference</v>
      </c>
      <c r="L1049" s="10"/>
    </row>
    <row r="1050" spans="1:12" ht="51" customHeight="1">
      <c r="A1050" s="4">
        <v>1392</v>
      </c>
      <c r="B1050" s="12" t="s">
        <v>4066</v>
      </c>
      <c r="C1050" s="6">
        <v>2011</v>
      </c>
      <c r="D1050" s="23" t="s">
        <v>12113</v>
      </c>
      <c r="E1050" s="23"/>
      <c r="F1050" s="8" t="s">
        <v>4067</v>
      </c>
      <c r="G1050" s="9" t="s">
        <v>3736</v>
      </c>
      <c r="H1050" s="9" t="s">
        <v>10392</v>
      </c>
      <c r="I1050" s="8"/>
      <c r="J1050" s="8" t="s">
        <v>10509</v>
      </c>
      <c r="K1050" s="10" t="str">
        <f>IF(AND(Papers[[#This Row],[conference]]="", Papers[[#This Row],[journal]]=""),$N$2604,IF(Papers[[#This Row],[journal]]="",$N$2603, $N$2602))</f>
        <v>Conference</v>
      </c>
      <c r="L1050" s="10"/>
    </row>
    <row r="1051" spans="1:12" ht="51" customHeight="1">
      <c r="A1051" s="4">
        <v>1393</v>
      </c>
      <c r="B1051" s="12" t="s">
        <v>4070</v>
      </c>
      <c r="C1051" s="6">
        <v>2011</v>
      </c>
      <c r="D1051" s="23"/>
      <c r="E1051" s="23" t="s">
        <v>11872</v>
      </c>
      <c r="F1051" s="8" t="s">
        <v>4071</v>
      </c>
      <c r="G1051" s="9" t="s">
        <v>3736</v>
      </c>
      <c r="H1051" s="9" t="s">
        <v>10392</v>
      </c>
      <c r="I1051" s="8"/>
      <c r="J1051" s="8" t="s">
        <v>10509</v>
      </c>
      <c r="K1051" s="10" t="str">
        <f>IF(AND(Papers[[#This Row],[conference]]="", Papers[[#This Row],[journal]]=""),$N$2604,IF(Papers[[#This Row],[journal]]="",$N$2603, $N$2602))</f>
        <v>Journal</v>
      </c>
      <c r="L1051" s="10"/>
    </row>
    <row r="1052" spans="1:12" ht="51" customHeight="1">
      <c r="A1052" s="4">
        <v>1394</v>
      </c>
      <c r="B1052" s="12" t="s">
        <v>4075</v>
      </c>
      <c r="C1052" s="6">
        <v>2007</v>
      </c>
      <c r="D1052" s="23" t="s">
        <v>11519</v>
      </c>
      <c r="E1052" s="23"/>
      <c r="F1052" s="8" t="s">
        <v>4076</v>
      </c>
      <c r="G1052" s="9" t="s">
        <v>3736</v>
      </c>
      <c r="H1052" s="9" t="s">
        <v>10392</v>
      </c>
      <c r="I1052" s="8"/>
      <c r="J1052" s="8" t="s">
        <v>10509</v>
      </c>
      <c r="K1052" s="10" t="str">
        <f>IF(AND(Papers[[#This Row],[conference]]="", Papers[[#This Row],[journal]]=""),$N$2604,IF(Papers[[#This Row],[journal]]="",$N$2603, $N$2602))</f>
        <v>Conference</v>
      </c>
      <c r="L1052" s="10"/>
    </row>
    <row r="1053" spans="1:12" ht="51" customHeight="1">
      <c r="A1053" s="4">
        <v>1397</v>
      </c>
      <c r="B1053" s="12" t="s">
        <v>4079</v>
      </c>
      <c r="C1053" s="6">
        <v>2009</v>
      </c>
      <c r="D1053" s="23" t="s">
        <v>11876</v>
      </c>
      <c r="E1053" s="23"/>
      <c r="F1053" s="8" t="s">
        <v>4080</v>
      </c>
      <c r="G1053" s="9" t="s">
        <v>3736</v>
      </c>
      <c r="H1053" s="9" t="s">
        <v>10391</v>
      </c>
      <c r="I1053" s="8" t="s">
        <v>13348</v>
      </c>
      <c r="J1053" s="8" t="s">
        <v>10509</v>
      </c>
      <c r="K1053" s="10" t="str">
        <f>IF(AND(Papers[[#This Row],[conference]]="", Papers[[#This Row],[journal]]=""),$N$2604,IF(Papers[[#This Row],[journal]]="",$N$2603, $N$2602))</f>
        <v>Conference</v>
      </c>
      <c r="L1053" s="10"/>
    </row>
    <row r="1054" spans="1:12" ht="51" customHeight="1">
      <c r="A1054" s="4">
        <v>1398</v>
      </c>
      <c r="B1054" s="12" t="s">
        <v>4083</v>
      </c>
      <c r="C1054" s="6">
        <v>2011</v>
      </c>
      <c r="D1054" s="23" t="s">
        <v>11831</v>
      </c>
      <c r="E1054" s="23"/>
      <c r="F1054" s="8" t="s">
        <v>4084</v>
      </c>
      <c r="G1054" s="9" t="s">
        <v>3736</v>
      </c>
      <c r="H1054" s="9" t="s">
        <v>10392</v>
      </c>
      <c r="I1054" s="8"/>
      <c r="J1054" s="8" t="s">
        <v>10534</v>
      </c>
      <c r="K1054" s="10" t="str">
        <f>IF(AND(Papers[[#This Row],[conference]]="", Papers[[#This Row],[journal]]=""),$N$2604,IF(Papers[[#This Row],[journal]]="",$N$2603, $N$2602))</f>
        <v>Conference</v>
      </c>
      <c r="L1054" s="10"/>
    </row>
    <row r="1055" spans="1:12" ht="51" customHeight="1">
      <c r="A1055" s="4">
        <v>1399</v>
      </c>
      <c r="B1055" s="12" t="s">
        <v>4086</v>
      </c>
      <c r="C1055" s="6">
        <v>2009</v>
      </c>
      <c r="D1055" s="23" t="s">
        <v>12114</v>
      </c>
      <c r="E1055" s="23"/>
      <c r="F1055" s="8" t="s">
        <v>4087</v>
      </c>
      <c r="G1055" s="9" t="s">
        <v>3736</v>
      </c>
      <c r="H1055" s="9" t="s">
        <v>10392</v>
      </c>
      <c r="I1055" s="8"/>
      <c r="J1055" s="8" t="s">
        <v>11157</v>
      </c>
      <c r="K1055" s="10" t="str">
        <f>IF(AND(Papers[[#This Row],[conference]]="", Papers[[#This Row],[journal]]=""),$N$2604,IF(Papers[[#This Row],[journal]]="",$N$2603, $N$2602))</f>
        <v>Conference</v>
      </c>
      <c r="L1055" s="10"/>
    </row>
    <row r="1056" spans="1:12" ht="51" customHeight="1">
      <c r="A1056" s="4">
        <v>1400</v>
      </c>
      <c r="B1056" s="12" t="s">
        <v>4092</v>
      </c>
      <c r="C1056" s="6">
        <v>2004</v>
      </c>
      <c r="D1056" s="23" t="s">
        <v>11822</v>
      </c>
      <c r="E1056" s="23"/>
      <c r="F1056" s="8" t="s">
        <v>4093</v>
      </c>
      <c r="G1056" s="9" t="s">
        <v>3736</v>
      </c>
      <c r="H1056" s="9" t="s">
        <v>10392</v>
      </c>
      <c r="I1056" s="8"/>
      <c r="J1056" s="8" t="s">
        <v>10511</v>
      </c>
      <c r="K1056" s="10" t="str">
        <f>IF(AND(Papers[[#This Row],[conference]]="", Papers[[#This Row],[journal]]=""),$N$2604,IF(Papers[[#This Row],[journal]]="",$N$2603, $N$2602))</f>
        <v>Conference</v>
      </c>
      <c r="L1056" s="10"/>
    </row>
    <row r="1057" spans="1:12" ht="51" customHeight="1">
      <c r="A1057" s="4">
        <v>1401</v>
      </c>
      <c r="B1057" s="12" t="s">
        <v>4097</v>
      </c>
      <c r="C1057" s="6">
        <v>2004</v>
      </c>
      <c r="D1057" s="23" t="s">
        <v>12115</v>
      </c>
      <c r="E1057" s="23"/>
      <c r="F1057" s="8" t="s">
        <v>4098</v>
      </c>
      <c r="G1057" s="9" t="s">
        <v>3736</v>
      </c>
      <c r="H1057" s="9" t="s">
        <v>10391</v>
      </c>
      <c r="I1057" s="8" t="s">
        <v>13364</v>
      </c>
      <c r="J1057" s="8" t="s">
        <v>10534</v>
      </c>
      <c r="K1057" s="10" t="str">
        <f>IF(AND(Papers[[#This Row],[conference]]="", Papers[[#This Row],[journal]]=""),$N$2604,IF(Papers[[#This Row],[journal]]="",$N$2603, $N$2602))</f>
        <v>Conference</v>
      </c>
      <c r="L1057" s="10"/>
    </row>
    <row r="1058" spans="1:12" ht="51" customHeight="1">
      <c r="A1058" s="4">
        <v>1402</v>
      </c>
      <c r="B1058" s="12" t="s">
        <v>4099</v>
      </c>
      <c r="C1058" s="6">
        <v>1998</v>
      </c>
      <c r="D1058" s="23" t="s">
        <v>12116</v>
      </c>
      <c r="E1058" s="23"/>
      <c r="F1058" s="8" t="s">
        <v>4100</v>
      </c>
      <c r="G1058" s="9" t="s">
        <v>3736</v>
      </c>
      <c r="H1058" s="9" t="s">
        <v>10391</v>
      </c>
      <c r="I1058" s="8" t="s">
        <v>11185</v>
      </c>
      <c r="J1058" s="8" t="s">
        <v>10511</v>
      </c>
      <c r="K1058" s="10" t="str">
        <f>IF(AND(Papers[[#This Row],[conference]]="", Papers[[#This Row],[journal]]=""),$N$2604,IF(Papers[[#This Row],[journal]]="",$N$2603, $N$2602))</f>
        <v>Conference</v>
      </c>
      <c r="L1058" s="10"/>
    </row>
    <row r="1059" spans="1:12" ht="51" customHeight="1">
      <c r="A1059" s="4">
        <v>1404</v>
      </c>
      <c r="B1059" s="12" t="s">
        <v>4105</v>
      </c>
      <c r="C1059" s="6">
        <v>2004</v>
      </c>
      <c r="D1059" s="23" t="s">
        <v>11519</v>
      </c>
      <c r="E1059" s="23"/>
      <c r="F1059" s="8" t="s">
        <v>4106</v>
      </c>
      <c r="G1059" s="9" t="s">
        <v>3736</v>
      </c>
      <c r="H1059" s="9" t="s">
        <v>10392</v>
      </c>
      <c r="I1059" s="8"/>
      <c r="J1059" s="8" t="s">
        <v>10511</v>
      </c>
      <c r="K1059" s="10" t="str">
        <f>IF(AND(Papers[[#This Row],[conference]]="", Papers[[#This Row],[journal]]=""),$N$2604,IF(Papers[[#This Row],[journal]]="",$N$2603, $N$2602))</f>
        <v>Conference</v>
      </c>
      <c r="L1059" s="10"/>
    </row>
    <row r="1060" spans="1:12" ht="51" customHeight="1">
      <c r="A1060" s="4">
        <v>1405</v>
      </c>
      <c r="B1060" s="12" t="s">
        <v>4107</v>
      </c>
      <c r="C1060" s="6">
        <v>2000</v>
      </c>
      <c r="D1060" s="23"/>
      <c r="E1060" s="23" t="s">
        <v>11872</v>
      </c>
      <c r="F1060" s="8" t="s">
        <v>4108</v>
      </c>
      <c r="G1060" s="9" t="s">
        <v>3736</v>
      </c>
      <c r="H1060" s="9" t="s">
        <v>10391</v>
      </c>
      <c r="I1060" s="8" t="s">
        <v>13057</v>
      </c>
      <c r="J1060" s="8" t="s">
        <v>10511</v>
      </c>
      <c r="K1060" s="10" t="str">
        <f>IF(AND(Papers[[#This Row],[conference]]="", Papers[[#This Row],[journal]]=""),$N$2604,IF(Papers[[#This Row],[journal]]="",$N$2603, $N$2602))</f>
        <v>Journal</v>
      </c>
      <c r="L1060" s="10"/>
    </row>
    <row r="1061" spans="1:12" ht="51" customHeight="1">
      <c r="A1061" s="4">
        <v>1406</v>
      </c>
      <c r="B1061" s="12" t="s">
        <v>4110</v>
      </c>
      <c r="C1061" s="6">
        <v>1998</v>
      </c>
      <c r="D1061" s="23" t="s">
        <v>11845</v>
      </c>
      <c r="E1061" s="23"/>
      <c r="F1061" s="8" t="s">
        <v>4111</v>
      </c>
      <c r="G1061" s="9" t="s">
        <v>3736</v>
      </c>
      <c r="H1061" s="9" t="s">
        <v>10392</v>
      </c>
      <c r="I1061" s="8" t="s">
        <v>10490</v>
      </c>
      <c r="J1061" s="8" t="s">
        <v>10511</v>
      </c>
      <c r="K1061" s="10" t="str">
        <f>IF(AND(Papers[[#This Row],[conference]]="", Papers[[#This Row],[journal]]=""),$N$2604,IF(Papers[[#This Row],[journal]]="",$N$2603, $N$2602))</f>
        <v>Conference</v>
      </c>
      <c r="L1061" s="10"/>
    </row>
    <row r="1062" spans="1:12" ht="51" customHeight="1">
      <c r="A1062" s="4">
        <v>1407</v>
      </c>
      <c r="B1062" s="5" t="s">
        <v>4112</v>
      </c>
      <c r="C1062" s="6">
        <v>1998</v>
      </c>
      <c r="D1062" s="23" t="s">
        <v>11845</v>
      </c>
      <c r="E1062" s="23"/>
      <c r="F1062" s="11" t="s">
        <v>4113</v>
      </c>
      <c r="G1062" s="9" t="s">
        <v>3736</v>
      </c>
      <c r="H1062" s="9" t="s">
        <v>10391</v>
      </c>
      <c r="I1062" s="11" t="s">
        <v>12991</v>
      </c>
      <c r="J1062" s="8" t="s">
        <v>10511</v>
      </c>
      <c r="K1062" s="10" t="str">
        <f>IF(AND(Papers[[#This Row],[conference]]="", Papers[[#This Row],[journal]]=""),$N$2604,IF(Papers[[#This Row],[journal]]="",$N$2603, $N$2602))</f>
        <v>Conference</v>
      </c>
      <c r="L1062" s="10"/>
    </row>
    <row r="1063" spans="1:12" ht="51" customHeight="1">
      <c r="A1063" s="4">
        <v>1408</v>
      </c>
      <c r="B1063" s="12" t="s">
        <v>4116</v>
      </c>
      <c r="C1063" s="6">
        <v>2007</v>
      </c>
      <c r="D1063" s="23" t="s">
        <v>11696</v>
      </c>
      <c r="E1063" s="23"/>
      <c r="F1063" s="8" t="s">
        <v>4117</v>
      </c>
      <c r="G1063" s="9" t="s">
        <v>3736</v>
      </c>
      <c r="H1063" s="9" t="s">
        <v>10391</v>
      </c>
      <c r="I1063" s="8" t="s">
        <v>13018</v>
      </c>
      <c r="J1063" s="8" t="s">
        <v>10536</v>
      </c>
      <c r="K1063" s="10" t="str">
        <f>IF(AND(Papers[[#This Row],[conference]]="", Papers[[#This Row],[journal]]=""),$N$2604,IF(Papers[[#This Row],[journal]]="",$N$2603, $N$2602))</f>
        <v>Conference</v>
      </c>
      <c r="L1063" s="10"/>
    </row>
    <row r="1064" spans="1:12" ht="51" customHeight="1">
      <c r="A1064" s="4">
        <v>1409</v>
      </c>
      <c r="B1064" s="12" t="s">
        <v>4121</v>
      </c>
      <c r="C1064" s="6">
        <v>2010</v>
      </c>
      <c r="D1064" s="23" t="s">
        <v>11831</v>
      </c>
      <c r="E1064" s="23"/>
      <c r="F1064" s="8" t="s">
        <v>4122</v>
      </c>
      <c r="G1064" s="9" t="s">
        <v>3736</v>
      </c>
      <c r="H1064" s="9" t="s">
        <v>10392</v>
      </c>
      <c r="I1064" s="8"/>
      <c r="J1064" s="8" t="s">
        <v>10509</v>
      </c>
      <c r="K1064" s="10" t="str">
        <f>IF(AND(Papers[[#This Row],[conference]]="", Papers[[#This Row],[journal]]=""),$N$2604,IF(Papers[[#This Row],[journal]]="",$N$2603, $N$2602))</f>
        <v>Conference</v>
      </c>
      <c r="L1064" s="10" t="s">
        <v>10528</v>
      </c>
    </row>
    <row r="1065" spans="1:12" ht="51" customHeight="1">
      <c r="A1065" s="4">
        <v>1410</v>
      </c>
      <c r="B1065" s="12" t="s">
        <v>4127</v>
      </c>
      <c r="C1065" s="6">
        <v>2010</v>
      </c>
      <c r="D1065" s="23" t="s">
        <v>12117</v>
      </c>
      <c r="E1065" s="23"/>
      <c r="F1065" s="8" t="s">
        <v>4128</v>
      </c>
      <c r="G1065" s="9" t="s">
        <v>3736</v>
      </c>
      <c r="H1065" s="9" t="s">
        <v>10392</v>
      </c>
      <c r="I1065" s="8"/>
      <c r="J1065" s="8" t="s">
        <v>10512</v>
      </c>
      <c r="K1065" s="10" t="str">
        <f>IF(AND(Papers[[#This Row],[conference]]="", Papers[[#This Row],[journal]]=""),$N$2604,IF(Papers[[#This Row],[journal]]="",$N$2603, $N$2602))</f>
        <v>Conference</v>
      </c>
      <c r="L1065" s="10"/>
    </row>
    <row r="1066" spans="1:12" ht="51" customHeight="1">
      <c r="A1066" s="4">
        <v>1411</v>
      </c>
      <c r="B1066" s="12" t="s">
        <v>4131</v>
      </c>
      <c r="C1066" s="6">
        <v>2009</v>
      </c>
      <c r="D1066" s="23" t="s">
        <v>12118</v>
      </c>
      <c r="E1066" s="23"/>
      <c r="F1066" s="8" t="s">
        <v>4132</v>
      </c>
      <c r="G1066" s="9" t="s">
        <v>3736</v>
      </c>
      <c r="H1066" s="9" t="s">
        <v>10391</v>
      </c>
      <c r="I1066" s="8" t="s">
        <v>11453</v>
      </c>
      <c r="J1066" s="8" t="s">
        <v>10511</v>
      </c>
      <c r="K1066" s="10" t="str">
        <f>IF(AND(Papers[[#This Row],[conference]]="", Papers[[#This Row],[journal]]=""),$N$2604,IF(Papers[[#This Row],[journal]]="",$N$2603, $N$2602))</f>
        <v>Conference</v>
      </c>
      <c r="L1066" s="10"/>
    </row>
    <row r="1067" spans="1:12" ht="51" customHeight="1">
      <c r="A1067" s="4">
        <v>1412</v>
      </c>
      <c r="B1067" s="12" t="s">
        <v>4133</v>
      </c>
      <c r="C1067" s="6">
        <v>2007</v>
      </c>
      <c r="D1067" s="23" t="s">
        <v>12119</v>
      </c>
      <c r="E1067" s="23"/>
      <c r="F1067" s="8" t="s">
        <v>4134</v>
      </c>
      <c r="G1067" s="9" t="s">
        <v>3736</v>
      </c>
      <c r="H1067" s="9" t="s">
        <v>10392</v>
      </c>
      <c r="I1067" s="8"/>
      <c r="J1067" s="8" t="s">
        <v>10511</v>
      </c>
      <c r="K1067" s="10" t="str">
        <f>IF(AND(Papers[[#This Row],[conference]]="", Papers[[#This Row],[journal]]=""),$N$2604,IF(Papers[[#This Row],[journal]]="",$N$2603, $N$2602))</f>
        <v>Conference</v>
      </c>
      <c r="L1067" s="10"/>
    </row>
    <row r="1068" spans="1:12" ht="51" customHeight="1">
      <c r="A1068" s="4">
        <v>1415</v>
      </c>
      <c r="B1068" s="12" t="s">
        <v>4136</v>
      </c>
      <c r="C1068" s="6">
        <v>2008</v>
      </c>
      <c r="D1068" s="23" t="s">
        <v>11817</v>
      </c>
      <c r="E1068" s="23"/>
      <c r="F1068" s="8" t="s">
        <v>4137</v>
      </c>
      <c r="G1068" s="9" t="s">
        <v>3736</v>
      </c>
      <c r="H1068" s="9" t="s">
        <v>10392</v>
      </c>
      <c r="I1068" s="8"/>
      <c r="J1068" s="8" t="s">
        <v>10534</v>
      </c>
      <c r="K1068" s="10" t="str">
        <f>IF(AND(Papers[[#This Row],[conference]]="", Papers[[#This Row],[journal]]=""),$N$2604,IF(Papers[[#This Row],[journal]]="",$N$2603, $N$2602))</f>
        <v>Conference</v>
      </c>
      <c r="L1068" s="10"/>
    </row>
    <row r="1069" spans="1:12" ht="51" customHeight="1">
      <c r="A1069" s="4">
        <v>1416</v>
      </c>
      <c r="B1069" s="12" t="s">
        <v>4139</v>
      </c>
      <c r="C1069" s="6">
        <v>2007</v>
      </c>
      <c r="D1069" s="23" t="s">
        <v>11518</v>
      </c>
      <c r="E1069" s="23"/>
      <c r="F1069" s="8" t="s">
        <v>4140</v>
      </c>
      <c r="G1069" s="9" t="s">
        <v>3736</v>
      </c>
      <c r="H1069" s="9" t="s">
        <v>10392</v>
      </c>
      <c r="I1069" s="8"/>
      <c r="J1069" s="8" t="s">
        <v>10512</v>
      </c>
      <c r="K1069" s="10" t="str">
        <f>IF(AND(Papers[[#This Row],[conference]]="", Papers[[#This Row],[journal]]=""),$N$2604,IF(Papers[[#This Row],[journal]]="",$N$2603, $N$2602))</f>
        <v>Conference</v>
      </c>
      <c r="L1069" s="10"/>
    </row>
    <row r="1070" spans="1:12" ht="51" customHeight="1">
      <c r="A1070" s="4">
        <v>1417</v>
      </c>
      <c r="B1070" s="12" t="s">
        <v>4143</v>
      </c>
      <c r="C1070" s="6">
        <v>2003</v>
      </c>
      <c r="D1070" s="23" t="s">
        <v>11997</v>
      </c>
      <c r="E1070" s="23"/>
      <c r="F1070" s="8" t="s">
        <v>4144</v>
      </c>
      <c r="G1070" s="9" t="s">
        <v>3736</v>
      </c>
      <c r="H1070" s="9" t="s">
        <v>10392</v>
      </c>
      <c r="I1070" s="8"/>
      <c r="J1070" s="8" t="s">
        <v>10534</v>
      </c>
      <c r="K1070" s="10" t="str">
        <f>IF(AND(Papers[[#This Row],[conference]]="", Papers[[#This Row],[journal]]=""),$N$2604,IF(Papers[[#This Row],[journal]]="",$N$2603, $N$2602))</f>
        <v>Conference</v>
      </c>
      <c r="L1070" s="10"/>
    </row>
    <row r="1071" spans="1:12" ht="51" customHeight="1">
      <c r="A1071" s="4">
        <v>1419</v>
      </c>
      <c r="B1071" s="12" t="s">
        <v>4147</v>
      </c>
      <c r="C1071" s="6">
        <v>2000</v>
      </c>
      <c r="D1071" s="23" t="s">
        <v>12096</v>
      </c>
      <c r="E1071" s="23"/>
      <c r="F1071" s="8" t="s">
        <v>4148</v>
      </c>
      <c r="G1071" s="9" t="s">
        <v>3736</v>
      </c>
      <c r="H1071" s="9" t="s">
        <v>10391</v>
      </c>
      <c r="I1071" s="8" t="s">
        <v>11601</v>
      </c>
      <c r="J1071" s="8" t="s">
        <v>10511</v>
      </c>
      <c r="K1071" s="10" t="str">
        <f>IF(AND(Papers[[#This Row],[conference]]="", Papers[[#This Row],[journal]]=""),$N$2604,IF(Papers[[#This Row],[journal]]="",$N$2603, $N$2602))</f>
        <v>Conference</v>
      </c>
      <c r="L1071" s="10"/>
    </row>
    <row r="1072" spans="1:12" ht="51" customHeight="1">
      <c r="A1072" s="4">
        <v>1421</v>
      </c>
      <c r="B1072" s="12" t="s">
        <v>4154</v>
      </c>
      <c r="C1072" s="6">
        <v>2005</v>
      </c>
      <c r="D1072" s="23" t="s">
        <v>11894</v>
      </c>
      <c r="E1072" s="23"/>
      <c r="F1072" s="8" t="s">
        <v>4155</v>
      </c>
      <c r="G1072" s="9" t="s">
        <v>3736</v>
      </c>
      <c r="H1072" s="9" t="s">
        <v>10391</v>
      </c>
      <c r="I1072" s="8" t="s">
        <v>13200</v>
      </c>
      <c r="J1072" s="8" t="s">
        <v>10534</v>
      </c>
      <c r="K1072" s="10" t="str">
        <f>IF(AND(Papers[[#This Row],[conference]]="", Papers[[#This Row],[journal]]=""),$N$2604,IF(Papers[[#This Row],[journal]]="",$N$2603, $N$2602))</f>
        <v>Conference</v>
      </c>
      <c r="L1072" s="10"/>
    </row>
    <row r="1073" spans="1:12" ht="51" customHeight="1">
      <c r="A1073" s="4">
        <v>1423</v>
      </c>
      <c r="B1073" s="12" t="s">
        <v>4158</v>
      </c>
      <c r="C1073" s="6">
        <v>2009</v>
      </c>
      <c r="D1073" s="23" t="s">
        <v>11820</v>
      </c>
      <c r="E1073" s="23"/>
      <c r="F1073" s="8" t="s">
        <v>4159</v>
      </c>
      <c r="G1073" s="9" t="s">
        <v>3736</v>
      </c>
      <c r="H1073" s="9" t="s">
        <v>10391</v>
      </c>
      <c r="I1073" s="8" t="s">
        <v>11410</v>
      </c>
      <c r="J1073" s="8" t="s">
        <v>11213</v>
      </c>
      <c r="K1073" s="10" t="str">
        <f>IF(AND(Papers[[#This Row],[conference]]="", Papers[[#This Row],[journal]]=""),$N$2604,IF(Papers[[#This Row],[journal]]="",$N$2603, $N$2602))</f>
        <v>Conference</v>
      </c>
      <c r="L1073" s="10"/>
    </row>
    <row r="1074" spans="1:12" ht="51" customHeight="1">
      <c r="A1074" s="4">
        <v>1425</v>
      </c>
      <c r="B1074" s="12" t="s">
        <v>4165</v>
      </c>
      <c r="C1074" s="6">
        <v>2009</v>
      </c>
      <c r="D1074" s="23" t="s">
        <v>11528</v>
      </c>
      <c r="E1074" s="23"/>
      <c r="F1074" s="8" t="s">
        <v>4166</v>
      </c>
      <c r="G1074" s="9" t="s">
        <v>3736</v>
      </c>
      <c r="H1074" s="9" t="s">
        <v>10391</v>
      </c>
      <c r="I1074" s="8" t="s">
        <v>11633</v>
      </c>
      <c r="J1074" s="8" t="s">
        <v>10534</v>
      </c>
      <c r="K1074" s="10" t="str">
        <f>IF(AND(Papers[[#This Row],[conference]]="", Papers[[#This Row],[journal]]=""),$N$2604,IF(Papers[[#This Row],[journal]]="",$N$2603, $N$2602))</f>
        <v>Conference</v>
      </c>
      <c r="L1074" s="10"/>
    </row>
    <row r="1075" spans="1:12" ht="51" customHeight="1">
      <c r="A1075" s="4">
        <v>1426</v>
      </c>
      <c r="B1075" s="12" t="s">
        <v>4171</v>
      </c>
      <c r="C1075" s="6">
        <v>2011</v>
      </c>
      <c r="D1075" s="23" t="s">
        <v>12120</v>
      </c>
      <c r="E1075" s="23"/>
      <c r="F1075" s="8" t="s">
        <v>4172</v>
      </c>
      <c r="G1075" s="9" t="s">
        <v>3736</v>
      </c>
      <c r="H1075" s="9" t="s">
        <v>10391</v>
      </c>
      <c r="I1075" s="8" t="s">
        <v>11580</v>
      </c>
      <c r="J1075" s="8" t="s">
        <v>10509</v>
      </c>
      <c r="K1075" s="10" t="str">
        <f>IF(AND(Papers[[#This Row],[conference]]="", Papers[[#This Row],[journal]]=""),$N$2604,IF(Papers[[#This Row],[journal]]="",$N$2603, $N$2602))</f>
        <v>Conference</v>
      </c>
      <c r="L1075" s="10"/>
    </row>
    <row r="1076" spans="1:12" ht="51" customHeight="1">
      <c r="A1076" s="4">
        <v>1427</v>
      </c>
      <c r="B1076" s="12" t="s">
        <v>4175</v>
      </c>
      <c r="C1076" s="6">
        <v>2000</v>
      </c>
      <c r="D1076" s="23"/>
      <c r="E1076" s="23" t="s">
        <v>12121</v>
      </c>
      <c r="F1076" s="8" t="s">
        <v>4176</v>
      </c>
      <c r="G1076" s="9" t="s">
        <v>3736</v>
      </c>
      <c r="H1076" s="9" t="s">
        <v>10392</v>
      </c>
      <c r="I1076" s="8"/>
      <c r="J1076" s="8" t="s">
        <v>10509</v>
      </c>
      <c r="K1076" s="10" t="str">
        <f>IF(AND(Papers[[#This Row],[conference]]="", Papers[[#This Row],[journal]]=""),$N$2604,IF(Papers[[#This Row],[journal]]="",$N$2603, $N$2602))</f>
        <v>Journal</v>
      </c>
      <c r="L1076" s="10"/>
    </row>
    <row r="1077" spans="1:12" ht="51" customHeight="1">
      <c r="A1077" s="4">
        <v>1429</v>
      </c>
      <c r="B1077" s="12" t="s">
        <v>4178</v>
      </c>
      <c r="C1077" s="6">
        <v>1999</v>
      </c>
      <c r="D1077" s="23" t="s">
        <v>12122</v>
      </c>
      <c r="E1077" s="23"/>
      <c r="F1077" s="8" t="s">
        <v>4179</v>
      </c>
      <c r="G1077" s="9" t="s">
        <v>3736</v>
      </c>
      <c r="H1077" s="9" t="s">
        <v>10392</v>
      </c>
      <c r="I1077" s="8"/>
      <c r="J1077" s="8" t="s">
        <v>10512</v>
      </c>
      <c r="K1077" s="10" t="str">
        <f>IF(AND(Papers[[#This Row],[conference]]="", Papers[[#This Row],[journal]]=""),$N$2604,IF(Papers[[#This Row],[journal]]="",$N$2603, $N$2602))</f>
        <v>Conference</v>
      </c>
      <c r="L1077" s="10"/>
    </row>
    <row r="1078" spans="1:12" ht="51" customHeight="1">
      <c r="A1078" s="4">
        <v>1430</v>
      </c>
      <c r="B1078" s="12" t="s">
        <v>4185</v>
      </c>
      <c r="C1078" s="6">
        <v>2008</v>
      </c>
      <c r="D1078" s="23" t="s">
        <v>11932</v>
      </c>
      <c r="E1078" s="23"/>
      <c r="F1078" s="8" t="s">
        <v>4186</v>
      </c>
      <c r="G1078" s="9" t="s">
        <v>3736</v>
      </c>
      <c r="H1078" s="9" t="s">
        <v>10392</v>
      </c>
      <c r="I1078" s="8"/>
      <c r="J1078" s="8" t="s">
        <v>10511</v>
      </c>
      <c r="K1078" s="10" t="str">
        <f>IF(AND(Papers[[#This Row],[conference]]="", Papers[[#This Row],[journal]]=""),$N$2604,IF(Papers[[#This Row],[journal]]="",$N$2603, $N$2602))</f>
        <v>Conference</v>
      </c>
      <c r="L1078" s="10"/>
    </row>
    <row r="1079" spans="1:12" ht="51" customHeight="1">
      <c r="A1079" s="4">
        <v>1432</v>
      </c>
      <c r="B1079" s="12" t="s">
        <v>4192</v>
      </c>
      <c r="C1079" s="6">
        <v>2008</v>
      </c>
      <c r="D1079" s="23" t="s">
        <v>12123</v>
      </c>
      <c r="E1079" s="23"/>
      <c r="F1079" s="8" t="s">
        <v>4193</v>
      </c>
      <c r="G1079" s="9" t="s">
        <v>3736</v>
      </c>
      <c r="H1079" s="9" t="s">
        <v>10392</v>
      </c>
      <c r="I1079" s="8"/>
      <c r="J1079" s="8" t="s">
        <v>10511</v>
      </c>
      <c r="K1079" s="10" t="str">
        <f>IF(AND(Papers[[#This Row],[conference]]="", Papers[[#This Row],[journal]]=""),$N$2604,IF(Papers[[#This Row],[journal]]="",$N$2603, $N$2602))</f>
        <v>Conference</v>
      </c>
      <c r="L1079" s="10"/>
    </row>
    <row r="1080" spans="1:12" ht="51" customHeight="1">
      <c r="A1080" s="4">
        <v>1433</v>
      </c>
      <c r="B1080" s="12" t="s">
        <v>4198</v>
      </c>
      <c r="C1080" s="6">
        <v>2004</v>
      </c>
      <c r="D1080" s="23" t="s">
        <v>11891</v>
      </c>
      <c r="E1080" s="23"/>
      <c r="F1080" s="8" t="s">
        <v>4199</v>
      </c>
      <c r="G1080" s="9" t="s">
        <v>3736</v>
      </c>
      <c r="H1080" s="9" t="s">
        <v>10392</v>
      </c>
      <c r="I1080" s="8"/>
      <c r="J1080" s="8" t="s">
        <v>10534</v>
      </c>
      <c r="K1080" s="10" t="str">
        <f>IF(AND(Papers[[#This Row],[conference]]="", Papers[[#This Row],[journal]]=""),$N$2604,IF(Papers[[#This Row],[journal]]="",$N$2603, $N$2602))</f>
        <v>Conference</v>
      </c>
      <c r="L1080" s="10"/>
    </row>
    <row r="1081" spans="1:12" ht="51" customHeight="1">
      <c r="A1081" s="4">
        <v>1434</v>
      </c>
      <c r="B1081" s="12" t="s">
        <v>4202</v>
      </c>
      <c r="C1081" s="6">
        <v>2004</v>
      </c>
      <c r="D1081" s="23" t="s">
        <v>12124</v>
      </c>
      <c r="E1081" s="23"/>
      <c r="F1081" s="8" t="s">
        <v>4203</v>
      </c>
      <c r="G1081" s="9" t="s">
        <v>3736</v>
      </c>
      <c r="H1081" s="9" t="s">
        <v>10392</v>
      </c>
      <c r="I1081" s="8"/>
      <c r="J1081" s="8" t="s">
        <v>10534</v>
      </c>
      <c r="K1081" s="10" t="str">
        <f>IF(AND(Papers[[#This Row],[conference]]="", Papers[[#This Row],[journal]]=""),$N$2604,IF(Papers[[#This Row],[journal]]="",$N$2603, $N$2602))</f>
        <v>Conference</v>
      </c>
      <c r="L1081" s="10"/>
    </row>
    <row r="1082" spans="1:12" ht="51" customHeight="1">
      <c r="A1082" s="4">
        <v>1435</v>
      </c>
      <c r="B1082" s="12" t="s">
        <v>4204</v>
      </c>
      <c r="C1082" s="6">
        <v>2005</v>
      </c>
      <c r="D1082" s="23" t="s">
        <v>11796</v>
      </c>
      <c r="E1082" s="23"/>
      <c r="F1082" s="8" t="s">
        <v>4205</v>
      </c>
      <c r="G1082" s="9" t="s">
        <v>3736</v>
      </c>
      <c r="H1082" s="9" t="s">
        <v>10392</v>
      </c>
      <c r="I1082" s="8"/>
      <c r="J1082" s="8" t="s">
        <v>10509</v>
      </c>
      <c r="K1082" s="10" t="str">
        <f>IF(AND(Papers[[#This Row],[conference]]="", Papers[[#This Row],[journal]]=""),$N$2604,IF(Papers[[#This Row],[journal]]="",$N$2603, $N$2602))</f>
        <v>Conference</v>
      </c>
      <c r="L1082" s="10"/>
    </row>
    <row r="1083" spans="1:12" ht="51" customHeight="1">
      <c r="A1083" s="4">
        <v>1436</v>
      </c>
      <c r="B1083" s="12" t="s">
        <v>4207</v>
      </c>
      <c r="C1083" s="6">
        <v>1999</v>
      </c>
      <c r="D1083" s="23" t="s">
        <v>11519</v>
      </c>
      <c r="E1083" s="23"/>
      <c r="F1083" s="8" t="s">
        <v>4208</v>
      </c>
      <c r="G1083" s="9" t="s">
        <v>3736</v>
      </c>
      <c r="H1083" s="9" t="s">
        <v>10392</v>
      </c>
      <c r="I1083" s="8"/>
      <c r="J1083" s="8" t="s">
        <v>10509</v>
      </c>
      <c r="K1083" s="10" t="str">
        <f>IF(AND(Papers[[#This Row],[conference]]="", Papers[[#This Row],[journal]]=""),$N$2604,IF(Papers[[#This Row],[journal]]="",$N$2603, $N$2602))</f>
        <v>Conference</v>
      </c>
      <c r="L1083" s="10"/>
    </row>
    <row r="1084" spans="1:12" ht="51" customHeight="1">
      <c r="A1084" s="4">
        <v>1438</v>
      </c>
      <c r="B1084" s="12" t="s">
        <v>4212</v>
      </c>
      <c r="C1084" s="6">
        <v>2009</v>
      </c>
      <c r="D1084" s="23"/>
      <c r="E1084" s="23" t="s">
        <v>12125</v>
      </c>
      <c r="F1084" s="8" t="s">
        <v>4213</v>
      </c>
      <c r="G1084" s="9" t="s">
        <v>3736</v>
      </c>
      <c r="H1084" s="9" t="s">
        <v>10392</v>
      </c>
      <c r="I1084" s="8"/>
      <c r="J1084" s="8" t="s">
        <v>10534</v>
      </c>
      <c r="K1084" s="10" t="str">
        <f>IF(AND(Papers[[#This Row],[conference]]="", Papers[[#This Row],[journal]]=""),$N$2604,IF(Papers[[#This Row],[journal]]="",$N$2603, $N$2602))</f>
        <v>Journal</v>
      </c>
      <c r="L1084" s="10"/>
    </row>
    <row r="1085" spans="1:12" ht="51" customHeight="1">
      <c r="A1085" s="4">
        <v>1439</v>
      </c>
      <c r="B1085" s="12" t="s">
        <v>4216</v>
      </c>
      <c r="C1085" s="6">
        <v>2003</v>
      </c>
      <c r="D1085" s="23" t="s">
        <v>11512</v>
      </c>
      <c r="E1085" s="23"/>
      <c r="F1085" s="8" t="s">
        <v>4217</v>
      </c>
      <c r="G1085" s="9" t="s">
        <v>3736</v>
      </c>
      <c r="H1085" s="9" t="s">
        <v>10391</v>
      </c>
      <c r="I1085" s="8" t="s">
        <v>13372</v>
      </c>
      <c r="J1085" s="8" t="s">
        <v>10509</v>
      </c>
      <c r="K1085" s="10" t="str">
        <f>IF(AND(Papers[[#This Row],[conference]]="", Papers[[#This Row],[journal]]=""),$N$2604,IF(Papers[[#This Row],[journal]]="",$N$2603, $N$2602))</f>
        <v>Conference</v>
      </c>
      <c r="L1085" s="10"/>
    </row>
    <row r="1086" spans="1:12" ht="51" customHeight="1">
      <c r="A1086" s="4">
        <v>1440</v>
      </c>
      <c r="B1086" s="12" t="s">
        <v>4223</v>
      </c>
      <c r="C1086" s="6">
        <v>2004</v>
      </c>
      <c r="D1086" s="23" t="s">
        <v>11513</v>
      </c>
      <c r="E1086" s="23"/>
      <c r="F1086" s="8" t="s">
        <v>4224</v>
      </c>
      <c r="G1086" s="9" t="s">
        <v>3736</v>
      </c>
      <c r="H1086" s="9" t="s">
        <v>10391</v>
      </c>
      <c r="I1086" s="8" t="s">
        <v>11394</v>
      </c>
      <c r="J1086" s="8" t="s">
        <v>10534</v>
      </c>
      <c r="K1086" s="10" t="str">
        <f>IF(AND(Papers[[#This Row],[conference]]="", Papers[[#This Row],[journal]]=""),$N$2604,IF(Papers[[#This Row],[journal]]="",$N$2603, $N$2602))</f>
        <v>Conference</v>
      </c>
      <c r="L1086" s="10"/>
    </row>
    <row r="1087" spans="1:12" ht="51" customHeight="1">
      <c r="A1087" s="4">
        <v>1441</v>
      </c>
      <c r="B1087" s="5" t="s">
        <v>4226</v>
      </c>
      <c r="C1087" s="6">
        <v>2011</v>
      </c>
      <c r="D1087" s="23" t="s">
        <v>11869</v>
      </c>
      <c r="E1087" s="23"/>
      <c r="F1087" s="8" t="s">
        <v>4227</v>
      </c>
      <c r="G1087" s="9" t="s">
        <v>3736</v>
      </c>
      <c r="H1087" s="9" t="s">
        <v>10391</v>
      </c>
      <c r="I1087" s="8" t="s">
        <v>11456</v>
      </c>
      <c r="J1087" s="8" t="s">
        <v>10509</v>
      </c>
      <c r="K1087" s="10" t="str">
        <f>IF(AND(Papers[[#This Row],[conference]]="", Papers[[#This Row],[journal]]=""),$N$2604,IF(Papers[[#This Row],[journal]]="",$N$2603, $N$2602))</f>
        <v>Conference</v>
      </c>
      <c r="L1087" s="10"/>
    </row>
    <row r="1088" spans="1:12" ht="51" customHeight="1">
      <c r="A1088" s="4">
        <v>1442</v>
      </c>
      <c r="B1088" s="12" t="s">
        <v>4231</v>
      </c>
      <c r="C1088" s="6">
        <v>1999</v>
      </c>
      <c r="D1088" s="23" t="s">
        <v>12126</v>
      </c>
      <c r="E1088" s="23"/>
      <c r="F1088" s="8" t="s">
        <v>4232</v>
      </c>
      <c r="G1088" s="9" t="s">
        <v>3736</v>
      </c>
      <c r="H1088" s="9" t="s">
        <v>10392</v>
      </c>
      <c r="I1088" s="8"/>
      <c r="J1088" s="8" t="s">
        <v>10534</v>
      </c>
      <c r="K1088" s="10" t="str">
        <f>IF(AND(Papers[[#This Row],[conference]]="", Papers[[#This Row],[journal]]=""),$N$2604,IF(Papers[[#This Row],[journal]]="",$N$2603, $N$2602))</f>
        <v>Conference</v>
      </c>
      <c r="L1088" s="10"/>
    </row>
    <row r="1089" spans="1:12" ht="51" customHeight="1">
      <c r="A1089" s="4">
        <v>1443</v>
      </c>
      <c r="B1089" s="12" t="s">
        <v>4236</v>
      </c>
      <c r="C1089" s="6">
        <v>1999</v>
      </c>
      <c r="D1089" s="23"/>
      <c r="E1089" s="23" t="s">
        <v>12127</v>
      </c>
      <c r="F1089" s="8" t="s">
        <v>4237</v>
      </c>
      <c r="G1089" s="9" t="s">
        <v>3736</v>
      </c>
      <c r="H1089" s="9" t="s">
        <v>10392</v>
      </c>
      <c r="I1089" s="8"/>
      <c r="J1089" s="8" t="s">
        <v>10534</v>
      </c>
      <c r="K1089" s="10" t="str">
        <f>IF(AND(Papers[[#This Row],[conference]]="", Papers[[#This Row],[journal]]=""),$N$2604,IF(Papers[[#This Row],[journal]]="",$N$2603, $N$2602))</f>
        <v>Journal</v>
      </c>
      <c r="L1089" s="10"/>
    </row>
    <row r="1090" spans="1:12" ht="51" customHeight="1">
      <c r="A1090" s="4">
        <v>1445</v>
      </c>
      <c r="B1090" s="12" t="s">
        <v>4238</v>
      </c>
      <c r="C1090" s="6">
        <v>2000</v>
      </c>
      <c r="D1090" s="23" t="s">
        <v>12128</v>
      </c>
      <c r="E1090" s="23"/>
      <c r="F1090" s="8" t="s">
        <v>4239</v>
      </c>
      <c r="G1090" s="9" t="s">
        <v>3736</v>
      </c>
      <c r="H1090" s="9" t="s">
        <v>10391</v>
      </c>
      <c r="I1090" s="8" t="s">
        <v>11311</v>
      </c>
      <c r="J1090" s="8" t="s">
        <v>10511</v>
      </c>
      <c r="K1090" s="10" t="str">
        <f>IF(AND(Papers[[#This Row],[conference]]="", Papers[[#This Row],[journal]]=""),$N$2604,IF(Papers[[#This Row],[journal]]="",$N$2603, $N$2602))</f>
        <v>Conference</v>
      </c>
      <c r="L1090" s="10"/>
    </row>
    <row r="1091" spans="1:12" ht="51" customHeight="1">
      <c r="A1091" s="4">
        <v>1446</v>
      </c>
      <c r="B1091" s="12" t="s">
        <v>4243</v>
      </c>
      <c r="C1091" s="6">
        <v>2000</v>
      </c>
      <c r="D1091" s="23" t="s">
        <v>12129</v>
      </c>
      <c r="E1091" s="23"/>
      <c r="F1091" s="8" t="s">
        <v>4244</v>
      </c>
      <c r="G1091" s="9" t="s">
        <v>3736</v>
      </c>
      <c r="H1091" s="9" t="s">
        <v>10392</v>
      </c>
      <c r="I1091" s="8"/>
      <c r="J1091" s="8" t="s">
        <v>10509</v>
      </c>
      <c r="K1091" s="10" t="str">
        <f>IF(AND(Papers[[#This Row],[conference]]="", Papers[[#This Row],[journal]]=""),$N$2604,IF(Papers[[#This Row],[journal]]="",$N$2603, $N$2602))</f>
        <v>Conference</v>
      </c>
      <c r="L1091" s="10"/>
    </row>
    <row r="1092" spans="1:12" ht="51" customHeight="1">
      <c r="A1092" s="4">
        <v>1447</v>
      </c>
      <c r="B1092" s="12" t="s">
        <v>4251</v>
      </c>
      <c r="C1092" s="6">
        <v>2010</v>
      </c>
      <c r="D1092" s="23" t="s">
        <v>12062</v>
      </c>
      <c r="E1092" s="23"/>
      <c r="F1092" s="8" t="s">
        <v>4252</v>
      </c>
      <c r="G1092" s="9" t="s">
        <v>3736</v>
      </c>
      <c r="H1092" s="9" t="s">
        <v>10392</v>
      </c>
      <c r="I1092" s="8"/>
      <c r="J1092" s="8" t="s">
        <v>10510</v>
      </c>
      <c r="K1092" s="10" t="str">
        <f>IF(AND(Papers[[#This Row],[conference]]="", Papers[[#This Row],[journal]]=""),$N$2604,IF(Papers[[#This Row],[journal]]="",$N$2603, $N$2602))</f>
        <v>Conference</v>
      </c>
      <c r="L1092" s="10"/>
    </row>
    <row r="1093" spans="1:12" ht="51" customHeight="1">
      <c r="A1093" s="4">
        <v>1448</v>
      </c>
      <c r="B1093" s="12" t="s">
        <v>4260</v>
      </c>
      <c r="C1093" s="6">
        <v>2006</v>
      </c>
      <c r="D1093" s="23" t="s">
        <v>12130</v>
      </c>
      <c r="E1093" s="23"/>
      <c r="F1093" s="8" t="s">
        <v>4261</v>
      </c>
      <c r="G1093" s="9" t="s">
        <v>3736</v>
      </c>
      <c r="H1093" s="9" t="s">
        <v>10392</v>
      </c>
      <c r="I1093" s="8"/>
      <c r="J1093" s="8" t="s">
        <v>10510</v>
      </c>
      <c r="K1093" s="10" t="str">
        <f>IF(AND(Papers[[#This Row],[conference]]="", Papers[[#This Row],[journal]]=""),$N$2604,IF(Papers[[#This Row],[journal]]="",$N$2603, $N$2602))</f>
        <v>Conference</v>
      </c>
      <c r="L1093" s="10"/>
    </row>
    <row r="1094" spans="1:12" ht="51" customHeight="1">
      <c r="A1094" s="4">
        <v>1449</v>
      </c>
      <c r="B1094" s="12" t="s">
        <v>4265</v>
      </c>
      <c r="C1094" s="6">
        <v>2005</v>
      </c>
      <c r="D1094" s="23" t="s">
        <v>11793</v>
      </c>
      <c r="E1094" s="23"/>
      <c r="F1094" s="8" t="s">
        <v>4266</v>
      </c>
      <c r="G1094" s="9" t="s">
        <v>3736</v>
      </c>
      <c r="H1094" s="9" t="s">
        <v>10392</v>
      </c>
      <c r="I1094" s="8"/>
      <c r="J1094" s="8" t="s">
        <v>10511</v>
      </c>
      <c r="K1094" s="10" t="str">
        <f>IF(AND(Papers[[#This Row],[conference]]="", Papers[[#This Row],[journal]]=""),$N$2604,IF(Papers[[#This Row],[journal]]="",$N$2603, $N$2602))</f>
        <v>Conference</v>
      </c>
      <c r="L1094" s="10"/>
    </row>
    <row r="1095" spans="1:12" ht="51" customHeight="1">
      <c r="A1095" s="4">
        <v>1450</v>
      </c>
      <c r="B1095" s="12" t="s">
        <v>4267</v>
      </c>
      <c r="C1095" s="6">
        <v>2010</v>
      </c>
      <c r="D1095" s="23" t="s">
        <v>12131</v>
      </c>
      <c r="E1095" s="23"/>
      <c r="F1095" s="8" t="s">
        <v>4268</v>
      </c>
      <c r="G1095" s="9" t="s">
        <v>3736</v>
      </c>
      <c r="H1095" s="9" t="s">
        <v>10391</v>
      </c>
      <c r="I1095" s="8" t="s">
        <v>11494</v>
      </c>
      <c r="J1095" s="8" t="s">
        <v>10511</v>
      </c>
      <c r="K1095" s="10" t="str">
        <f>IF(AND(Papers[[#This Row],[conference]]="", Papers[[#This Row],[journal]]=""),$N$2604,IF(Papers[[#This Row],[journal]]="",$N$2603, $N$2602))</f>
        <v>Conference</v>
      </c>
      <c r="L1095" s="10"/>
    </row>
    <row r="1096" spans="1:12" ht="51" customHeight="1">
      <c r="A1096" s="4">
        <v>1451</v>
      </c>
      <c r="B1096" s="12" t="s">
        <v>4275</v>
      </c>
      <c r="C1096" s="6">
        <v>2010</v>
      </c>
      <c r="D1096" s="23" t="s">
        <v>12132</v>
      </c>
      <c r="E1096" s="23"/>
      <c r="F1096" s="8" t="s">
        <v>4276</v>
      </c>
      <c r="G1096" s="9" t="s">
        <v>3736</v>
      </c>
      <c r="H1096" s="9" t="s">
        <v>10392</v>
      </c>
      <c r="I1096" s="8"/>
      <c r="J1096" s="8" t="s">
        <v>11151</v>
      </c>
      <c r="K1096" s="10" t="str">
        <f>IF(AND(Papers[[#This Row],[conference]]="", Papers[[#This Row],[journal]]=""),$N$2604,IF(Papers[[#This Row],[journal]]="",$N$2603, $N$2602))</f>
        <v>Conference</v>
      </c>
      <c r="L1096" s="10"/>
    </row>
    <row r="1097" spans="1:12" ht="51" customHeight="1">
      <c r="A1097" s="4">
        <v>1452</v>
      </c>
      <c r="B1097" s="12" t="s">
        <v>4280</v>
      </c>
      <c r="C1097" s="6">
        <v>1988</v>
      </c>
      <c r="D1097" s="23" t="s">
        <v>12133</v>
      </c>
      <c r="E1097" s="23"/>
      <c r="F1097" s="8" t="s">
        <v>4281</v>
      </c>
      <c r="G1097" s="9" t="s">
        <v>3736</v>
      </c>
      <c r="H1097" s="9" t="s">
        <v>10392</v>
      </c>
      <c r="I1097" s="8"/>
      <c r="J1097" s="8" t="s">
        <v>10509</v>
      </c>
      <c r="K1097" s="10" t="str">
        <f>IF(AND(Papers[[#This Row],[conference]]="", Papers[[#This Row],[journal]]=""),$N$2604,IF(Papers[[#This Row],[journal]]="",$N$2603, $N$2602))</f>
        <v>Conference</v>
      </c>
      <c r="L1097" s="10"/>
    </row>
    <row r="1098" spans="1:12" ht="51" customHeight="1">
      <c r="A1098" s="4">
        <v>1453</v>
      </c>
      <c r="B1098" s="12" t="s">
        <v>4285</v>
      </c>
      <c r="C1098" s="6">
        <v>2009</v>
      </c>
      <c r="D1098" s="23" t="s">
        <v>12019</v>
      </c>
      <c r="E1098" s="23"/>
      <c r="F1098" s="8" t="s">
        <v>4286</v>
      </c>
      <c r="G1098" s="9" t="s">
        <v>3736</v>
      </c>
      <c r="H1098" s="9" t="s">
        <v>10392</v>
      </c>
      <c r="I1098" s="8"/>
      <c r="J1098" s="8" t="s">
        <v>10534</v>
      </c>
      <c r="K1098" s="10" t="str">
        <f>IF(AND(Papers[[#This Row],[conference]]="", Papers[[#This Row],[journal]]=""),$N$2604,IF(Papers[[#This Row],[journal]]="",$N$2603, $N$2602))</f>
        <v>Conference</v>
      </c>
      <c r="L1098" s="10"/>
    </row>
    <row r="1099" spans="1:12" ht="51" customHeight="1">
      <c r="A1099" s="4">
        <v>1454</v>
      </c>
      <c r="B1099" s="12" t="s">
        <v>4289</v>
      </c>
      <c r="C1099" s="6">
        <v>2008</v>
      </c>
      <c r="D1099" s="23" t="s">
        <v>12134</v>
      </c>
      <c r="E1099" s="23"/>
      <c r="F1099" s="8" t="s">
        <v>4290</v>
      </c>
      <c r="G1099" s="9" t="s">
        <v>3736</v>
      </c>
      <c r="H1099" s="9" t="s">
        <v>10392</v>
      </c>
      <c r="I1099" s="8"/>
      <c r="J1099" s="8" t="s">
        <v>10534</v>
      </c>
      <c r="K1099" s="10" t="str">
        <f>IF(AND(Papers[[#This Row],[conference]]="", Papers[[#This Row],[journal]]=""),$N$2604,IF(Papers[[#This Row],[journal]]="",$N$2603, $N$2602))</f>
        <v>Conference</v>
      </c>
      <c r="L1099" s="10"/>
    </row>
    <row r="1100" spans="1:12" ht="51" customHeight="1">
      <c r="A1100" s="4">
        <v>1455</v>
      </c>
      <c r="B1100" s="12" t="s">
        <v>4293</v>
      </c>
      <c r="C1100" s="6">
        <v>2011</v>
      </c>
      <c r="D1100" s="23" t="s">
        <v>11820</v>
      </c>
      <c r="E1100" s="23"/>
      <c r="F1100" s="8" t="s">
        <v>4294</v>
      </c>
      <c r="G1100" s="9" t="s">
        <v>3736</v>
      </c>
      <c r="H1100" s="9" t="s">
        <v>10392</v>
      </c>
      <c r="I1100" s="8"/>
      <c r="J1100" s="8" t="s">
        <v>10511</v>
      </c>
      <c r="K1100" s="10" t="str">
        <f>IF(AND(Papers[[#This Row],[conference]]="", Papers[[#This Row],[journal]]=""),$N$2604,IF(Papers[[#This Row],[journal]]="",$N$2603, $N$2602))</f>
        <v>Conference</v>
      </c>
      <c r="L1100" s="10"/>
    </row>
    <row r="1101" spans="1:12" ht="51" customHeight="1">
      <c r="A1101" s="4">
        <v>1456</v>
      </c>
      <c r="B1101" s="12" t="s">
        <v>2455</v>
      </c>
      <c r="C1101" s="6">
        <v>2001</v>
      </c>
      <c r="D1101" s="23" t="s">
        <v>12135</v>
      </c>
      <c r="E1101" s="23"/>
      <c r="F1101" s="8" t="s">
        <v>4298</v>
      </c>
      <c r="G1101" s="9" t="s">
        <v>3736</v>
      </c>
      <c r="H1101" s="9" t="s">
        <v>10392</v>
      </c>
      <c r="I1101" s="8" t="s">
        <v>10490</v>
      </c>
      <c r="J1101" s="8" t="s">
        <v>10509</v>
      </c>
      <c r="K1101" s="10" t="str">
        <f>IF(AND(Papers[[#This Row],[conference]]="", Papers[[#This Row],[journal]]=""),$N$2604,IF(Papers[[#This Row],[journal]]="",$N$2603, $N$2602))</f>
        <v>Conference</v>
      </c>
      <c r="L1101" s="10"/>
    </row>
    <row r="1102" spans="1:12" ht="51" customHeight="1">
      <c r="A1102" s="4">
        <v>1457</v>
      </c>
      <c r="B1102" s="12" t="s">
        <v>4302</v>
      </c>
      <c r="C1102" s="6">
        <v>1988</v>
      </c>
      <c r="D1102" s="23" t="s">
        <v>11932</v>
      </c>
      <c r="E1102" s="23"/>
      <c r="F1102" s="8" t="s">
        <v>4303</v>
      </c>
      <c r="G1102" s="9" t="s">
        <v>3736</v>
      </c>
      <c r="H1102" s="9" t="s">
        <v>10392</v>
      </c>
      <c r="I1102" s="8"/>
      <c r="J1102" s="8" t="s">
        <v>10511</v>
      </c>
      <c r="K1102" s="10" t="str">
        <f>IF(AND(Papers[[#This Row],[conference]]="", Papers[[#This Row],[journal]]=""),$N$2604,IF(Papers[[#This Row],[journal]]="",$N$2603, $N$2602))</f>
        <v>Conference</v>
      </c>
      <c r="L1102" s="10"/>
    </row>
    <row r="1103" spans="1:12" ht="51" customHeight="1">
      <c r="A1103" s="4">
        <v>1458</v>
      </c>
      <c r="B1103" s="12" t="s">
        <v>4308</v>
      </c>
      <c r="C1103" s="6">
        <v>2005</v>
      </c>
      <c r="D1103" s="23" t="s">
        <v>11793</v>
      </c>
      <c r="E1103" s="23"/>
      <c r="F1103" s="8" t="s">
        <v>4309</v>
      </c>
      <c r="G1103" s="9" t="s">
        <v>3736</v>
      </c>
      <c r="H1103" s="9" t="s">
        <v>10392</v>
      </c>
      <c r="I1103" s="8"/>
      <c r="J1103" s="8" t="s">
        <v>10512</v>
      </c>
      <c r="K1103" s="10" t="str">
        <f>IF(AND(Papers[[#This Row],[conference]]="", Papers[[#This Row],[journal]]=""),$N$2604,IF(Papers[[#This Row],[journal]]="",$N$2603, $N$2602))</f>
        <v>Conference</v>
      </c>
      <c r="L1103" s="10"/>
    </row>
    <row r="1104" spans="1:12" ht="51" customHeight="1">
      <c r="A1104" s="4">
        <v>1459</v>
      </c>
      <c r="B1104" s="12" t="s">
        <v>4312</v>
      </c>
      <c r="C1104" s="6">
        <v>2007</v>
      </c>
      <c r="D1104" s="23" t="s">
        <v>12136</v>
      </c>
      <c r="E1104" s="23"/>
      <c r="F1104" s="8" t="s">
        <v>4313</v>
      </c>
      <c r="G1104" s="9" t="s">
        <v>3736</v>
      </c>
      <c r="H1104" s="9" t="s">
        <v>10391</v>
      </c>
      <c r="I1104" s="8" t="s">
        <v>13250</v>
      </c>
      <c r="J1104" s="8" t="s">
        <v>10509</v>
      </c>
      <c r="K1104" s="10" t="str">
        <f>IF(AND(Papers[[#This Row],[conference]]="", Papers[[#This Row],[journal]]=""),$N$2604,IF(Papers[[#This Row],[journal]]="",$N$2603, $N$2602))</f>
        <v>Conference</v>
      </c>
      <c r="L1104" s="10"/>
    </row>
    <row r="1105" spans="1:12" ht="51" customHeight="1">
      <c r="A1105" s="4">
        <v>1463</v>
      </c>
      <c r="B1105" s="12" t="s">
        <v>4318</v>
      </c>
      <c r="C1105" s="6">
        <v>2008</v>
      </c>
      <c r="D1105" s="23" t="s">
        <v>12137</v>
      </c>
      <c r="E1105" s="23"/>
      <c r="F1105" s="8" t="s">
        <v>4319</v>
      </c>
      <c r="G1105" s="9" t="s">
        <v>3736</v>
      </c>
      <c r="H1105" s="9" t="s">
        <v>10392</v>
      </c>
      <c r="I1105" s="8"/>
      <c r="J1105" s="8" t="s">
        <v>10509</v>
      </c>
      <c r="K1105" s="10" t="str">
        <f>IF(AND(Papers[[#This Row],[conference]]="", Papers[[#This Row],[journal]]=""),$N$2604,IF(Papers[[#This Row],[journal]]="",$N$2603, $N$2602))</f>
        <v>Conference</v>
      </c>
      <c r="L1105" s="10"/>
    </row>
    <row r="1106" spans="1:12" ht="51" customHeight="1">
      <c r="A1106" s="4">
        <v>1464</v>
      </c>
      <c r="B1106" s="12" t="s">
        <v>4322</v>
      </c>
      <c r="C1106" s="6">
        <v>2011</v>
      </c>
      <c r="D1106" s="23" t="s">
        <v>12138</v>
      </c>
      <c r="E1106" s="23"/>
      <c r="F1106" s="8" t="s">
        <v>4323</v>
      </c>
      <c r="G1106" s="9" t="s">
        <v>3736</v>
      </c>
      <c r="H1106" s="9" t="s">
        <v>10392</v>
      </c>
      <c r="I1106" s="8"/>
      <c r="J1106" s="8" t="s">
        <v>10511</v>
      </c>
      <c r="K1106" s="10" t="str">
        <f>IF(AND(Papers[[#This Row],[conference]]="", Papers[[#This Row],[journal]]=""),$N$2604,IF(Papers[[#This Row],[journal]]="",$N$2603, $N$2602))</f>
        <v>Conference</v>
      </c>
      <c r="L1106" s="10"/>
    </row>
    <row r="1107" spans="1:12" ht="51" customHeight="1">
      <c r="A1107" s="4">
        <v>1466</v>
      </c>
      <c r="B1107" s="12" t="s">
        <v>4326</v>
      </c>
      <c r="C1107" s="6">
        <v>1996</v>
      </c>
      <c r="D1107" s="23" t="s">
        <v>11764</v>
      </c>
      <c r="E1107" s="23"/>
      <c r="F1107" s="8" t="s">
        <v>4327</v>
      </c>
      <c r="G1107" s="9" t="s">
        <v>3736</v>
      </c>
      <c r="H1107" s="9" t="s">
        <v>10391</v>
      </c>
      <c r="I1107" s="8" t="s">
        <v>11499</v>
      </c>
      <c r="J1107" s="8" t="s">
        <v>10534</v>
      </c>
      <c r="K1107" s="10" t="str">
        <f>IF(AND(Papers[[#This Row],[conference]]="", Papers[[#This Row],[journal]]=""),$N$2604,IF(Papers[[#This Row],[journal]]="",$N$2603, $N$2602))</f>
        <v>Conference</v>
      </c>
      <c r="L1107" s="10"/>
    </row>
    <row r="1108" spans="1:12" ht="51" customHeight="1">
      <c r="A1108" s="4">
        <v>1467</v>
      </c>
      <c r="B1108" s="12" t="s">
        <v>4329</v>
      </c>
      <c r="C1108" s="6">
        <v>2008</v>
      </c>
      <c r="D1108" s="23" t="s">
        <v>12086</v>
      </c>
      <c r="E1108" s="23"/>
      <c r="F1108" s="8" t="s">
        <v>4330</v>
      </c>
      <c r="G1108" s="9" t="s">
        <v>3736</v>
      </c>
      <c r="H1108" s="9" t="s">
        <v>10392</v>
      </c>
      <c r="I1108" s="8"/>
      <c r="J1108" s="8" t="s">
        <v>10510</v>
      </c>
      <c r="K1108" s="10" t="str">
        <f>IF(AND(Papers[[#This Row],[conference]]="", Papers[[#This Row],[journal]]=""),$N$2604,IF(Papers[[#This Row],[journal]]="",$N$2603, $N$2602))</f>
        <v>Conference</v>
      </c>
      <c r="L1108" s="10"/>
    </row>
    <row r="1109" spans="1:12" ht="51" customHeight="1">
      <c r="A1109" s="4">
        <v>1468</v>
      </c>
      <c r="B1109" s="12" t="s">
        <v>4334</v>
      </c>
      <c r="C1109" s="6">
        <v>1998</v>
      </c>
      <c r="D1109" s="23"/>
      <c r="E1109" s="23" t="s">
        <v>12139</v>
      </c>
      <c r="F1109" s="8" t="s">
        <v>4335</v>
      </c>
      <c r="G1109" s="9" t="s">
        <v>3736</v>
      </c>
      <c r="H1109" s="9" t="s">
        <v>10391</v>
      </c>
      <c r="I1109" s="8" t="s">
        <v>13378</v>
      </c>
      <c r="J1109" s="8" t="s">
        <v>10510</v>
      </c>
      <c r="K1109" s="10" t="str">
        <f>IF(AND(Papers[[#This Row],[conference]]="", Papers[[#This Row],[journal]]=""),$N$2604,IF(Papers[[#This Row],[journal]]="",$N$2603, $N$2602))</f>
        <v>Journal</v>
      </c>
      <c r="L1109" s="10"/>
    </row>
    <row r="1110" spans="1:12" ht="51" customHeight="1">
      <c r="A1110" s="4">
        <v>1469</v>
      </c>
      <c r="B1110" s="12" t="s">
        <v>4341</v>
      </c>
      <c r="C1110" s="6">
        <v>2006</v>
      </c>
      <c r="D1110" s="23" t="s">
        <v>11671</v>
      </c>
      <c r="E1110" s="23"/>
      <c r="F1110" s="8" t="s">
        <v>4342</v>
      </c>
      <c r="G1110" s="9" t="s">
        <v>3736</v>
      </c>
      <c r="H1110" s="9" t="s">
        <v>10391</v>
      </c>
      <c r="I1110" s="8" t="s">
        <v>11289</v>
      </c>
      <c r="J1110" s="8" t="s">
        <v>10509</v>
      </c>
      <c r="K1110" s="10" t="str">
        <f>IF(AND(Papers[[#This Row],[conference]]="", Papers[[#This Row],[journal]]=""),$N$2604,IF(Papers[[#This Row],[journal]]="",$N$2603, $N$2602))</f>
        <v>Conference</v>
      </c>
      <c r="L1110" s="10"/>
    </row>
    <row r="1111" spans="1:12" ht="51" customHeight="1">
      <c r="A1111" s="4">
        <v>1471</v>
      </c>
      <c r="B1111" s="12" t="s">
        <v>4344</v>
      </c>
      <c r="C1111" s="6">
        <v>2006</v>
      </c>
      <c r="D1111" s="23" t="s">
        <v>12140</v>
      </c>
      <c r="E1111" s="23"/>
      <c r="F1111" s="11" t="s">
        <v>4345</v>
      </c>
      <c r="G1111" s="9" t="s">
        <v>3736</v>
      </c>
      <c r="H1111" s="9" t="s">
        <v>10391</v>
      </c>
      <c r="I1111" s="11" t="s">
        <v>13001</v>
      </c>
      <c r="J1111" s="8" t="s">
        <v>10534</v>
      </c>
      <c r="K1111" s="10" t="str">
        <f>IF(AND(Papers[[#This Row],[conference]]="", Papers[[#This Row],[journal]]=""),$N$2604,IF(Papers[[#This Row],[journal]]="",$N$2603, $N$2602))</f>
        <v>Conference</v>
      </c>
      <c r="L1111" s="10"/>
    </row>
    <row r="1112" spans="1:12" ht="51" customHeight="1">
      <c r="A1112" s="4">
        <v>1474</v>
      </c>
      <c r="B1112" s="12" t="s">
        <v>4352</v>
      </c>
      <c r="C1112" s="6">
        <v>2001</v>
      </c>
      <c r="D1112" s="23" t="s">
        <v>11519</v>
      </c>
      <c r="E1112" s="23"/>
      <c r="F1112" s="8" t="s">
        <v>4353</v>
      </c>
      <c r="G1112" s="9" t="s">
        <v>3736</v>
      </c>
      <c r="H1112" s="9" t="s">
        <v>10392</v>
      </c>
      <c r="I1112" s="8"/>
      <c r="J1112" s="8" t="s">
        <v>10509</v>
      </c>
      <c r="K1112" s="10" t="str">
        <f>IF(AND(Papers[[#This Row],[conference]]="", Papers[[#This Row],[journal]]=""),$N$2604,IF(Papers[[#This Row],[journal]]="",$N$2603, $N$2602))</f>
        <v>Conference</v>
      </c>
      <c r="L1112" s="10"/>
    </row>
    <row r="1113" spans="1:12" ht="51" customHeight="1">
      <c r="A1113" s="4">
        <v>1475</v>
      </c>
      <c r="B1113" s="12" t="s">
        <v>4356</v>
      </c>
      <c r="C1113" s="6">
        <v>1991</v>
      </c>
      <c r="D1113" s="23" t="s">
        <v>12141</v>
      </c>
      <c r="E1113" s="23"/>
      <c r="F1113" s="8" t="s">
        <v>4353</v>
      </c>
      <c r="G1113" s="9" t="s">
        <v>3736</v>
      </c>
      <c r="H1113" s="9" t="s">
        <v>10392</v>
      </c>
      <c r="I1113" s="8" t="s">
        <v>11591</v>
      </c>
      <c r="J1113" s="8" t="s">
        <v>10509</v>
      </c>
      <c r="K1113" s="10" t="str">
        <f>IF(AND(Papers[[#This Row],[conference]]="", Papers[[#This Row],[journal]]=""),$N$2604,IF(Papers[[#This Row],[journal]]="",$N$2603, $N$2602))</f>
        <v>Conference</v>
      </c>
      <c r="L1113" s="10"/>
    </row>
    <row r="1114" spans="1:12" ht="51" customHeight="1">
      <c r="A1114" s="4">
        <v>1476</v>
      </c>
      <c r="B1114" s="12" t="s">
        <v>4358</v>
      </c>
      <c r="C1114" s="6">
        <v>2010</v>
      </c>
      <c r="D1114" s="23" t="s">
        <v>12142</v>
      </c>
      <c r="E1114" s="23"/>
      <c r="F1114" s="8" t="s">
        <v>4359</v>
      </c>
      <c r="G1114" s="9" t="s">
        <v>3736</v>
      </c>
      <c r="H1114" s="9" t="s">
        <v>10392</v>
      </c>
      <c r="I1114" s="8"/>
      <c r="J1114" s="8" t="s">
        <v>10509</v>
      </c>
      <c r="K1114" s="10" t="str">
        <f>IF(AND(Papers[[#This Row],[conference]]="", Papers[[#This Row],[journal]]=""),$N$2604,IF(Papers[[#This Row],[journal]]="",$N$2603, $N$2602))</f>
        <v>Conference</v>
      </c>
      <c r="L1114" s="10"/>
    </row>
    <row r="1115" spans="1:12" ht="51" customHeight="1">
      <c r="A1115" s="4">
        <v>1477</v>
      </c>
      <c r="B1115" s="12" t="s">
        <v>4360</v>
      </c>
      <c r="C1115" s="6">
        <v>1997</v>
      </c>
      <c r="D1115" s="23" t="s">
        <v>11924</v>
      </c>
      <c r="E1115" s="23"/>
      <c r="F1115" s="8" t="s">
        <v>4361</v>
      </c>
      <c r="G1115" s="9" t="s">
        <v>3736</v>
      </c>
      <c r="H1115" s="9" t="s">
        <v>10392</v>
      </c>
      <c r="I1115" s="8"/>
      <c r="J1115" s="8" t="s">
        <v>10534</v>
      </c>
      <c r="K1115" s="10" t="str">
        <f>IF(AND(Papers[[#This Row],[conference]]="", Papers[[#This Row],[journal]]=""),$N$2604,IF(Papers[[#This Row],[journal]]="",$N$2603, $N$2602))</f>
        <v>Conference</v>
      </c>
      <c r="L1115" s="10"/>
    </row>
    <row r="1116" spans="1:12" ht="51" customHeight="1">
      <c r="A1116" s="4">
        <v>1478</v>
      </c>
      <c r="B1116" s="12" t="s">
        <v>4365</v>
      </c>
      <c r="C1116" s="6">
        <v>1988</v>
      </c>
      <c r="D1116" s="23" t="s">
        <v>11793</v>
      </c>
      <c r="E1116" s="23"/>
      <c r="F1116" s="8" t="s">
        <v>4366</v>
      </c>
      <c r="G1116" s="9" t="s">
        <v>3736</v>
      </c>
      <c r="H1116" s="9" t="s">
        <v>10392</v>
      </c>
      <c r="I1116" s="8"/>
      <c r="J1116" s="8" t="s">
        <v>10536</v>
      </c>
      <c r="K1116" s="10" t="str">
        <f>IF(AND(Papers[[#This Row],[conference]]="", Papers[[#This Row],[journal]]=""),$N$2604,IF(Papers[[#This Row],[journal]]="",$N$2603, $N$2602))</f>
        <v>Conference</v>
      </c>
      <c r="L1116" s="10"/>
    </row>
    <row r="1117" spans="1:12" ht="51" customHeight="1">
      <c r="A1117" s="4">
        <v>1480</v>
      </c>
      <c r="B1117" s="12" t="s">
        <v>4368</v>
      </c>
      <c r="C1117" s="6">
        <v>2007</v>
      </c>
      <c r="D1117" s="23" t="s">
        <v>11817</v>
      </c>
      <c r="E1117" s="23"/>
      <c r="F1117" s="8" t="s">
        <v>4369</v>
      </c>
      <c r="G1117" s="9" t="s">
        <v>3736</v>
      </c>
      <c r="H1117" s="9" t="s">
        <v>10392</v>
      </c>
      <c r="I1117" s="8" t="s">
        <v>10490</v>
      </c>
      <c r="J1117" s="8" t="s">
        <v>10536</v>
      </c>
      <c r="K1117" s="10" t="str">
        <f>IF(AND(Papers[[#This Row],[conference]]="", Papers[[#This Row],[journal]]=""),$N$2604,IF(Papers[[#This Row],[journal]]="",$N$2603, $N$2602))</f>
        <v>Conference</v>
      </c>
      <c r="L1117" s="10"/>
    </row>
    <row r="1118" spans="1:12" ht="51" customHeight="1">
      <c r="A1118" s="4">
        <v>1481</v>
      </c>
      <c r="B1118" s="12" t="s">
        <v>4374</v>
      </c>
      <c r="C1118" s="6">
        <v>2009</v>
      </c>
      <c r="D1118" s="23"/>
      <c r="E1118" s="23" t="s">
        <v>11756</v>
      </c>
      <c r="F1118" s="8" t="s">
        <v>4375</v>
      </c>
      <c r="G1118" s="9" t="s">
        <v>3736</v>
      </c>
      <c r="H1118" s="9" t="s">
        <v>10391</v>
      </c>
      <c r="I1118" s="8" t="s">
        <v>11468</v>
      </c>
      <c r="J1118" s="8" t="s">
        <v>11469</v>
      </c>
      <c r="K1118" s="10" t="str">
        <f>IF(AND(Papers[[#This Row],[conference]]="", Papers[[#This Row],[journal]]=""),$N$2604,IF(Papers[[#This Row],[journal]]="",$N$2603, $N$2602))</f>
        <v>Journal</v>
      </c>
      <c r="L1118" s="10" t="s">
        <v>10528</v>
      </c>
    </row>
    <row r="1119" spans="1:12" ht="51" customHeight="1">
      <c r="A1119" s="4">
        <v>1484</v>
      </c>
      <c r="B1119" s="12" t="s">
        <v>4378</v>
      </c>
      <c r="C1119" s="6">
        <v>1996</v>
      </c>
      <c r="D1119" s="23" t="s">
        <v>12143</v>
      </c>
      <c r="E1119" s="23"/>
      <c r="F1119" s="8" t="s">
        <v>4379</v>
      </c>
      <c r="G1119" s="9" t="s">
        <v>3736</v>
      </c>
      <c r="H1119" s="9" t="s">
        <v>10392</v>
      </c>
      <c r="I1119" s="8"/>
      <c r="J1119" s="8" t="s">
        <v>10510</v>
      </c>
      <c r="K1119" s="10" t="str">
        <f>IF(AND(Papers[[#This Row],[conference]]="", Papers[[#This Row],[journal]]=""),$N$2604,IF(Papers[[#This Row],[journal]]="",$N$2603, $N$2602))</f>
        <v>Conference</v>
      </c>
      <c r="L1119" s="10"/>
    </row>
    <row r="1120" spans="1:12" ht="51" customHeight="1">
      <c r="A1120" s="4">
        <v>1485</v>
      </c>
      <c r="B1120" s="12" t="s">
        <v>4382</v>
      </c>
      <c r="C1120" s="6">
        <v>2011</v>
      </c>
      <c r="D1120" s="23" t="s">
        <v>12144</v>
      </c>
      <c r="E1120" s="23"/>
      <c r="F1120" s="8" t="s">
        <v>4383</v>
      </c>
      <c r="G1120" s="9" t="s">
        <v>3736</v>
      </c>
      <c r="H1120" s="9" t="s">
        <v>10392</v>
      </c>
      <c r="I1120" s="8"/>
      <c r="J1120" s="8" t="s">
        <v>11151</v>
      </c>
      <c r="K1120" s="10" t="str">
        <f>IF(AND(Papers[[#This Row],[conference]]="", Papers[[#This Row],[journal]]=""),$N$2604,IF(Papers[[#This Row],[journal]]="",$N$2603, $N$2602))</f>
        <v>Conference</v>
      </c>
      <c r="L1120" s="10"/>
    </row>
    <row r="1121" spans="1:12" ht="51" customHeight="1">
      <c r="A1121" s="4">
        <v>1486</v>
      </c>
      <c r="B1121" s="12" t="s">
        <v>4387</v>
      </c>
      <c r="C1121" s="6">
        <v>2011</v>
      </c>
      <c r="D1121" s="23" t="s">
        <v>11859</v>
      </c>
      <c r="E1121" s="23"/>
      <c r="F1121" s="8" t="s">
        <v>4388</v>
      </c>
      <c r="G1121" s="9" t="s">
        <v>3736</v>
      </c>
      <c r="H1121" s="9" t="s">
        <v>10391</v>
      </c>
      <c r="I1121" s="8" t="s">
        <v>13223</v>
      </c>
      <c r="J1121" s="8" t="s">
        <v>10511</v>
      </c>
      <c r="K1121" s="10" t="str">
        <f>IF(AND(Papers[[#This Row],[conference]]="", Papers[[#This Row],[journal]]=""),$N$2604,IF(Papers[[#This Row],[journal]]="",$N$2603, $N$2602))</f>
        <v>Conference</v>
      </c>
      <c r="L1121" s="10"/>
    </row>
    <row r="1122" spans="1:12" ht="51" customHeight="1">
      <c r="A1122" s="4">
        <v>1488</v>
      </c>
      <c r="B1122" s="12" t="s">
        <v>4394</v>
      </c>
      <c r="C1122" s="6">
        <v>2010</v>
      </c>
      <c r="D1122" s="23" t="s">
        <v>11529</v>
      </c>
      <c r="E1122" s="23"/>
      <c r="F1122" s="8" t="s">
        <v>4395</v>
      </c>
      <c r="G1122" s="9" t="s">
        <v>3736</v>
      </c>
      <c r="H1122" s="9" t="s">
        <v>10391</v>
      </c>
      <c r="I1122" s="8" t="s">
        <v>11430</v>
      </c>
      <c r="J1122" s="8" t="s">
        <v>10511</v>
      </c>
      <c r="K1122" s="10" t="str">
        <f>IF(AND(Papers[[#This Row],[conference]]="", Papers[[#This Row],[journal]]=""),$N$2604,IF(Papers[[#This Row],[journal]]="",$N$2603, $N$2602))</f>
        <v>Conference</v>
      </c>
      <c r="L1122" s="10"/>
    </row>
    <row r="1123" spans="1:12" ht="51" customHeight="1">
      <c r="A1123" s="4">
        <v>1489</v>
      </c>
      <c r="B1123" s="12" t="s">
        <v>4397</v>
      </c>
      <c r="C1123" s="6">
        <v>2011</v>
      </c>
      <c r="D1123" s="23"/>
      <c r="E1123" s="23" t="s">
        <v>11872</v>
      </c>
      <c r="F1123" s="8" t="s">
        <v>4398</v>
      </c>
      <c r="G1123" s="9" t="s">
        <v>3736</v>
      </c>
      <c r="H1123" s="9" t="s">
        <v>10391</v>
      </c>
      <c r="I1123" s="8" t="s">
        <v>10383</v>
      </c>
      <c r="J1123" s="8" t="s">
        <v>10534</v>
      </c>
      <c r="K1123" s="10" t="str">
        <f>IF(AND(Papers[[#This Row],[conference]]="", Papers[[#This Row],[journal]]=""),$N$2604,IF(Papers[[#This Row],[journal]]="",$N$2603, $N$2602))</f>
        <v>Journal</v>
      </c>
      <c r="L1123" s="10"/>
    </row>
    <row r="1124" spans="1:12" ht="51" customHeight="1">
      <c r="A1124" s="4">
        <v>1490</v>
      </c>
      <c r="B1124" s="12" t="s">
        <v>11408</v>
      </c>
      <c r="C1124" s="6">
        <v>2011</v>
      </c>
      <c r="D1124" s="23" t="s">
        <v>12113</v>
      </c>
      <c r="E1124" s="23"/>
      <c r="F1124" s="8" t="s">
        <v>11428</v>
      </c>
      <c r="G1124" s="9" t="s">
        <v>3736</v>
      </c>
      <c r="H1124" s="9" t="s">
        <v>10391</v>
      </c>
      <c r="I1124" s="8" t="s">
        <v>11333</v>
      </c>
      <c r="J1124" s="8" t="s">
        <v>10509</v>
      </c>
      <c r="K1124" s="10" t="str">
        <f>IF(AND(Papers[[#This Row],[conference]]="", Papers[[#This Row],[journal]]=""),$N$2604,IF(Papers[[#This Row],[journal]]="",$N$2603, $N$2602))</f>
        <v>Conference</v>
      </c>
      <c r="L1124" s="10"/>
    </row>
    <row r="1125" spans="1:12" ht="51" customHeight="1">
      <c r="A1125" s="4">
        <v>1491</v>
      </c>
      <c r="B1125" s="12" t="s">
        <v>4402</v>
      </c>
      <c r="C1125" s="6">
        <v>2008</v>
      </c>
      <c r="D1125" s="23" t="s">
        <v>12079</v>
      </c>
      <c r="E1125" s="23"/>
      <c r="F1125" s="8" t="s">
        <v>4403</v>
      </c>
      <c r="G1125" s="9" t="s">
        <v>3736</v>
      </c>
      <c r="H1125" s="9" t="s">
        <v>10392</v>
      </c>
      <c r="I1125" s="8"/>
      <c r="J1125" s="8" t="s">
        <v>10511</v>
      </c>
      <c r="K1125" s="10" t="str">
        <f>IF(AND(Papers[[#This Row],[conference]]="", Papers[[#This Row],[journal]]=""),$N$2604,IF(Papers[[#This Row],[journal]]="",$N$2603, $N$2602))</f>
        <v>Conference</v>
      </c>
      <c r="L1125" s="10"/>
    </row>
    <row r="1126" spans="1:12" ht="51" customHeight="1">
      <c r="A1126" s="4">
        <v>1492</v>
      </c>
      <c r="B1126" s="12" t="s">
        <v>4404</v>
      </c>
      <c r="C1126" s="6">
        <v>2009</v>
      </c>
      <c r="D1126" s="23" t="s">
        <v>11924</v>
      </c>
      <c r="E1126" s="23"/>
      <c r="F1126" s="8" t="s">
        <v>4405</v>
      </c>
      <c r="G1126" s="9" t="s">
        <v>3736</v>
      </c>
      <c r="H1126" s="9" t="s">
        <v>10392</v>
      </c>
      <c r="I1126" s="8"/>
      <c r="J1126" s="8" t="s">
        <v>10509</v>
      </c>
      <c r="K1126" s="10" t="str">
        <f>IF(AND(Papers[[#This Row],[conference]]="", Papers[[#This Row],[journal]]=""),$N$2604,IF(Papers[[#This Row],[journal]]="",$N$2603, $N$2602))</f>
        <v>Conference</v>
      </c>
      <c r="L1126" s="10"/>
    </row>
    <row r="1127" spans="1:12" ht="51" customHeight="1">
      <c r="A1127" s="4">
        <v>1495</v>
      </c>
      <c r="B1127" s="12" t="s">
        <v>4407</v>
      </c>
      <c r="C1127" s="6">
        <v>2009</v>
      </c>
      <c r="D1127" s="23" t="s">
        <v>11876</v>
      </c>
      <c r="E1127" s="23"/>
      <c r="F1127" s="8" t="s">
        <v>4408</v>
      </c>
      <c r="G1127" s="9" t="s">
        <v>3736</v>
      </c>
      <c r="H1127" s="9" t="s">
        <v>10392</v>
      </c>
      <c r="I1127" s="8"/>
      <c r="J1127" s="8" t="s">
        <v>10510</v>
      </c>
      <c r="K1127" s="10" t="str">
        <f>IF(AND(Papers[[#This Row],[conference]]="", Papers[[#This Row],[journal]]=""),$N$2604,IF(Papers[[#This Row],[journal]]="",$N$2603, $N$2602))</f>
        <v>Conference</v>
      </c>
      <c r="L1127" s="10"/>
    </row>
    <row r="1128" spans="1:12" ht="51" customHeight="1">
      <c r="A1128" s="4">
        <v>1496</v>
      </c>
      <c r="B1128" s="12" t="s">
        <v>4414</v>
      </c>
      <c r="C1128" s="6">
        <v>2009</v>
      </c>
      <c r="D1128" s="23" t="s">
        <v>12145</v>
      </c>
      <c r="E1128" s="23"/>
      <c r="F1128" s="8" t="s">
        <v>4415</v>
      </c>
      <c r="G1128" s="9" t="s">
        <v>3736</v>
      </c>
      <c r="H1128" s="9" t="s">
        <v>10392</v>
      </c>
      <c r="I1128" s="8"/>
      <c r="J1128" s="8" t="s">
        <v>10511</v>
      </c>
      <c r="K1128" s="10" t="str">
        <f>IF(AND(Papers[[#This Row],[conference]]="", Papers[[#This Row],[journal]]=""),$N$2604,IF(Papers[[#This Row],[journal]]="",$N$2603, $N$2602))</f>
        <v>Conference</v>
      </c>
      <c r="L1128" s="10"/>
    </row>
    <row r="1129" spans="1:12" ht="51" customHeight="1">
      <c r="A1129" s="4">
        <v>1497</v>
      </c>
      <c r="B1129" s="12" t="s">
        <v>4418</v>
      </c>
      <c r="C1129" s="6">
        <v>1999</v>
      </c>
      <c r="D1129" s="23" t="s">
        <v>12146</v>
      </c>
      <c r="E1129" s="23"/>
      <c r="F1129" s="8" t="s">
        <v>4419</v>
      </c>
      <c r="G1129" s="9" t="s">
        <v>3736</v>
      </c>
      <c r="H1129" s="9" t="s">
        <v>10391</v>
      </c>
      <c r="I1129" s="8" t="s">
        <v>11303</v>
      </c>
      <c r="J1129" s="8" t="s">
        <v>10511</v>
      </c>
      <c r="K1129" s="10" t="str">
        <f>IF(AND(Papers[[#This Row],[conference]]="", Papers[[#This Row],[journal]]=""),$N$2604,IF(Papers[[#This Row],[journal]]="",$N$2603, $N$2602))</f>
        <v>Conference</v>
      </c>
      <c r="L1129" s="10"/>
    </row>
    <row r="1130" spans="1:12" ht="51" customHeight="1">
      <c r="A1130" s="4">
        <v>1499</v>
      </c>
      <c r="B1130" s="12" t="s">
        <v>4422</v>
      </c>
      <c r="C1130" s="6">
        <v>2010</v>
      </c>
      <c r="D1130" s="23" t="s">
        <v>11510</v>
      </c>
      <c r="E1130" s="23"/>
      <c r="F1130" s="8" t="s">
        <v>4423</v>
      </c>
      <c r="G1130" s="9" t="s">
        <v>3736</v>
      </c>
      <c r="H1130" s="9" t="s">
        <v>10392</v>
      </c>
      <c r="I1130" s="8"/>
      <c r="J1130" s="8" t="s">
        <v>10510</v>
      </c>
      <c r="K1130" s="10" t="str">
        <f>IF(AND(Papers[[#This Row],[conference]]="", Papers[[#This Row],[journal]]=""),$N$2604,IF(Papers[[#This Row],[journal]]="",$N$2603, $N$2602))</f>
        <v>Conference</v>
      </c>
      <c r="L1130" s="10"/>
    </row>
    <row r="1131" spans="1:12" ht="51" customHeight="1">
      <c r="A1131" s="4">
        <v>1500</v>
      </c>
      <c r="B1131" s="12" t="s">
        <v>4424</v>
      </c>
      <c r="C1131" s="6">
        <v>2000</v>
      </c>
      <c r="D1131" s="23" t="s">
        <v>12096</v>
      </c>
      <c r="E1131" s="23"/>
      <c r="F1131" s="8" t="s">
        <v>4425</v>
      </c>
      <c r="G1131" s="9" t="s">
        <v>3736</v>
      </c>
      <c r="H1131" s="9" t="s">
        <v>10392</v>
      </c>
      <c r="I1131" s="8"/>
      <c r="J1131" s="8" t="s">
        <v>10509</v>
      </c>
      <c r="K1131" s="10" t="str">
        <f>IF(AND(Papers[[#This Row],[conference]]="", Papers[[#This Row],[journal]]=""),$N$2604,IF(Papers[[#This Row],[journal]]="",$N$2603, $N$2602))</f>
        <v>Conference</v>
      </c>
      <c r="L1131" s="10"/>
    </row>
    <row r="1132" spans="1:12" ht="51" customHeight="1">
      <c r="A1132" s="4">
        <v>1501</v>
      </c>
      <c r="B1132" s="12" t="s">
        <v>4426</v>
      </c>
      <c r="C1132" s="6">
        <v>2007</v>
      </c>
      <c r="D1132" s="23" t="s">
        <v>12147</v>
      </c>
      <c r="E1132" s="23"/>
      <c r="F1132" s="8" t="s">
        <v>4427</v>
      </c>
      <c r="G1132" s="9" t="s">
        <v>3736</v>
      </c>
      <c r="H1132" s="9" t="s">
        <v>10392</v>
      </c>
      <c r="I1132" s="8"/>
      <c r="J1132" s="8" t="s">
        <v>11151</v>
      </c>
      <c r="K1132" s="10" t="str">
        <f>IF(AND(Papers[[#This Row],[conference]]="", Papers[[#This Row],[journal]]=""),$N$2604,IF(Papers[[#This Row],[journal]]="",$N$2603, $N$2602))</f>
        <v>Conference</v>
      </c>
      <c r="L1132" s="10"/>
    </row>
    <row r="1133" spans="1:12" ht="51" customHeight="1">
      <c r="A1133" s="4">
        <v>1502</v>
      </c>
      <c r="B1133" s="12" t="s">
        <v>4428</v>
      </c>
      <c r="C1133" s="6">
        <v>2011</v>
      </c>
      <c r="D1133" s="23" t="s">
        <v>11800</v>
      </c>
      <c r="E1133" s="23"/>
      <c r="F1133" s="8" t="s">
        <v>4429</v>
      </c>
      <c r="G1133" s="9" t="s">
        <v>3736</v>
      </c>
      <c r="H1133" s="9" t="s">
        <v>10391</v>
      </c>
      <c r="I1133" s="8" t="s">
        <v>11579</v>
      </c>
      <c r="J1133" s="8" t="s">
        <v>10510</v>
      </c>
      <c r="K1133" s="10" t="str">
        <f>IF(AND(Papers[[#This Row],[conference]]="", Papers[[#This Row],[journal]]=""),$N$2604,IF(Papers[[#This Row],[journal]]="",$N$2603, $N$2602))</f>
        <v>Conference</v>
      </c>
      <c r="L1133" s="10"/>
    </row>
    <row r="1134" spans="1:12" ht="51" customHeight="1">
      <c r="A1134" s="4">
        <v>1504</v>
      </c>
      <c r="B1134" s="12" t="s">
        <v>4430</v>
      </c>
      <c r="C1134" s="6">
        <v>2005</v>
      </c>
      <c r="D1134" s="23" t="s">
        <v>12148</v>
      </c>
      <c r="E1134" s="23"/>
      <c r="F1134" s="8" t="s">
        <v>4431</v>
      </c>
      <c r="G1134" s="9" t="s">
        <v>3736</v>
      </c>
      <c r="H1134" s="9" t="s">
        <v>10392</v>
      </c>
      <c r="I1134" s="8"/>
      <c r="J1134" s="8" t="s">
        <v>10509</v>
      </c>
      <c r="K1134" s="10" t="str">
        <f>IF(AND(Papers[[#This Row],[conference]]="", Papers[[#This Row],[journal]]=""),$N$2604,IF(Papers[[#This Row],[journal]]="",$N$2603, $N$2602))</f>
        <v>Conference</v>
      </c>
      <c r="L1134" s="10"/>
    </row>
    <row r="1135" spans="1:12" ht="51" customHeight="1">
      <c r="A1135" s="4">
        <v>1505</v>
      </c>
      <c r="B1135" s="12" t="s">
        <v>4434</v>
      </c>
      <c r="C1135" s="6">
        <v>2003</v>
      </c>
      <c r="D1135" s="23" t="s">
        <v>11704</v>
      </c>
      <c r="E1135" s="23"/>
      <c r="F1135" s="8" t="s">
        <v>4435</v>
      </c>
      <c r="G1135" s="9" t="s">
        <v>3736</v>
      </c>
      <c r="H1135" s="9" t="s">
        <v>10391</v>
      </c>
      <c r="I1135" s="11" t="s">
        <v>13490</v>
      </c>
      <c r="J1135" s="8" t="s">
        <v>10511</v>
      </c>
      <c r="K1135" s="10" t="str">
        <f>IF(AND(Papers[[#This Row],[conference]]="", Papers[[#This Row],[journal]]=""),$N$2604,IF(Papers[[#This Row],[journal]]="",$N$2603, $N$2602))</f>
        <v>Conference</v>
      </c>
      <c r="L1135" s="10"/>
    </row>
    <row r="1136" spans="1:12" ht="51" customHeight="1">
      <c r="A1136" s="4">
        <v>1506</v>
      </c>
      <c r="B1136" s="12" t="s">
        <v>4439</v>
      </c>
      <c r="C1136" s="6">
        <v>2005</v>
      </c>
      <c r="D1136" s="23" t="s">
        <v>12149</v>
      </c>
      <c r="E1136" s="23"/>
      <c r="F1136" s="8" t="s">
        <v>4353</v>
      </c>
      <c r="G1136" s="9" t="s">
        <v>3736</v>
      </c>
      <c r="H1136" s="9" t="s">
        <v>10392</v>
      </c>
      <c r="I1136" s="8"/>
      <c r="J1136" s="8" t="s">
        <v>10512</v>
      </c>
      <c r="K1136" s="10" t="str">
        <f>IF(AND(Papers[[#This Row],[conference]]="", Papers[[#This Row],[journal]]=""),$N$2604,IF(Papers[[#This Row],[journal]]="",$N$2603, $N$2602))</f>
        <v>Conference</v>
      </c>
      <c r="L1136" s="10"/>
    </row>
    <row r="1137" spans="1:12" ht="51" customHeight="1">
      <c r="A1137" s="4">
        <v>1507</v>
      </c>
      <c r="B1137" s="12" t="s">
        <v>4442</v>
      </c>
      <c r="C1137" s="6">
        <v>2010</v>
      </c>
      <c r="D1137" s="23" t="s">
        <v>12150</v>
      </c>
      <c r="E1137" s="23"/>
      <c r="F1137" s="8" t="s">
        <v>4443</v>
      </c>
      <c r="G1137" s="9" t="s">
        <v>3736</v>
      </c>
      <c r="H1137" s="9" t="s">
        <v>10392</v>
      </c>
      <c r="I1137" s="8"/>
      <c r="J1137" s="8" t="s">
        <v>10511</v>
      </c>
      <c r="K1137" s="10" t="str">
        <f>IF(AND(Papers[[#This Row],[conference]]="", Papers[[#This Row],[journal]]=""),$N$2604,IF(Papers[[#This Row],[journal]]="",$N$2603, $N$2602))</f>
        <v>Conference</v>
      </c>
      <c r="L1137" s="10"/>
    </row>
    <row r="1138" spans="1:12" ht="51" customHeight="1">
      <c r="A1138" s="4">
        <v>1508</v>
      </c>
      <c r="B1138" s="12" t="s">
        <v>4446</v>
      </c>
      <c r="C1138" s="6">
        <v>2011</v>
      </c>
      <c r="D1138" s="23" t="s">
        <v>11932</v>
      </c>
      <c r="E1138" s="23"/>
      <c r="F1138" s="8" t="s">
        <v>4447</v>
      </c>
      <c r="G1138" s="9" t="s">
        <v>3736</v>
      </c>
      <c r="H1138" s="9" t="s">
        <v>10392</v>
      </c>
      <c r="I1138" s="8"/>
      <c r="J1138" s="8" t="s">
        <v>10510</v>
      </c>
      <c r="K1138" s="10" t="str">
        <f>IF(AND(Papers[[#This Row],[conference]]="", Papers[[#This Row],[journal]]=""),$N$2604,IF(Papers[[#This Row],[journal]]="",$N$2603, $N$2602))</f>
        <v>Conference</v>
      </c>
      <c r="L1138" s="10"/>
    </row>
    <row r="1139" spans="1:12" ht="51" customHeight="1">
      <c r="A1139" s="4">
        <v>1509</v>
      </c>
      <c r="B1139" s="12" t="s">
        <v>4450</v>
      </c>
      <c r="C1139" s="6">
        <v>2006</v>
      </c>
      <c r="D1139" s="23" t="s">
        <v>12111</v>
      </c>
      <c r="E1139" s="23"/>
      <c r="F1139" s="8" t="s">
        <v>4451</v>
      </c>
      <c r="G1139" s="9" t="s">
        <v>3736</v>
      </c>
      <c r="H1139" s="9" t="s">
        <v>10392</v>
      </c>
      <c r="I1139" s="8"/>
      <c r="J1139" s="8" t="s">
        <v>10509</v>
      </c>
      <c r="K1139" s="10" t="str">
        <f>IF(AND(Papers[[#This Row],[conference]]="", Papers[[#This Row],[journal]]=""),$N$2604,IF(Papers[[#This Row],[journal]]="",$N$2603, $N$2602))</f>
        <v>Conference</v>
      </c>
      <c r="L1139" s="10"/>
    </row>
    <row r="1140" spans="1:12" ht="51" customHeight="1">
      <c r="A1140" s="4">
        <v>1510</v>
      </c>
      <c r="B1140" s="12" t="s">
        <v>4454</v>
      </c>
      <c r="C1140" s="6">
        <v>2007</v>
      </c>
      <c r="D1140" s="23" t="s">
        <v>11696</v>
      </c>
      <c r="E1140" s="23"/>
      <c r="F1140" s="8" t="s">
        <v>4455</v>
      </c>
      <c r="G1140" s="9" t="s">
        <v>3736</v>
      </c>
      <c r="H1140" s="9" t="s">
        <v>10391</v>
      </c>
      <c r="I1140" s="8" t="s">
        <v>11496</v>
      </c>
      <c r="J1140" s="8" t="s">
        <v>11151</v>
      </c>
      <c r="K1140" s="10" t="str">
        <f>IF(AND(Papers[[#This Row],[conference]]="", Papers[[#This Row],[journal]]=""),$N$2604,IF(Papers[[#This Row],[journal]]="",$N$2603, $N$2602))</f>
        <v>Conference</v>
      </c>
      <c r="L1140" s="10"/>
    </row>
    <row r="1141" spans="1:12" ht="51" customHeight="1">
      <c r="A1141" s="4">
        <v>1511</v>
      </c>
      <c r="B1141" s="12" t="s">
        <v>4456</v>
      </c>
      <c r="C1141" s="6">
        <v>2007</v>
      </c>
      <c r="D1141" s="23" t="s">
        <v>11518</v>
      </c>
      <c r="E1141" s="23"/>
      <c r="F1141" s="8" t="s">
        <v>4457</v>
      </c>
      <c r="G1141" s="9" t="s">
        <v>3736</v>
      </c>
      <c r="H1141" s="9" t="s">
        <v>10391</v>
      </c>
      <c r="I1141" s="8" t="s">
        <v>11301</v>
      </c>
      <c r="J1141" s="8" t="s">
        <v>11151</v>
      </c>
      <c r="K1141" s="10" t="str">
        <f>IF(AND(Papers[[#This Row],[conference]]="", Papers[[#This Row],[journal]]=""),$N$2604,IF(Papers[[#This Row],[journal]]="",$N$2603, $N$2602))</f>
        <v>Conference</v>
      </c>
      <c r="L1141" s="10"/>
    </row>
    <row r="1142" spans="1:12" ht="51" customHeight="1">
      <c r="A1142" s="4">
        <v>1512</v>
      </c>
      <c r="B1142" s="12" t="s">
        <v>4459</v>
      </c>
      <c r="C1142" s="6">
        <v>2003</v>
      </c>
      <c r="D1142" s="23" t="s">
        <v>11510</v>
      </c>
      <c r="E1142" s="23"/>
      <c r="F1142" s="8" t="s">
        <v>4460</v>
      </c>
      <c r="G1142" s="9" t="s">
        <v>3736</v>
      </c>
      <c r="H1142" s="9" t="s">
        <v>10392</v>
      </c>
      <c r="I1142" s="8"/>
      <c r="J1142" s="8" t="s">
        <v>10509</v>
      </c>
      <c r="K1142" s="10" t="str">
        <f>IF(AND(Papers[[#This Row],[conference]]="", Papers[[#This Row],[journal]]=""),$N$2604,IF(Papers[[#This Row],[journal]]="",$N$2603, $N$2602))</f>
        <v>Conference</v>
      </c>
      <c r="L1142" s="10"/>
    </row>
    <row r="1143" spans="1:12" ht="51" customHeight="1">
      <c r="A1143" s="4">
        <v>1513</v>
      </c>
      <c r="B1143" s="12" t="s">
        <v>4461</v>
      </c>
      <c r="C1143" s="6">
        <v>1991</v>
      </c>
      <c r="D1143" s="23"/>
      <c r="E1143" s="23" t="s">
        <v>12151</v>
      </c>
      <c r="F1143" s="8" t="s">
        <v>4462</v>
      </c>
      <c r="G1143" s="9" t="s">
        <v>3736</v>
      </c>
      <c r="H1143" s="9" t="s">
        <v>10392</v>
      </c>
      <c r="I1143" s="8"/>
      <c r="J1143" s="8" t="s">
        <v>10534</v>
      </c>
      <c r="K1143" s="10" t="str">
        <f>IF(AND(Papers[[#This Row],[conference]]="", Papers[[#This Row],[journal]]=""),$N$2604,IF(Papers[[#This Row],[journal]]="",$N$2603, $N$2602))</f>
        <v>Journal</v>
      </c>
      <c r="L1143" s="10"/>
    </row>
    <row r="1144" spans="1:12" ht="51" customHeight="1">
      <c r="A1144" s="4">
        <v>1514</v>
      </c>
      <c r="B1144" s="12" t="s">
        <v>4464</v>
      </c>
      <c r="C1144" s="6">
        <v>1995</v>
      </c>
      <c r="D1144" s="23" t="s">
        <v>11839</v>
      </c>
      <c r="E1144" s="23"/>
      <c r="F1144" s="8" t="s">
        <v>4465</v>
      </c>
      <c r="G1144" s="9" t="s">
        <v>3736</v>
      </c>
      <c r="H1144" s="9" t="s">
        <v>10392</v>
      </c>
      <c r="I1144" s="8"/>
      <c r="J1144" s="8" t="s">
        <v>10510</v>
      </c>
      <c r="K1144" s="10" t="str">
        <f>IF(AND(Papers[[#This Row],[conference]]="", Papers[[#This Row],[journal]]=""),$N$2604,IF(Papers[[#This Row],[journal]]="",$N$2603, $N$2602))</f>
        <v>Conference</v>
      </c>
      <c r="L1144" s="10"/>
    </row>
    <row r="1145" spans="1:12" ht="51" customHeight="1">
      <c r="A1145" s="4">
        <v>1515</v>
      </c>
      <c r="B1145" s="12" t="s">
        <v>4477</v>
      </c>
      <c r="C1145" s="6">
        <v>2000</v>
      </c>
      <c r="D1145" s="23"/>
      <c r="E1145" s="23" t="s">
        <v>11791</v>
      </c>
      <c r="F1145" s="8" t="s">
        <v>4478</v>
      </c>
      <c r="G1145" s="9" t="s">
        <v>3736</v>
      </c>
      <c r="H1145" s="9" t="s">
        <v>10392</v>
      </c>
      <c r="I1145" s="8"/>
      <c r="J1145" s="8" t="s">
        <v>10509</v>
      </c>
      <c r="K1145" s="10" t="str">
        <f>IF(AND(Papers[[#This Row],[conference]]="", Papers[[#This Row],[journal]]=""),$N$2604,IF(Papers[[#This Row],[journal]]="",$N$2603, $N$2602))</f>
        <v>Journal</v>
      </c>
      <c r="L1145" s="10"/>
    </row>
    <row r="1146" spans="1:12" ht="51" customHeight="1">
      <c r="A1146" s="4">
        <v>1516</v>
      </c>
      <c r="B1146" s="12" t="s">
        <v>4482</v>
      </c>
      <c r="C1146" s="6">
        <v>2005</v>
      </c>
      <c r="D1146" s="23" t="s">
        <v>12147</v>
      </c>
      <c r="E1146" s="23"/>
      <c r="F1146" s="8" t="s">
        <v>4483</v>
      </c>
      <c r="G1146" s="9" t="s">
        <v>3736</v>
      </c>
      <c r="H1146" s="9" t="s">
        <v>10392</v>
      </c>
      <c r="I1146" s="8"/>
      <c r="J1146" s="8" t="s">
        <v>10511</v>
      </c>
      <c r="K1146" s="10" t="str">
        <f>IF(AND(Papers[[#This Row],[conference]]="", Papers[[#This Row],[journal]]=""),$N$2604,IF(Papers[[#This Row],[journal]]="",$N$2603, $N$2602))</f>
        <v>Conference</v>
      </c>
      <c r="L1146" s="10"/>
    </row>
    <row r="1147" spans="1:12" ht="51" customHeight="1">
      <c r="A1147" s="4">
        <v>1518</v>
      </c>
      <c r="B1147" s="12" t="s">
        <v>4485</v>
      </c>
      <c r="C1147" s="6">
        <v>2011</v>
      </c>
      <c r="D1147" s="23" t="s">
        <v>12152</v>
      </c>
      <c r="E1147" s="23"/>
      <c r="F1147" s="8" t="s">
        <v>4486</v>
      </c>
      <c r="G1147" s="9" t="s">
        <v>3736</v>
      </c>
      <c r="H1147" s="9" t="s">
        <v>10392</v>
      </c>
      <c r="I1147" s="8"/>
      <c r="J1147" s="8" t="s">
        <v>10511</v>
      </c>
      <c r="K1147" s="10" t="str">
        <f>IF(AND(Papers[[#This Row],[conference]]="", Papers[[#This Row],[journal]]=""),$N$2604,IF(Papers[[#This Row],[journal]]="",$N$2603, $N$2602))</f>
        <v>Conference</v>
      </c>
      <c r="L1147" s="10"/>
    </row>
    <row r="1148" spans="1:12" ht="51" customHeight="1">
      <c r="A1148" s="4">
        <v>1519</v>
      </c>
      <c r="B1148" s="12" t="s">
        <v>4491</v>
      </c>
      <c r="C1148" s="6">
        <v>1992</v>
      </c>
      <c r="D1148" s="23" t="s">
        <v>11831</v>
      </c>
      <c r="E1148" s="23"/>
      <c r="F1148" s="8" t="s">
        <v>4492</v>
      </c>
      <c r="G1148" s="9" t="s">
        <v>3736</v>
      </c>
      <c r="H1148" s="9" t="s">
        <v>10392</v>
      </c>
      <c r="I1148" s="8"/>
      <c r="J1148" s="8" t="s">
        <v>10534</v>
      </c>
      <c r="K1148" s="10" t="str">
        <f>IF(AND(Papers[[#This Row],[conference]]="", Papers[[#This Row],[journal]]=""),$N$2604,IF(Papers[[#This Row],[journal]]="",$N$2603, $N$2602))</f>
        <v>Conference</v>
      </c>
      <c r="L1148" s="10"/>
    </row>
    <row r="1149" spans="1:12" ht="51" customHeight="1">
      <c r="A1149" s="4">
        <v>1521</v>
      </c>
      <c r="B1149" s="12" t="s">
        <v>4498</v>
      </c>
      <c r="C1149" s="6">
        <v>2010</v>
      </c>
      <c r="D1149" s="23" t="s">
        <v>12153</v>
      </c>
      <c r="E1149" s="23"/>
      <c r="F1149" s="8" t="s">
        <v>4499</v>
      </c>
      <c r="G1149" s="9" t="s">
        <v>3736</v>
      </c>
      <c r="H1149" s="9" t="s">
        <v>10392</v>
      </c>
      <c r="I1149" s="8"/>
      <c r="J1149" s="8" t="s">
        <v>10534</v>
      </c>
      <c r="K1149" s="10" t="str">
        <f>IF(AND(Papers[[#This Row],[conference]]="", Papers[[#This Row],[journal]]=""),$N$2604,IF(Papers[[#This Row],[journal]]="",$N$2603, $N$2602))</f>
        <v>Conference</v>
      </c>
      <c r="L1149" s="10"/>
    </row>
    <row r="1150" spans="1:12" ht="51" customHeight="1">
      <c r="A1150" s="4">
        <v>1522</v>
      </c>
      <c r="B1150" s="12" t="s">
        <v>4504</v>
      </c>
      <c r="C1150" s="6">
        <v>2008</v>
      </c>
      <c r="D1150" s="23" t="s">
        <v>12107</v>
      </c>
      <c r="E1150" s="23"/>
      <c r="F1150" s="8" t="s">
        <v>4505</v>
      </c>
      <c r="G1150" s="9" t="s">
        <v>3736</v>
      </c>
      <c r="H1150" s="9" t="s">
        <v>10391</v>
      </c>
      <c r="I1150" s="8" t="s">
        <v>11479</v>
      </c>
      <c r="J1150" s="8" t="s">
        <v>10511</v>
      </c>
      <c r="K1150" s="10" t="str">
        <f>IF(AND(Papers[[#This Row],[conference]]="", Papers[[#This Row],[journal]]=""),$N$2604,IF(Papers[[#This Row],[journal]]="",$N$2603, $N$2602))</f>
        <v>Conference</v>
      </c>
      <c r="L1150" s="10"/>
    </row>
    <row r="1151" spans="1:12" ht="51" customHeight="1">
      <c r="A1151" s="4">
        <v>1523</v>
      </c>
      <c r="B1151" s="12" t="s">
        <v>4509</v>
      </c>
      <c r="C1151" s="6">
        <v>2009</v>
      </c>
      <c r="D1151" s="23"/>
      <c r="E1151" s="23" t="s">
        <v>11758</v>
      </c>
      <c r="F1151" s="8" t="s">
        <v>4510</v>
      </c>
      <c r="G1151" s="9" t="s">
        <v>3736</v>
      </c>
      <c r="H1151" s="9" t="s">
        <v>10392</v>
      </c>
      <c r="I1151" s="8"/>
      <c r="J1151" s="8" t="s">
        <v>10514</v>
      </c>
      <c r="K1151" s="10" t="str">
        <f>IF(AND(Papers[[#This Row],[conference]]="", Papers[[#This Row],[journal]]=""),$N$2604,IF(Papers[[#This Row],[journal]]="",$N$2603, $N$2602))</f>
        <v>Journal</v>
      </c>
      <c r="L1151" s="10"/>
    </row>
    <row r="1152" spans="1:12" ht="51" customHeight="1">
      <c r="A1152" s="4">
        <v>1524</v>
      </c>
      <c r="B1152" s="12" t="s">
        <v>4513</v>
      </c>
      <c r="C1152" s="6">
        <v>2008</v>
      </c>
      <c r="D1152" s="23" t="s">
        <v>11932</v>
      </c>
      <c r="E1152" s="23"/>
      <c r="F1152" s="8" t="s">
        <v>4514</v>
      </c>
      <c r="G1152" s="9" t="s">
        <v>3736</v>
      </c>
      <c r="H1152" s="9" t="s">
        <v>10392</v>
      </c>
      <c r="I1152" s="8"/>
      <c r="J1152" s="8" t="s">
        <v>10511</v>
      </c>
      <c r="K1152" s="10" t="str">
        <f>IF(AND(Papers[[#This Row],[conference]]="", Papers[[#This Row],[journal]]=""),$N$2604,IF(Papers[[#This Row],[journal]]="",$N$2603, $N$2602))</f>
        <v>Conference</v>
      </c>
      <c r="L1152" s="10"/>
    </row>
    <row r="1153" spans="1:12" ht="51" customHeight="1">
      <c r="A1153" s="4">
        <v>1525</v>
      </c>
      <c r="B1153" s="12" t="s">
        <v>4519</v>
      </c>
      <c r="C1153" s="6">
        <v>2010</v>
      </c>
      <c r="D1153" s="23" t="s">
        <v>11968</v>
      </c>
      <c r="E1153" s="23"/>
      <c r="F1153" s="8" t="s">
        <v>4520</v>
      </c>
      <c r="G1153" s="9" t="s">
        <v>3736</v>
      </c>
      <c r="H1153" s="9" t="s">
        <v>10392</v>
      </c>
      <c r="I1153" s="8" t="s">
        <v>11162</v>
      </c>
      <c r="J1153" s="8"/>
      <c r="K1153" s="10" t="str">
        <f>IF(AND(Papers[[#This Row],[conference]]="", Papers[[#This Row],[journal]]=""),$N$2604,IF(Papers[[#This Row],[journal]]="",$N$2603, $N$2602))</f>
        <v>Conference</v>
      </c>
      <c r="L1153" s="10"/>
    </row>
    <row r="1154" spans="1:12" ht="51" customHeight="1">
      <c r="A1154" s="4">
        <v>1527</v>
      </c>
      <c r="B1154" s="12" t="s">
        <v>4522</v>
      </c>
      <c r="C1154" s="6">
        <v>2011</v>
      </c>
      <c r="D1154" s="23"/>
      <c r="E1154" s="23" t="s">
        <v>12154</v>
      </c>
      <c r="F1154" s="8" t="s">
        <v>4523</v>
      </c>
      <c r="G1154" s="9" t="s">
        <v>3736</v>
      </c>
      <c r="H1154" s="9" t="s">
        <v>10391</v>
      </c>
      <c r="I1154" s="8" t="s">
        <v>11470</v>
      </c>
      <c r="J1154" s="8" t="s">
        <v>10536</v>
      </c>
      <c r="K1154" s="10" t="str">
        <f>IF(AND(Papers[[#This Row],[conference]]="", Papers[[#This Row],[journal]]=""),$N$2604,IF(Papers[[#This Row],[journal]]="",$N$2603, $N$2602))</f>
        <v>Journal</v>
      </c>
      <c r="L1154" s="10"/>
    </row>
    <row r="1155" spans="1:12" ht="51" customHeight="1">
      <c r="A1155" s="4">
        <v>1528</v>
      </c>
      <c r="B1155" s="12" t="s">
        <v>4528</v>
      </c>
      <c r="C1155" s="6">
        <v>2010</v>
      </c>
      <c r="D1155" s="23" t="s">
        <v>12030</v>
      </c>
      <c r="E1155" s="23"/>
      <c r="F1155" s="8" t="s">
        <v>4529</v>
      </c>
      <c r="G1155" s="9" t="s">
        <v>3736</v>
      </c>
      <c r="H1155" s="9" t="s">
        <v>10392</v>
      </c>
      <c r="I1155" s="8" t="s">
        <v>10490</v>
      </c>
      <c r="J1155" s="8" t="s">
        <v>10510</v>
      </c>
      <c r="K1155" s="10" t="str">
        <f>IF(AND(Papers[[#This Row],[conference]]="", Papers[[#This Row],[journal]]=""),$N$2604,IF(Papers[[#This Row],[journal]]="",$N$2603, $N$2602))</f>
        <v>Conference</v>
      </c>
      <c r="L1155" s="10"/>
    </row>
    <row r="1156" spans="1:12" ht="51" customHeight="1">
      <c r="A1156" s="4">
        <v>1530</v>
      </c>
      <c r="B1156" s="12" t="s">
        <v>4530</v>
      </c>
      <c r="C1156" s="6">
        <v>2003</v>
      </c>
      <c r="D1156" s="23" t="s">
        <v>11528</v>
      </c>
      <c r="E1156" s="23"/>
      <c r="F1156" s="8" t="s">
        <v>4531</v>
      </c>
      <c r="G1156" s="9" t="s">
        <v>3736</v>
      </c>
      <c r="H1156" s="9" t="s">
        <v>10392</v>
      </c>
      <c r="I1156" s="8"/>
      <c r="J1156" s="8" t="s">
        <v>10536</v>
      </c>
      <c r="K1156" s="10" t="str">
        <f>IF(AND(Papers[[#This Row],[conference]]="", Papers[[#This Row],[journal]]=""),$N$2604,IF(Papers[[#This Row],[journal]]="",$N$2603, $N$2602))</f>
        <v>Conference</v>
      </c>
      <c r="L1156" s="10"/>
    </row>
    <row r="1157" spans="1:12" ht="51" customHeight="1">
      <c r="A1157" s="4">
        <v>1531</v>
      </c>
      <c r="B1157" s="12" t="s">
        <v>4532</v>
      </c>
      <c r="C1157" s="6">
        <v>2006</v>
      </c>
      <c r="D1157" s="23" t="s">
        <v>12084</v>
      </c>
      <c r="E1157" s="23"/>
      <c r="F1157" s="8" t="s">
        <v>4533</v>
      </c>
      <c r="G1157" s="9" t="s">
        <v>3736</v>
      </c>
      <c r="H1157" s="9" t="s">
        <v>10391</v>
      </c>
      <c r="I1157" s="8" t="s">
        <v>12527</v>
      </c>
      <c r="J1157" s="8" t="s">
        <v>10510</v>
      </c>
      <c r="K1157" s="10" t="str">
        <f>IF(AND(Papers[[#This Row],[conference]]="", Papers[[#This Row],[journal]]=""),$N$2604,IF(Papers[[#This Row],[journal]]="",$N$2603, $N$2602))</f>
        <v>Conference</v>
      </c>
      <c r="L1157" s="10"/>
    </row>
    <row r="1158" spans="1:12" ht="51" customHeight="1">
      <c r="A1158" s="4">
        <v>1532</v>
      </c>
      <c r="B1158" s="12" t="s">
        <v>4534</v>
      </c>
      <c r="C1158" s="6">
        <v>2006</v>
      </c>
      <c r="D1158" s="23" t="s">
        <v>11817</v>
      </c>
      <c r="E1158" s="23"/>
      <c r="F1158" s="8" t="s">
        <v>4535</v>
      </c>
      <c r="G1158" s="9" t="s">
        <v>3736</v>
      </c>
      <c r="H1158" s="9" t="s">
        <v>10392</v>
      </c>
      <c r="I1158" s="8"/>
      <c r="J1158" s="8" t="s">
        <v>10512</v>
      </c>
      <c r="K1158" s="10" t="str">
        <f>IF(AND(Papers[[#This Row],[conference]]="", Papers[[#This Row],[journal]]=""),$N$2604,IF(Papers[[#This Row],[journal]]="",$N$2603, $N$2602))</f>
        <v>Conference</v>
      </c>
      <c r="L1158" s="10"/>
    </row>
    <row r="1159" spans="1:12" ht="51" customHeight="1">
      <c r="A1159" s="4">
        <v>1534</v>
      </c>
      <c r="B1159" s="12" t="s">
        <v>4539</v>
      </c>
      <c r="C1159" s="6">
        <v>2005</v>
      </c>
      <c r="D1159" s="23" t="s">
        <v>12155</v>
      </c>
      <c r="E1159" s="23"/>
      <c r="F1159" s="8" t="s">
        <v>4540</v>
      </c>
      <c r="G1159" s="9" t="s">
        <v>3736</v>
      </c>
      <c r="H1159" s="9" t="s">
        <v>10392</v>
      </c>
      <c r="I1159" s="8"/>
      <c r="J1159" s="8" t="s">
        <v>10511</v>
      </c>
      <c r="K1159" s="10" t="str">
        <f>IF(AND(Papers[[#This Row],[conference]]="", Papers[[#This Row],[journal]]=""),$N$2604,IF(Papers[[#This Row],[journal]]="",$N$2603, $N$2602))</f>
        <v>Conference</v>
      </c>
      <c r="L1159" s="10"/>
    </row>
    <row r="1160" spans="1:12" ht="51" customHeight="1">
      <c r="A1160" s="4">
        <v>1535</v>
      </c>
      <c r="B1160" s="12" t="s">
        <v>4544</v>
      </c>
      <c r="C1160" s="6">
        <v>1989</v>
      </c>
      <c r="D1160" s="23" t="s">
        <v>12156</v>
      </c>
      <c r="E1160" s="23"/>
      <c r="F1160" s="8" t="s">
        <v>4545</v>
      </c>
      <c r="G1160" s="9" t="s">
        <v>3736</v>
      </c>
      <c r="H1160" s="9" t="s">
        <v>10392</v>
      </c>
      <c r="I1160" s="8"/>
      <c r="J1160" s="8" t="s">
        <v>10510</v>
      </c>
      <c r="K1160" s="10" t="str">
        <f>IF(AND(Papers[[#This Row],[conference]]="", Papers[[#This Row],[journal]]=""),$N$2604,IF(Papers[[#This Row],[journal]]="",$N$2603, $N$2602))</f>
        <v>Conference</v>
      </c>
      <c r="L1160" s="10"/>
    </row>
    <row r="1161" spans="1:12" ht="51" customHeight="1">
      <c r="A1161" s="4">
        <v>1537</v>
      </c>
      <c r="B1161" s="12" t="s">
        <v>4548</v>
      </c>
      <c r="C1161" s="6">
        <v>2005</v>
      </c>
      <c r="D1161" s="23" t="s">
        <v>11519</v>
      </c>
      <c r="E1161" s="23"/>
      <c r="F1161" s="8" t="s">
        <v>4549</v>
      </c>
      <c r="G1161" s="9" t="s">
        <v>3736</v>
      </c>
      <c r="H1161" s="9" t="s">
        <v>10392</v>
      </c>
      <c r="I1161" s="8"/>
      <c r="J1161" s="8" t="s">
        <v>11158</v>
      </c>
      <c r="K1161" s="10" t="str">
        <f>IF(AND(Papers[[#This Row],[conference]]="", Papers[[#This Row],[journal]]=""),$N$2604,IF(Papers[[#This Row],[journal]]="",$N$2603, $N$2602))</f>
        <v>Conference</v>
      </c>
      <c r="L1161" s="10"/>
    </row>
    <row r="1162" spans="1:12" ht="51" customHeight="1">
      <c r="A1162" s="4">
        <v>1538</v>
      </c>
      <c r="B1162" s="12" t="s">
        <v>4551</v>
      </c>
      <c r="C1162" s="6">
        <v>1990</v>
      </c>
      <c r="D1162" s="23" t="s">
        <v>12157</v>
      </c>
      <c r="E1162" s="23"/>
      <c r="F1162" s="8" t="s">
        <v>4552</v>
      </c>
      <c r="G1162" s="9" t="s">
        <v>3736</v>
      </c>
      <c r="H1162" s="9" t="s">
        <v>10392</v>
      </c>
      <c r="I1162" s="8"/>
      <c r="J1162" s="8" t="s">
        <v>10511</v>
      </c>
      <c r="K1162" s="10" t="str">
        <f>IF(AND(Papers[[#This Row],[conference]]="", Papers[[#This Row],[journal]]=""),$N$2604,IF(Papers[[#This Row],[journal]]="",$N$2603, $N$2602))</f>
        <v>Conference</v>
      </c>
      <c r="L1162" s="10"/>
    </row>
    <row r="1163" spans="1:12" ht="51" customHeight="1">
      <c r="A1163" s="4">
        <v>1539</v>
      </c>
      <c r="B1163" s="12" t="s">
        <v>4560</v>
      </c>
      <c r="C1163" s="6">
        <v>2009</v>
      </c>
      <c r="D1163" s="23" t="s">
        <v>11513</v>
      </c>
      <c r="E1163" s="23"/>
      <c r="F1163" s="8" t="s">
        <v>4561</v>
      </c>
      <c r="G1163" s="9" t="s">
        <v>3736</v>
      </c>
      <c r="H1163" s="9" t="s">
        <v>10391</v>
      </c>
      <c r="I1163" s="8" t="s">
        <v>11459</v>
      </c>
      <c r="J1163" s="8" t="s">
        <v>11159</v>
      </c>
      <c r="K1163" s="10" t="str">
        <f>IF(AND(Papers[[#This Row],[conference]]="", Papers[[#This Row],[journal]]=""),$N$2604,IF(Papers[[#This Row],[journal]]="",$N$2603, $N$2602))</f>
        <v>Conference</v>
      </c>
      <c r="L1163" s="10"/>
    </row>
    <row r="1164" spans="1:12" ht="51" customHeight="1">
      <c r="A1164" s="4">
        <v>1540</v>
      </c>
      <c r="B1164" s="12" t="s">
        <v>4564</v>
      </c>
      <c r="C1164" s="6">
        <v>1989</v>
      </c>
      <c r="D1164" s="23" t="s">
        <v>11511</v>
      </c>
      <c r="E1164" s="23"/>
      <c r="F1164" s="8" t="s">
        <v>4565</v>
      </c>
      <c r="G1164" s="9" t="s">
        <v>3736</v>
      </c>
      <c r="H1164" s="9" t="s">
        <v>10391</v>
      </c>
      <c r="I1164" s="8" t="s">
        <v>13371</v>
      </c>
      <c r="J1164" s="8" t="s">
        <v>10509</v>
      </c>
      <c r="K1164" s="10" t="str">
        <f>IF(AND(Papers[[#This Row],[conference]]="", Papers[[#This Row],[journal]]=""),$N$2604,IF(Papers[[#This Row],[journal]]="",$N$2603, $N$2602))</f>
        <v>Conference</v>
      </c>
      <c r="L1164" s="10"/>
    </row>
    <row r="1165" spans="1:12" ht="51" customHeight="1">
      <c r="A1165" s="4">
        <v>1542</v>
      </c>
      <c r="B1165" s="12" t="s">
        <v>4570</v>
      </c>
      <c r="C1165" s="6">
        <v>2009</v>
      </c>
      <c r="D1165" s="23"/>
      <c r="E1165" s="23" t="s">
        <v>11872</v>
      </c>
      <c r="F1165" s="8" t="s">
        <v>4571</v>
      </c>
      <c r="G1165" s="9" t="s">
        <v>3736</v>
      </c>
      <c r="H1165" s="9" t="s">
        <v>10391</v>
      </c>
      <c r="I1165" s="8" t="s">
        <v>13359</v>
      </c>
      <c r="J1165" s="8" t="s">
        <v>10536</v>
      </c>
      <c r="K1165" s="10" t="str">
        <f>IF(AND(Papers[[#This Row],[conference]]="", Papers[[#This Row],[journal]]=""),$N$2604,IF(Papers[[#This Row],[journal]]="",$N$2603, $N$2602))</f>
        <v>Journal</v>
      </c>
      <c r="L1165" s="10"/>
    </row>
    <row r="1166" spans="1:12" ht="51" customHeight="1">
      <c r="A1166" s="4">
        <v>1544</v>
      </c>
      <c r="B1166" s="12" t="s">
        <v>4574</v>
      </c>
      <c r="C1166" s="6">
        <v>2011</v>
      </c>
      <c r="D1166" s="23" t="s">
        <v>11513</v>
      </c>
      <c r="E1166" s="23"/>
      <c r="F1166" s="8" t="s">
        <v>4575</v>
      </c>
      <c r="G1166" s="9" t="s">
        <v>3736</v>
      </c>
      <c r="H1166" s="9" t="s">
        <v>10392</v>
      </c>
      <c r="I1166" s="8"/>
      <c r="J1166" s="8" t="s">
        <v>10511</v>
      </c>
      <c r="K1166" s="10" t="str">
        <f>IF(AND(Papers[[#This Row],[conference]]="", Papers[[#This Row],[journal]]=""),$N$2604,IF(Papers[[#This Row],[journal]]="",$N$2603, $N$2602))</f>
        <v>Conference</v>
      </c>
      <c r="L1166" s="10"/>
    </row>
    <row r="1167" spans="1:12" ht="51" customHeight="1">
      <c r="A1167" s="4">
        <v>1547</v>
      </c>
      <c r="B1167" s="12" t="s">
        <v>4580</v>
      </c>
      <c r="C1167" s="6">
        <v>2006</v>
      </c>
      <c r="D1167" s="23" t="s">
        <v>11717</v>
      </c>
      <c r="E1167" s="23"/>
      <c r="F1167" s="8" t="s">
        <v>4581</v>
      </c>
      <c r="G1167" s="9" t="s">
        <v>3736</v>
      </c>
      <c r="H1167" s="9" t="s">
        <v>10392</v>
      </c>
      <c r="I1167" s="8"/>
      <c r="J1167" s="8" t="s">
        <v>11152</v>
      </c>
      <c r="K1167" s="10" t="str">
        <f>IF(AND(Papers[[#This Row],[conference]]="", Papers[[#This Row],[journal]]=""),$N$2604,IF(Papers[[#This Row],[journal]]="",$N$2603, $N$2602))</f>
        <v>Conference</v>
      </c>
      <c r="L1167" s="10"/>
    </row>
    <row r="1168" spans="1:12" ht="51" customHeight="1">
      <c r="A1168" s="4">
        <v>1548</v>
      </c>
      <c r="B1168" s="12" t="s">
        <v>4582</v>
      </c>
      <c r="C1168" s="6">
        <v>2000</v>
      </c>
      <c r="D1168" s="23" t="s">
        <v>11997</v>
      </c>
      <c r="E1168" s="23"/>
      <c r="F1168" s="8" t="s">
        <v>4583</v>
      </c>
      <c r="G1168" s="9" t="s">
        <v>3736</v>
      </c>
      <c r="H1168" s="9" t="s">
        <v>10392</v>
      </c>
      <c r="I1168" s="8"/>
      <c r="J1168" s="8" t="s">
        <v>10509</v>
      </c>
      <c r="K1168" s="10" t="str">
        <f>IF(AND(Papers[[#This Row],[conference]]="", Papers[[#This Row],[journal]]=""),$N$2604,IF(Papers[[#This Row],[journal]]="",$N$2603, $N$2602))</f>
        <v>Conference</v>
      </c>
      <c r="L1168" s="10"/>
    </row>
    <row r="1169" spans="1:12" ht="51" customHeight="1">
      <c r="A1169" s="4">
        <v>1549</v>
      </c>
      <c r="B1169" s="12" t="s">
        <v>4589</v>
      </c>
      <c r="C1169" s="6">
        <v>2010</v>
      </c>
      <c r="D1169" s="23" t="s">
        <v>12030</v>
      </c>
      <c r="E1169" s="23"/>
      <c r="F1169" s="8" t="s">
        <v>4590</v>
      </c>
      <c r="G1169" s="9" t="s">
        <v>3736</v>
      </c>
      <c r="H1169" s="9" t="s">
        <v>10392</v>
      </c>
      <c r="I1169" s="8"/>
      <c r="J1169" s="8" t="s">
        <v>10509</v>
      </c>
      <c r="K1169" s="10" t="str">
        <f>IF(AND(Papers[[#This Row],[conference]]="", Papers[[#This Row],[journal]]=""),$N$2604,IF(Papers[[#This Row],[journal]]="",$N$2603, $N$2602))</f>
        <v>Conference</v>
      </c>
      <c r="L1169" s="10"/>
    </row>
    <row r="1170" spans="1:12" ht="51" customHeight="1">
      <c r="A1170" s="4">
        <v>1550</v>
      </c>
      <c r="B1170" s="12" t="s">
        <v>4591</v>
      </c>
      <c r="C1170" s="6">
        <v>2009</v>
      </c>
      <c r="D1170" s="23" t="s">
        <v>11820</v>
      </c>
      <c r="E1170" s="23"/>
      <c r="F1170" s="8" t="s">
        <v>4592</v>
      </c>
      <c r="G1170" s="9" t="s">
        <v>3736</v>
      </c>
      <c r="H1170" s="9" t="s">
        <v>10392</v>
      </c>
      <c r="I1170" s="8"/>
      <c r="J1170" s="8" t="s">
        <v>10510</v>
      </c>
      <c r="K1170" s="10" t="str">
        <f>IF(AND(Papers[[#This Row],[conference]]="", Papers[[#This Row],[journal]]=""),$N$2604,IF(Papers[[#This Row],[journal]]="",$N$2603, $N$2602))</f>
        <v>Conference</v>
      </c>
      <c r="L1170" s="10"/>
    </row>
    <row r="1171" spans="1:12" ht="51" customHeight="1">
      <c r="A1171" s="4">
        <v>1551</v>
      </c>
      <c r="B1171" s="12" t="s">
        <v>4594</v>
      </c>
      <c r="C1171" s="6">
        <v>2011</v>
      </c>
      <c r="D1171" s="23" t="s">
        <v>11909</v>
      </c>
      <c r="E1171" s="23"/>
      <c r="F1171" s="8" t="s">
        <v>4595</v>
      </c>
      <c r="G1171" s="9" t="s">
        <v>3736</v>
      </c>
      <c r="H1171" s="9" t="s">
        <v>10392</v>
      </c>
      <c r="I1171" s="8"/>
      <c r="J1171" s="8" t="s">
        <v>10511</v>
      </c>
      <c r="K1171" s="10" t="str">
        <f>IF(AND(Papers[[#This Row],[conference]]="", Papers[[#This Row],[journal]]=""),$N$2604,IF(Papers[[#This Row],[journal]]="",$N$2603, $N$2602))</f>
        <v>Conference</v>
      </c>
      <c r="L1171" s="10"/>
    </row>
    <row r="1172" spans="1:12" ht="51" customHeight="1">
      <c r="A1172" s="4">
        <v>1553</v>
      </c>
      <c r="B1172" s="12" t="s">
        <v>4599</v>
      </c>
      <c r="C1172" s="6">
        <v>2004</v>
      </c>
      <c r="D1172" s="23" t="s">
        <v>11752</v>
      </c>
      <c r="E1172" s="23"/>
      <c r="F1172" s="8" t="s">
        <v>4600</v>
      </c>
      <c r="G1172" s="9" t="s">
        <v>3736</v>
      </c>
      <c r="H1172" s="9" t="s">
        <v>10391</v>
      </c>
      <c r="I1172" s="8" t="s">
        <v>11488</v>
      </c>
      <c r="J1172" s="8" t="s">
        <v>10511</v>
      </c>
      <c r="K1172" s="10" t="str">
        <f>IF(AND(Papers[[#This Row],[conference]]="", Papers[[#This Row],[journal]]=""),$N$2604,IF(Papers[[#This Row],[journal]]="",$N$2603, $N$2602))</f>
        <v>Conference</v>
      </c>
      <c r="L1172" s="10"/>
    </row>
    <row r="1173" spans="1:12" ht="51" customHeight="1">
      <c r="A1173" s="4">
        <v>1555</v>
      </c>
      <c r="B1173" s="5" t="s">
        <v>4604</v>
      </c>
      <c r="C1173" s="6">
        <v>2009</v>
      </c>
      <c r="D1173" s="23" t="s">
        <v>11513</v>
      </c>
      <c r="E1173" s="23"/>
      <c r="F1173" s="11" t="s">
        <v>4605</v>
      </c>
      <c r="G1173" s="9" t="s">
        <v>3736</v>
      </c>
      <c r="H1173" s="9" t="s">
        <v>10391</v>
      </c>
      <c r="I1173" s="11" t="s">
        <v>13495</v>
      </c>
      <c r="J1173" s="8" t="s">
        <v>10511</v>
      </c>
      <c r="K1173" s="10" t="str">
        <f>IF(AND(Papers[[#This Row],[conference]]="", Papers[[#This Row],[journal]]=""),$N$2604,IF(Papers[[#This Row],[journal]]="",$N$2603, $N$2602))</f>
        <v>Conference</v>
      </c>
      <c r="L1173" s="10"/>
    </row>
    <row r="1174" spans="1:12" ht="51" customHeight="1">
      <c r="A1174" s="4">
        <v>1556</v>
      </c>
      <c r="B1174" s="12" t="s">
        <v>4607</v>
      </c>
      <c r="C1174" s="6">
        <v>2003</v>
      </c>
      <c r="D1174" s="23" t="s">
        <v>12158</v>
      </c>
      <c r="E1174" s="23"/>
      <c r="F1174" s="8" t="s">
        <v>4608</v>
      </c>
      <c r="G1174" s="9" t="s">
        <v>3736</v>
      </c>
      <c r="H1174" s="9" t="s">
        <v>10392</v>
      </c>
      <c r="I1174" s="8"/>
      <c r="J1174" s="8" t="s">
        <v>10534</v>
      </c>
      <c r="K1174" s="10" t="str">
        <f>IF(AND(Papers[[#This Row],[conference]]="", Papers[[#This Row],[journal]]=""),$N$2604,IF(Papers[[#This Row],[journal]]="",$N$2603, $N$2602))</f>
        <v>Conference</v>
      </c>
      <c r="L1174" s="10"/>
    </row>
    <row r="1175" spans="1:12" ht="51" customHeight="1">
      <c r="A1175" s="4">
        <v>1557</v>
      </c>
      <c r="B1175" s="12" t="s">
        <v>4616</v>
      </c>
      <c r="C1175" s="6">
        <v>2003</v>
      </c>
      <c r="D1175" s="23"/>
      <c r="E1175" s="23" t="s">
        <v>12159</v>
      </c>
      <c r="F1175" s="8" t="s">
        <v>4617</v>
      </c>
      <c r="G1175" s="9" t="s">
        <v>3736</v>
      </c>
      <c r="H1175" s="9" t="s">
        <v>10392</v>
      </c>
      <c r="I1175" s="8"/>
      <c r="J1175" s="8" t="s">
        <v>10509</v>
      </c>
      <c r="K1175" s="10" t="str">
        <f>IF(AND(Papers[[#This Row],[conference]]="", Papers[[#This Row],[journal]]=""),$N$2604,IF(Papers[[#This Row],[journal]]="",$N$2603, $N$2602))</f>
        <v>Journal</v>
      </c>
      <c r="L1175" s="10"/>
    </row>
    <row r="1176" spans="1:12" ht="51" customHeight="1">
      <c r="A1176" s="4">
        <v>1558</v>
      </c>
      <c r="B1176" s="12" t="s">
        <v>4622</v>
      </c>
      <c r="C1176" s="6">
        <v>1991</v>
      </c>
      <c r="D1176" s="23" t="s">
        <v>12133</v>
      </c>
      <c r="E1176" s="23"/>
      <c r="F1176" s="8" t="s">
        <v>4623</v>
      </c>
      <c r="G1176" s="9" t="s">
        <v>3736</v>
      </c>
      <c r="H1176" s="9" t="s">
        <v>10392</v>
      </c>
      <c r="I1176" s="8"/>
      <c r="J1176" s="8" t="s">
        <v>10509</v>
      </c>
      <c r="K1176" s="10" t="str">
        <f>IF(AND(Papers[[#This Row],[conference]]="", Papers[[#This Row],[journal]]=""),$N$2604,IF(Papers[[#This Row],[journal]]="",$N$2603, $N$2602))</f>
        <v>Conference</v>
      </c>
      <c r="L1176" s="10"/>
    </row>
    <row r="1177" spans="1:12" ht="51" customHeight="1">
      <c r="A1177" s="4">
        <v>1559</v>
      </c>
      <c r="B1177" s="12" t="s">
        <v>4627</v>
      </c>
      <c r="C1177" s="6">
        <v>1999</v>
      </c>
      <c r="D1177" s="23" t="s">
        <v>12160</v>
      </c>
      <c r="E1177" s="23"/>
      <c r="F1177" s="8" t="s">
        <v>4628</v>
      </c>
      <c r="G1177" s="9" t="s">
        <v>3736</v>
      </c>
      <c r="H1177" s="9" t="s">
        <v>10392</v>
      </c>
      <c r="I1177" s="8"/>
      <c r="J1177" s="8" t="s">
        <v>10509</v>
      </c>
      <c r="K1177" s="10" t="str">
        <f>IF(AND(Papers[[#This Row],[conference]]="", Papers[[#This Row],[journal]]=""),$N$2604,IF(Papers[[#This Row],[journal]]="",$N$2603, $N$2602))</f>
        <v>Conference</v>
      </c>
      <c r="L1177" s="10"/>
    </row>
    <row r="1178" spans="1:12" ht="51" customHeight="1">
      <c r="A1178" s="4">
        <v>1560</v>
      </c>
      <c r="B1178" s="12" t="s">
        <v>4636</v>
      </c>
      <c r="C1178" s="6">
        <v>2000</v>
      </c>
      <c r="D1178" s="23" t="s">
        <v>11670</v>
      </c>
      <c r="E1178" s="23"/>
      <c r="F1178" s="8" t="s">
        <v>4637</v>
      </c>
      <c r="G1178" s="9" t="s">
        <v>3736</v>
      </c>
      <c r="H1178" s="9" t="s">
        <v>10392</v>
      </c>
      <c r="I1178" s="8"/>
      <c r="J1178" s="8" t="s">
        <v>10511</v>
      </c>
      <c r="K1178" s="10" t="str">
        <f>IF(AND(Papers[[#This Row],[conference]]="", Papers[[#This Row],[journal]]=""),$N$2604,IF(Papers[[#This Row],[journal]]="",$N$2603, $N$2602))</f>
        <v>Conference</v>
      </c>
      <c r="L1178" s="10"/>
    </row>
    <row r="1179" spans="1:12" ht="51" customHeight="1">
      <c r="A1179" s="4">
        <v>1561</v>
      </c>
      <c r="B1179" s="12" t="s">
        <v>4640</v>
      </c>
      <c r="C1179" s="6">
        <v>2011</v>
      </c>
      <c r="D1179" s="23" t="s">
        <v>12161</v>
      </c>
      <c r="E1179" s="23"/>
      <c r="F1179" s="8" t="s">
        <v>4641</v>
      </c>
      <c r="G1179" s="9" t="s">
        <v>3736</v>
      </c>
      <c r="H1179" s="9" t="s">
        <v>10392</v>
      </c>
      <c r="I1179" s="8"/>
      <c r="J1179" s="8" t="s">
        <v>10510</v>
      </c>
      <c r="K1179" s="10" t="str">
        <f>IF(AND(Papers[[#This Row],[conference]]="", Papers[[#This Row],[journal]]=""),$N$2604,IF(Papers[[#This Row],[journal]]="",$N$2603, $N$2602))</f>
        <v>Conference</v>
      </c>
      <c r="L1179" s="10"/>
    </row>
    <row r="1180" spans="1:12" ht="51" customHeight="1">
      <c r="A1180" s="4">
        <v>1562</v>
      </c>
      <c r="B1180" s="12" t="s">
        <v>4646</v>
      </c>
      <c r="C1180" s="6">
        <v>2008</v>
      </c>
      <c r="D1180" s="23" t="s">
        <v>11519</v>
      </c>
      <c r="E1180" s="23"/>
      <c r="F1180" s="8" t="s">
        <v>4647</v>
      </c>
      <c r="G1180" s="9" t="s">
        <v>3736</v>
      </c>
      <c r="H1180" s="9" t="s">
        <v>10392</v>
      </c>
      <c r="I1180" s="8"/>
      <c r="J1180" s="8" t="s">
        <v>10510</v>
      </c>
      <c r="K1180" s="10" t="str">
        <f>IF(AND(Papers[[#This Row],[conference]]="", Papers[[#This Row],[journal]]=""),$N$2604,IF(Papers[[#This Row],[journal]]="",$N$2603, $N$2602))</f>
        <v>Conference</v>
      </c>
      <c r="L1180" s="10"/>
    </row>
    <row r="1181" spans="1:12" ht="51" customHeight="1">
      <c r="A1181" s="4">
        <v>1563</v>
      </c>
      <c r="B1181" s="12" t="s">
        <v>4655</v>
      </c>
      <c r="C1181" s="6">
        <v>2002</v>
      </c>
      <c r="D1181" s="23" t="s">
        <v>12162</v>
      </c>
      <c r="E1181" s="23"/>
      <c r="F1181" s="8" t="s">
        <v>4656</v>
      </c>
      <c r="G1181" s="9" t="s">
        <v>3736</v>
      </c>
      <c r="H1181" s="9" t="s">
        <v>10392</v>
      </c>
      <c r="I1181" s="8"/>
      <c r="J1181" s="8" t="s">
        <v>10534</v>
      </c>
      <c r="K1181" s="10" t="str">
        <f>IF(AND(Papers[[#This Row],[conference]]="", Papers[[#This Row],[journal]]=""),$N$2604,IF(Papers[[#This Row],[journal]]="",$N$2603, $N$2602))</f>
        <v>Conference</v>
      </c>
      <c r="L1181" s="10"/>
    </row>
    <row r="1182" spans="1:12" ht="51" customHeight="1">
      <c r="A1182" s="4">
        <v>1564</v>
      </c>
      <c r="B1182" s="12" t="s">
        <v>4658</v>
      </c>
      <c r="C1182" s="6">
        <v>2002</v>
      </c>
      <c r="D1182" s="23" t="s">
        <v>12084</v>
      </c>
      <c r="E1182" s="23"/>
      <c r="F1182" s="8" t="s">
        <v>4659</v>
      </c>
      <c r="G1182" s="9" t="s">
        <v>3736</v>
      </c>
      <c r="H1182" s="9" t="s">
        <v>10392</v>
      </c>
      <c r="I1182" s="8"/>
      <c r="J1182" s="8" t="s">
        <v>10509</v>
      </c>
      <c r="K1182" s="10" t="str">
        <f>IF(AND(Papers[[#This Row],[conference]]="", Papers[[#This Row],[journal]]=""),$N$2604,IF(Papers[[#This Row],[journal]]="",$N$2603, $N$2602))</f>
        <v>Conference</v>
      </c>
      <c r="L1182" s="10"/>
    </row>
    <row r="1183" spans="1:12" ht="51" customHeight="1">
      <c r="A1183" s="4">
        <v>1565</v>
      </c>
      <c r="B1183" s="12" t="s">
        <v>4661</v>
      </c>
      <c r="C1183" s="6">
        <v>2011</v>
      </c>
      <c r="D1183" s="23" t="s">
        <v>12110</v>
      </c>
      <c r="E1183" s="23"/>
      <c r="F1183" s="8" t="s">
        <v>4662</v>
      </c>
      <c r="G1183" s="9" t="s">
        <v>3736</v>
      </c>
      <c r="H1183" s="9" t="s">
        <v>10392</v>
      </c>
      <c r="I1183" s="8"/>
      <c r="J1183" s="8" t="s">
        <v>10511</v>
      </c>
      <c r="K1183" s="10" t="str">
        <f>IF(AND(Papers[[#This Row],[conference]]="", Papers[[#This Row],[journal]]=""),$N$2604,IF(Papers[[#This Row],[journal]]="",$N$2603, $N$2602))</f>
        <v>Conference</v>
      </c>
      <c r="L1183" s="10"/>
    </row>
    <row r="1184" spans="1:12" ht="51" customHeight="1">
      <c r="A1184" s="4">
        <v>1566</v>
      </c>
      <c r="B1184" s="12" t="s">
        <v>4665</v>
      </c>
      <c r="C1184" s="6">
        <v>2001</v>
      </c>
      <c r="D1184" s="23" t="s">
        <v>12163</v>
      </c>
      <c r="E1184" s="23"/>
      <c r="F1184" s="8" t="s">
        <v>4666</v>
      </c>
      <c r="G1184" s="9" t="s">
        <v>3736</v>
      </c>
      <c r="H1184" s="9" t="s">
        <v>10392</v>
      </c>
      <c r="I1184" s="8"/>
      <c r="J1184" s="8" t="s">
        <v>10513</v>
      </c>
      <c r="K1184" s="10" t="str">
        <f>IF(AND(Papers[[#This Row],[conference]]="", Papers[[#This Row],[journal]]=""),$N$2604,IF(Papers[[#This Row],[journal]]="",$N$2603, $N$2602))</f>
        <v>Conference</v>
      </c>
      <c r="L1184" s="10"/>
    </row>
    <row r="1185" spans="1:12" ht="51" customHeight="1">
      <c r="A1185" s="4">
        <v>1567</v>
      </c>
      <c r="B1185" s="12" t="s">
        <v>4670</v>
      </c>
      <c r="C1185" s="6">
        <v>2003</v>
      </c>
      <c r="D1185" s="23" t="s">
        <v>11831</v>
      </c>
      <c r="E1185" s="23"/>
      <c r="F1185" s="8" t="s">
        <v>4671</v>
      </c>
      <c r="G1185" s="9" t="s">
        <v>3736</v>
      </c>
      <c r="H1185" s="9" t="s">
        <v>10392</v>
      </c>
      <c r="I1185" s="8"/>
      <c r="J1185" s="8" t="s">
        <v>10510</v>
      </c>
      <c r="K1185" s="10" t="str">
        <f>IF(AND(Papers[[#This Row],[conference]]="", Papers[[#This Row],[journal]]=""),$N$2604,IF(Papers[[#This Row],[journal]]="",$N$2603, $N$2602))</f>
        <v>Conference</v>
      </c>
      <c r="L1185" s="10"/>
    </row>
    <row r="1186" spans="1:12" ht="51" customHeight="1">
      <c r="A1186" s="4">
        <v>1569</v>
      </c>
      <c r="B1186" s="12" t="s">
        <v>4674</v>
      </c>
      <c r="C1186" s="6">
        <v>2006</v>
      </c>
      <c r="D1186" s="23" t="s">
        <v>11883</v>
      </c>
      <c r="E1186" s="23"/>
      <c r="F1186" s="8" t="s">
        <v>4675</v>
      </c>
      <c r="G1186" s="9" t="s">
        <v>3736</v>
      </c>
      <c r="H1186" s="9" t="s">
        <v>10392</v>
      </c>
      <c r="I1186" s="8"/>
      <c r="J1186" s="8" t="s">
        <v>11158</v>
      </c>
      <c r="K1186" s="10" t="str">
        <f>IF(AND(Papers[[#This Row],[conference]]="", Papers[[#This Row],[journal]]=""),$N$2604,IF(Papers[[#This Row],[journal]]="",$N$2603, $N$2602))</f>
        <v>Conference</v>
      </c>
      <c r="L1186" s="10"/>
    </row>
    <row r="1187" spans="1:12" ht="51" customHeight="1">
      <c r="A1187" s="4">
        <v>1570</v>
      </c>
      <c r="B1187" s="12" t="s">
        <v>4677</v>
      </c>
      <c r="C1187" s="6">
        <v>2002</v>
      </c>
      <c r="D1187" s="23"/>
      <c r="E1187" s="23" t="s">
        <v>11756</v>
      </c>
      <c r="F1187" s="8" t="s">
        <v>4353</v>
      </c>
      <c r="G1187" s="9" t="s">
        <v>3736</v>
      </c>
      <c r="H1187" s="9" t="s">
        <v>10392</v>
      </c>
      <c r="I1187" s="8"/>
      <c r="J1187" s="8" t="s">
        <v>11157</v>
      </c>
      <c r="K1187" s="10" t="str">
        <f>IF(AND(Papers[[#This Row],[conference]]="", Papers[[#This Row],[journal]]=""),$N$2604,IF(Papers[[#This Row],[journal]]="",$N$2603, $N$2602))</f>
        <v>Journal</v>
      </c>
      <c r="L1187" s="10"/>
    </row>
    <row r="1188" spans="1:12" ht="51" customHeight="1">
      <c r="A1188" s="4">
        <v>1571</v>
      </c>
      <c r="B1188" s="12" t="s">
        <v>4678</v>
      </c>
      <c r="C1188" s="6">
        <v>2000</v>
      </c>
      <c r="D1188" s="23" t="s">
        <v>11966</v>
      </c>
      <c r="E1188" s="23"/>
      <c r="F1188" s="8" t="s">
        <v>4679</v>
      </c>
      <c r="G1188" s="9" t="s">
        <v>3736</v>
      </c>
      <c r="H1188" s="9" t="s">
        <v>10391</v>
      </c>
      <c r="I1188" s="8" t="s">
        <v>12691</v>
      </c>
      <c r="J1188" s="8" t="s">
        <v>10509</v>
      </c>
      <c r="K1188" s="10" t="str">
        <f>IF(AND(Papers[[#This Row],[conference]]="", Papers[[#This Row],[journal]]=""),$N$2604,IF(Papers[[#This Row],[journal]]="",$N$2603, $N$2602))</f>
        <v>Conference</v>
      </c>
      <c r="L1188" s="10"/>
    </row>
    <row r="1189" spans="1:12" ht="51" customHeight="1">
      <c r="A1189" s="4">
        <v>1572</v>
      </c>
      <c r="B1189" s="12" t="s">
        <v>4681</v>
      </c>
      <c r="C1189" s="6">
        <v>2000</v>
      </c>
      <c r="D1189" s="23"/>
      <c r="E1189" s="23" t="s">
        <v>11872</v>
      </c>
      <c r="F1189" s="8" t="s">
        <v>4353</v>
      </c>
      <c r="G1189" s="9" t="s">
        <v>3736</v>
      </c>
      <c r="H1189" s="9" t="s">
        <v>10392</v>
      </c>
      <c r="I1189" s="8"/>
      <c r="J1189" s="8" t="s">
        <v>11160</v>
      </c>
      <c r="K1189" s="10" t="str">
        <f>IF(AND(Papers[[#This Row],[conference]]="", Papers[[#This Row],[journal]]=""),$N$2604,IF(Papers[[#This Row],[journal]]="",$N$2603, $N$2602))</f>
        <v>Journal</v>
      </c>
      <c r="L1189" s="10"/>
    </row>
    <row r="1190" spans="1:12" ht="51" customHeight="1">
      <c r="A1190" s="4">
        <v>1573</v>
      </c>
      <c r="B1190" s="12" t="s">
        <v>4685</v>
      </c>
      <c r="C1190" s="6">
        <v>2011</v>
      </c>
      <c r="D1190" s="23" t="s">
        <v>11772</v>
      </c>
      <c r="E1190" s="23"/>
      <c r="F1190" s="8" t="s">
        <v>4686</v>
      </c>
      <c r="G1190" s="9" t="s">
        <v>3736</v>
      </c>
      <c r="H1190" s="9" t="s">
        <v>10392</v>
      </c>
      <c r="I1190" s="8"/>
      <c r="J1190" s="8" t="s">
        <v>10509</v>
      </c>
      <c r="K1190" s="10" t="str">
        <f>IF(AND(Papers[[#This Row],[conference]]="", Papers[[#This Row],[journal]]=""),$N$2604,IF(Papers[[#This Row],[journal]]="",$N$2603, $N$2602))</f>
        <v>Conference</v>
      </c>
      <c r="L1190" s="10"/>
    </row>
    <row r="1191" spans="1:12" ht="51" customHeight="1">
      <c r="A1191" s="4">
        <v>1574</v>
      </c>
      <c r="B1191" s="12" t="s">
        <v>4689</v>
      </c>
      <c r="C1191" s="6">
        <v>2005</v>
      </c>
      <c r="D1191" s="23" t="s">
        <v>12164</v>
      </c>
      <c r="E1191" s="23"/>
      <c r="F1191" s="8" t="s">
        <v>4690</v>
      </c>
      <c r="G1191" s="9" t="s">
        <v>3736</v>
      </c>
      <c r="H1191" s="9" t="s">
        <v>10392</v>
      </c>
      <c r="I1191" s="8"/>
      <c r="J1191" s="8" t="s">
        <v>10511</v>
      </c>
      <c r="K1191" s="10" t="str">
        <f>IF(AND(Papers[[#This Row],[conference]]="", Papers[[#This Row],[journal]]=""),$N$2604,IF(Papers[[#This Row],[journal]]="",$N$2603, $N$2602))</f>
        <v>Conference</v>
      </c>
      <c r="L1191" s="10"/>
    </row>
    <row r="1192" spans="1:12" ht="51" customHeight="1">
      <c r="A1192" s="4">
        <v>1576</v>
      </c>
      <c r="B1192" s="12" t="s">
        <v>4694</v>
      </c>
      <c r="C1192" s="6">
        <v>2008</v>
      </c>
      <c r="D1192" s="23" t="s">
        <v>11513</v>
      </c>
      <c r="E1192" s="23"/>
      <c r="F1192" s="8" t="s">
        <v>4695</v>
      </c>
      <c r="G1192" s="9" t="s">
        <v>3736</v>
      </c>
      <c r="H1192" s="9" t="s">
        <v>10391</v>
      </c>
      <c r="I1192" s="8" t="s">
        <v>11399</v>
      </c>
      <c r="J1192" s="8" t="s">
        <v>10510</v>
      </c>
      <c r="K1192" s="10" t="str">
        <f>IF(AND(Papers[[#This Row],[conference]]="", Papers[[#This Row],[journal]]=""),$N$2604,IF(Papers[[#This Row],[journal]]="",$N$2603, $N$2602))</f>
        <v>Conference</v>
      </c>
      <c r="L1192" s="10"/>
    </row>
    <row r="1193" spans="1:12" ht="51" customHeight="1">
      <c r="A1193" s="4">
        <v>1578</v>
      </c>
      <c r="B1193" s="12" t="s">
        <v>3287</v>
      </c>
      <c r="C1193" s="6">
        <v>2006</v>
      </c>
      <c r="D1193" s="23" t="s">
        <v>11891</v>
      </c>
      <c r="E1193" s="23"/>
      <c r="F1193" s="8" t="s">
        <v>4702</v>
      </c>
      <c r="G1193" s="9" t="s">
        <v>3736</v>
      </c>
      <c r="H1193" s="9" t="s">
        <v>10392</v>
      </c>
      <c r="I1193" s="8"/>
      <c r="J1193" s="8" t="s">
        <v>10511</v>
      </c>
      <c r="K1193" s="10" t="str">
        <f>IF(AND(Papers[[#This Row],[conference]]="", Papers[[#This Row],[journal]]=""),$N$2604,IF(Papers[[#This Row],[journal]]="",$N$2603, $N$2602))</f>
        <v>Conference</v>
      </c>
      <c r="L1193" s="10"/>
    </row>
    <row r="1194" spans="1:12" ht="51" customHeight="1">
      <c r="A1194" s="4">
        <v>1579</v>
      </c>
      <c r="B1194" s="12" t="s">
        <v>4703</v>
      </c>
      <c r="C1194" s="6">
        <v>2008</v>
      </c>
      <c r="D1194" s="23" t="s">
        <v>11993</v>
      </c>
      <c r="E1194" s="23"/>
      <c r="F1194" s="8" t="s">
        <v>4704</v>
      </c>
      <c r="G1194" s="9" t="s">
        <v>3736</v>
      </c>
      <c r="H1194" s="9" t="s">
        <v>10391</v>
      </c>
      <c r="I1194" s="8" t="s">
        <v>11307</v>
      </c>
      <c r="J1194" s="8" t="s">
        <v>10536</v>
      </c>
      <c r="K1194" s="10" t="str">
        <f>IF(AND(Papers[[#This Row],[conference]]="", Papers[[#This Row],[journal]]=""),$N$2604,IF(Papers[[#This Row],[journal]]="",$N$2603, $N$2602))</f>
        <v>Conference</v>
      </c>
      <c r="L1194" s="10"/>
    </row>
    <row r="1195" spans="1:12" ht="51" customHeight="1">
      <c r="A1195" s="4">
        <v>1580</v>
      </c>
      <c r="B1195" s="12" t="s">
        <v>4705</v>
      </c>
      <c r="C1195" s="6">
        <v>2011</v>
      </c>
      <c r="D1195" s="23" t="s">
        <v>12113</v>
      </c>
      <c r="E1195" s="23"/>
      <c r="F1195" s="8" t="s">
        <v>4706</v>
      </c>
      <c r="G1195" s="9" t="s">
        <v>3736</v>
      </c>
      <c r="H1195" s="9" t="s">
        <v>10392</v>
      </c>
      <c r="I1195" s="8"/>
      <c r="J1195" s="8" t="s">
        <v>10534</v>
      </c>
      <c r="K1195" s="10" t="str">
        <f>IF(AND(Papers[[#This Row],[conference]]="", Papers[[#This Row],[journal]]=""),$N$2604,IF(Papers[[#This Row],[journal]]="",$N$2603, $N$2602))</f>
        <v>Conference</v>
      </c>
      <c r="L1195" s="10"/>
    </row>
    <row r="1196" spans="1:12" ht="51" customHeight="1">
      <c r="A1196" s="4">
        <v>1581</v>
      </c>
      <c r="B1196" s="12" t="s">
        <v>4709</v>
      </c>
      <c r="C1196" s="6">
        <v>2011</v>
      </c>
      <c r="D1196" s="23" t="s">
        <v>12113</v>
      </c>
      <c r="E1196" s="23"/>
      <c r="F1196" s="8" t="s">
        <v>4710</v>
      </c>
      <c r="G1196" s="9" t="s">
        <v>3736</v>
      </c>
      <c r="H1196" s="9" t="s">
        <v>10391</v>
      </c>
      <c r="I1196" s="8" t="s">
        <v>11590</v>
      </c>
      <c r="J1196" s="8" t="s">
        <v>10512</v>
      </c>
      <c r="K1196" s="10" t="str">
        <f>IF(AND(Papers[[#This Row],[conference]]="", Papers[[#This Row],[journal]]=""),$N$2604,IF(Papers[[#This Row],[journal]]="",$N$2603, $N$2602))</f>
        <v>Conference</v>
      </c>
      <c r="L1196" s="10"/>
    </row>
    <row r="1197" spans="1:12" ht="51" customHeight="1">
      <c r="A1197" s="4">
        <v>1582</v>
      </c>
      <c r="B1197" s="12" t="s">
        <v>4712</v>
      </c>
      <c r="C1197" s="6">
        <v>2010</v>
      </c>
      <c r="D1197" s="23"/>
      <c r="E1197" s="23" t="s">
        <v>11756</v>
      </c>
      <c r="F1197" s="8" t="s">
        <v>4713</v>
      </c>
      <c r="G1197" s="9" t="s">
        <v>3736</v>
      </c>
      <c r="H1197" s="9" t="s">
        <v>10392</v>
      </c>
      <c r="I1197" s="8"/>
      <c r="J1197" s="8" t="s">
        <v>10511</v>
      </c>
      <c r="K1197" s="10" t="str">
        <f>IF(AND(Papers[[#This Row],[conference]]="", Papers[[#This Row],[journal]]=""),$N$2604,IF(Papers[[#This Row],[journal]]="",$N$2603, $N$2602))</f>
        <v>Journal</v>
      </c>
      <c r="L1197" s="10"/>
    </row>
    <row r="1198" spans="1:12" ht="51" customHeight="1">
      <c r="A1198" s="4">
        <v>1583</v>
      </c>
      <c r="B1198" s="12" t="s">
        <v>4715</v>
      </c>
      <c r="C1198" s="6">
        <v>2008</v>
      </c>
      <c r="D1198" s="23" t="s">
        <v>12165</v>
      </c>
      <c r="E1198" s="23"/>
      <c r="F1198" s="8" t="s">
        <v>4716</v>
      </c>
      <c r="G1198" s="9" t="s">
        <v>3736</v>
      </c>
      <c r="H1198" s="9" t="s">
        <v>10391</v>
      </c>
      <c r="I1198" s="8" t="s">
        <v>11219</v>
      </c>
      <c r="J1198" s="8" t="s">
        <v>10510</v>
      </c>
      <c r="K1198" s="10" t="str">
        <f>IF(AND(Papers[[#This Row],[conference]]="", Papers[[#This Row],[journal]]=""),$N$2604,IF(Papers[[#This Row],[journal]]="",$N$2603, $N$2602))</f>
        <v>Conference</v>
      </c>
      <c r="L1198" s="10"/>
    </row>
    <row r="1199" spans="1:12" ht="51" customHeight="1">
      <c r="A1199" s="4">
        <v>1584</v>
      </c>
      <c r="B1199" s="12" t="s">
        <v>4720</v>
      </c>
      <c r="C1199" s="6">
        <v>2007</v>
      </c>
      <c r="D1199" s="23" t="s">
        <v>12166</v>
      </c>
      <c r="E1199" s="23"/>
      <c r="F1199" s="8" t="s">
        <v>4721</v>
      </c>
      <c r="G1199" s="9" t="s">
        <v>3736</v>
      </c>
      <c r="H1199" s="9" t="s">
        <v>10392</v>
      </c>
      <c r="I1199" s="8"/>
      <c r="J1199" s="8" t="s">
        <v>10511</v>
      </c>
      <c r="K1199" s="10" t="str">
        <f>IF(AND(Papers[[#This Row],[conference]]="", Papers[[#This Row],[journal]]=""),$N$2604,IF(Papers[[#This Row],[journal]]="",$N$2603, $N$2602))</f>
        <v>Conference</v>
      </c>
      <c r="L1199" s="10"/>
    </row>
    <row r="1200" spans="1:12" ht="51" customHeight="1">
      <c r="A1200" s="4">
        <v>1585</v>
      </c>
      <c r="B1200" s="12" t="s">
        <v>4724</v>
      </c>
      <c r="C1200" s="6">
        <v>2006</v>
      </c>
      <c r="D1200" s="23" t="s">
        <v>11909</v>
      </c>
      <c r="E1200" s="23"/>
      <c r="F1200" s="8" t="s">
        <v>4725</v>
      </c>
      <c r="G1200" s="9" t="s">
        <v>3736</v>
      </c>
      <c r="H1200" s="9" t="s">
        <v>10392</v>
      </c>
      <c r="I1200" s="8"/>
      <c r="J1200" s="8" t="s">
        <v>10509</v>
      </c>
      <c r="K1200" s="10" t="str">
        <f>IF(AND(Papers[[#This Row],[conference]]="", Papers[[#This Row],[journal]]=""),$N$2604,IF(Papers[[#This Row],[journal]]="",$N$2603, $N$2602))</f>
        <v>Conference</v>
      </c>
      <c r="L1200" s="10"/>
    </row>
    <row r="1201" spans="1:12" ht="51" customHeight="1">
      <c r="A1201" s="4">
        <v>1586</v>
      </c>
      <c r="B1201" s="12" t="s">
        <v>4726</v>
      </c>
      <c r="C1201" s="6">
        <v>2005</v>
      </c>
      <c r="D1201" s="23" t="s">
        <v>12167</v>
      </c>
      <c r="E1201" s="23"/>
      <c r="F1201" s="8" t="s">
        <v>4727</v>
      </c>
      <c r="G1201" s="9" t="s">
        <v>3736</v>
      </c>
      <c r="H1201" s="9" t="s">
        <v>10392</v>
      </c>
      <c r="I1201" s="11" t="s">
        <v>10490</v>
      </c>
      <c r="J1201" s="8" t="s">
        <v>10512</v>
      </c>
      <c r="K1201" s="10" t="str">
        <f>IF(AND(Papers[[#This Row],[conference]]="", Papers[[#This Row],[journal]]=""),$N$2604,IF(Papers[[#This Row],[journal]]="",$N$2603, $N$2602))</f>
        <v>Conference</v>
      </c>
      <c r="L1201" s="10"/>
    </row>
    <row r="1202" spans="1:12" ht="51" customHeight="1">
      <c r="A1202" s="4">
        <v>1587</v>
      </c>
      <c r="B1202" s="12" t="s">
        <v>4730</v>
      </c>
      <c r="C1202" s="6">
        <v>2010</v>
      </c>
      <c r="D1202" s="23" t="s">
        <v>11529</v>
      </c>
      <c r="E1202" s="23"/>
      <c r="F1202" s="8" t="s">
        <v>4731</v>
      </c>
      <c r="G1202" s="9" t="s">
        <v>3736</v>
      </c>
      <c r="H1202" s="9" t="s">
        <v>10392</v>
      </c>
      <c r="I1202" s="8"/>
      <c r="J1202" s="8" t="s">
        <v>10511</v>
      </c>
      <c r="K1202" s="10" t="str">
        <f>IF(AND(Papers[[#This Row],[conference]]="", Papers[[#This Row],[journal]]=""),$N$2604,IF(Papers[[#This Row],[journal]]="",$N$2603, $N$2602))</f>
        <v>Conference</v>
      </c>
      <c r="L1202" s="10"/>
    </row>
    <row r="1203" spans="1:12" ht="51" customHeight="1">
      <c r="A1203" s="4">
        <v>1588</v>
      </c>
      <c r="B1203" s="12" t="s">
        <v>4733</v>
      </c>
      <c r="C1203" s="6">
        <v>1997</v>
      </c>
      <c r="D1203" s="23" t="s">
        <v>11511</v>
      </c>
      <c r="E1203" s="23"/>
      <c r="F1203" s="8" t="s">
        <v>4734</v>
      </c>
      <c r="G1203" s="9" t="s">
        <v>3736</v>
      </c>
      <c r="H1203" s="9" t="s">
        <v>10391</v>
      </c>
      <c r="I1203" s="8" t="s">
        <v>13311</v>
      </c>
      <c r="J1203" s="8" t="s">
        <v>10511</v>
      </c>
      <c r="K1203" s="10" t="str">
        <f>IF(AND(Papers[[#This Row],[conference]]="", Papers[[#This Row],[journal]]=""),$N$2604,IF(Papers[[#This Row],[journal]]="",$N$2603, $N$2602))</f>
        <v>Conference</v>
      </c>
      <c r="L1203" s="10"/>
    </row>
    <row r="1204" spans="1:12" ht="51" customHeight="1">
      <c r="A1204" s="4">
        <v>1589</v>
      </c>
      <c r="B1204" s="12" t="s">
        <v>4740</v>
      </c>
      <c r="C1204" s="6">
        <v>2000</v>
      </c>
      <c r="D1204" s="23" t="s">
        <v>12096</v>
      </c>
      <c r="E1204" s="23"/>
      <c r="F1204" s="8" t="s">
        <v>4741</v>
      </c>
      <c r="G1204" s="9" t="s">
        <v>3736</v>
      </c>
      <c r="H1204" s="9" t="s">
        <v>10391</v>
      </c>
      <c r="I1204" s="8" t="s">
        <v>11455</v>
      </c>
      <c r="J1204" s="8" t="s">
        <v>10534</v>
      </c>
      <c r="K1204" s="10" t="str">
        <f>IF(AND(Papers[[#This Row],[conference]]="", Papers[[#This Row],[journal]]=""),$N$2604,IF(Papers[[#This Row],[journal]]="",$N$2603, $N$2602))</f>
        <v>Conference</v>
      </c>
      <c r="L1204" s="10"/>
    </row>
    <row r="1205" spans="1:12" ht="51" customHeight="1">
      <c r="A1205" s="4">
        <v>1590</v>
      </c>
      <c r="B1205" s="12" t="s">
        <v>4743</v>
      </c>
      <c r="C1205" s="6">
        <v>2008</v>
      </c>
      <c r="D1205" s="23" t="s">
        <v>12168</v>
      </c>
      <c r="E1205" s="23"/>
      <c r="F1205" s="8" t="s">
        <v>4744</v>
      </c>
      <c r="G1205" s="9" t="s">
        <v>3736</v>
      </c>
      <c r="H1205" s="9" t="s">
        <v>10392</v>
      </c>
      <c r="I1205" s="8"/>
      <c r="J1205" s="8" t="s">
        <v>10534</v>
      </c>
      <c r="K1205" s="10" t="str">
        <f>IF(AND(Papers[[#This Row],[conference]]="", Papers[[#This Row],[journal]]=""),$N$2604,IF(Papers[[#This Row],[journal]]="",$N$2603, $N$2602))</f>
        <v>Conference</v>
      </c>
      <c r="L1205" s="10"/>
    </row>
    <row r="1206" spans="1:12" ht="51" customHeight="1">
      <c r="A1206" s="4">
        <v>1591</v>
      </c>
      <c r="B1206" s="12" t="s">
        <v>4747</v>
      </c>
      <c r="C1206" s="6">
        <v>2004</v>
      </c>
      <c r="D1206" s="23" t="s">
        <v>12140</v>
      </c>
      <c r="E1206" s="23"/>
      <c r="F1206" s="8" t="s">
        <v>4748</v>
      </c>
      <c r="G1206" s="9" t="s">
        <v>3736</v>
      </c>
      <c r="H1206" s="9" t="s">
        <v>10392</v>
      </c>
      <c r="I1206" s="8"/>
      <c r="J1206" s="8" t="s">
        <v>10511</v>
      </c>
      <c r="K1206" s="10" t="str">
        <f>IF(AND(Papers[[#This Row],[conference]]="", Papers[[#This Row],[journal]]=""),$N$2604,IF(Papers[[#This Row],[journal]]="",$N$2603, $N$2602))</f>
        <v>Conference</v>
      </c>
      <c r="L1206" s="10"/>
    </row>
    <row r="1207" spans="1:12" ht="51" customHeight="1">
      <c r="A1207" s="4">
        <v>1592</v>
      </c>
      <c r="B1207" s="12" t="s">
        <v>4751</v>
      </c>
      <c r="C1207" s="6">
        <v>2010</v>
      </c>
      <c r="D1207" s="23" t="s">
        <v>11924</v>
      </c>
      <c r="E1207" s="23"/>
      <c r="F1207" s="8" t="s">
        <v>4752</v>
      </c>
      <c r="G1207" s="9" t="s">
        <v>3736</v>
      </c>
      <c r="H1207" s="9" t="s">
        <v>10392</v>
      </c>
      <c r="I1207" s="8"/>
      <c r="J1207" s="8" t="s">
        <v>10511</v>
      </c>
      <c r="K1207" s="10" t="str">
        <f>IF(AND(Papers[[#This Row],[conference]]="", Papers[[#This Row],[journal]]=""),$N$2604,IF(Papers[[#This Row],[journal]]="",$N$2603, $N$2602))</f>
        <v>Conference</v>
      </c>
      <c r="L1207" s="10"/>
    </row>
    <row r="1208" spans="1:12" ht="51" customHeight="1">
      <c r="A1208" s="4">
        <v>1593</v>
      </c>
      <c r="B1208" s="12" t="s">
        <v>4757</v>
      </c>
      <c r="C1208" s="6">
        <v>1995</v>
      </c>
      <c r="D1208" s="23" t="s">
        <v>11894</v>
      </c>
      <c r="E1208" s="23"/>
      <c r="F1208" s="8" t="s">
        <v>4758</v>
      </c>
      <c r="G1208" s="9" t="s">
        <v>3736</v>
      </c>
      <c r="H1208" s="9" t="s">
        <v>10392</v>
      </c>
      <c r="I1208" s="8"/>
      <c r="J1208" s="8" t="s">
        <v>10511</v>
      </c>
      <c r="K1208" s="10" t="str">
        <f>IF(AND(Papers[[#This Row],[conference]]="", Papers[[#This Row],[journal]]=""),$N$2604,IF(Papers[[#This Row],[journal]]="",$N$2603, $N$2602))</f>
        <v>Conference</v>
      </c>
      <c r="L1208" s="10"/>
    </row>
    <row r="1209" spans="1:12" ht="51" customHeight="1">
      <c r="A1209" s="4">
        <v>1594</v>
      </c>
      <c r="B1209" s="12" t="s">
        <v>4763</v>
      </c>
      <c r="C1209" s="6">
        <v>2011</v>
      </c>
      <c r="D1209" s="23" t="s">
        <v>11869</v>
      </c>
      <c r="E1209" s="23"/>
      <c r="F1209" s="8" t="s">
        <v>4764</v>
      </c>
      <c r="G1209" s="9" t="s">
        <v>3736</v>
      </c>
      <c r="H1209" s="9" t="s">
        <v>10391</v>
      </c>
      <c r="I1209" s="11" t="s">
        <v>11404</v>
      </c>
      <c r="J1209" s="8" t="s">
        <v>11150</v>
      </c>
      <c r="K1209" s="10" t="str">
        <f>IF(AND(Papers[[#This Row],[conference]]="", Papers[[#This Row],[journal]]=""),$N$2604,IF(Papers[[#This Row],[journal]]="",$N$2603, $N$2602))</f>
        <v>Conference</v>
      </c>
      <c r="L1209" s="10"/>
    </row>
    <row r="1210" spans="1:12" ht="51" customHeight="1">
      <c r="A1210" s="4">
        <v>1595</v>
      </c>
      <c r="B1210" s="12" t="s">
        <v>4767</v>
      </c>
      <c r="C1210" s="6">
        <v>1997</v>
      </c>
      <c r="D1210" s="23" t="s">
        <v>11924</v>
      </c>
      <c r="E1210" s="23"/>
      <c r="F1210" s="8" t="s">
        <v>4768</v>
      </c>
      <c r="G1210" s="9" t="s">
        <v>3736</v>
      </c>
      <c r="H1210" s="9" t="s">
        <v>10392</v>
      </c>
      <c r="I1210" s="8"/>
      <c r="J1210" s="8" t="s">
        <v>10511</v>
      </c>
      <c r="K1210" s="10" t="str">
        <f>IF(AND(Papers[[#This Row],[conference]]="", Papers[[#This Row],[journal]]=""),$N$2604,IF(Papers[[#This Row],[journal]]="",$N$2603, $N$2602))</f>
        <v>Conference</v>
      </c>
      <c r="L1210" s="10"/>
    </row>
    <row r="1211" spans="1:12" ht="51" customHeight="1">
      <c r="A1211" s="4">
        <v>1596</v>
      </c>
      <c r="B1211" s="12" t="s">
        <v>4771</v>
      </c>
      <c r="C1211" s="6">
        <v>2010</v>
      </c>
      <c r="D1211" s="23" t="s">
        <v>11670</v>
      </c>
      <c r="E1211" s="23"/>
      <c r="F1211" s="8" t="s">
        <v>4772</v>
      </c>
      <c r="G1211" s="9" t="s">
        <v>3736</v>
      </c>
      <c r="H1211" s="9" t="s">
        <v>10392</v>
      </c>
      <c r="I1211" s="8"/>
      <c r="J1211" s="8" t="s">
        <v>10511</v>
      </c>
      <c r="K1211" s="10" t="str">
        <f>IF(AND(Papers[[#This Row],[conference]]="", Papers[[#This Row],[journal]]=""),$N$2604,IF(Papers[[#This Row],[journal]]="",$N$2603, $N$2602))</f>
        <v>Conference</v>
      </c>
      <c r="L1211" s="10"/>
    </row>
    <row r="1212" spans="1:12" ht="51" customHeight="1">
      <c r="A1212" s="4">
        <v>1597</v>
      </c>
      <c r="B1212" s="12" t="s">
        <v>4777</v>
      </c>
      <c r="C1212" s="6">
        <v>2002</v>
      </c>
      <c r="D1212" s="23" t="s">
        <v>11519</v>
      </c>
      <c r="E1212" s="23"/>
      <c r="F1212" s="8" t="s">
        <v>4778</v>
      </c>
      <c r="G1212" s="9" t="s">
        <v>3736</v>
      </c>
      <c r="H1212" s="9" t="s">
        <v>10392</v>
      </c>
      <c r="I1212" s="8"/>
      <c r="J1212" s="8" t="s">
        <v>11150</v>
      </c>
      <c r="K1212" s="10" t="str">
        <f>IF(AND(Papers[[#This Row],[conference]]="", Papers[[#This Row],[journal]]=""),$N$2604,IF(Papers[[#This Row],[journal]]="",$N$2603, $N$2602))</f>
        <v>Conference</v>
      </c>
      <c r="L1212" s="10"/>
    </row>
    <row r="1213" spans="1:12" ht="51" customHeight="1">
      <c r="A1213" s="4">
        <v>1598</v>
      </c>
      <c r="B1213" s="12" t="s">
        <v>4783</v>
      </c>
      <c r="C1213" s="6">
        <v>1998</v>
      </c>
      <c r="D1213" s="23"/>
      <c r="E1213" s="23" t="s">
        <v>12169</v>
      </c>
      <c r="F1213" s="8" t="s">
        <v>4353</v>
      </c>
      <c r="G1213" s="9" t="s">
        <v>3736</v>
      </c>
      <c r="H1213" s="9" t="s">
        <v>10392</v>
      </c>
      <c r="I1213" s="8"/>
      <c r="J1213" s="8" t="s">
        <v>11160</v>
      </c>
      <c r="K1213" s="10" t="str">
        <f>IF(AND(Papers[[#This Row],[conference]]="", Papers[[#This Row],[journal]]=""),$N$2604,IF(Papers[[#This Row],[journal]]="",$N$2603, $N$2602))</f>
        <v>Journal</v>
      </c>
      <c r="L1213" s="10"/>
    </row>
    <row r="1214" spans="1:12" ht="51" customHeight="1">
      <c r="A1214" s="4">
        <v>1599</v>
      </c>
      <c r="B1214" s="12" t="s">
        <v>4786</v>
      </c>
      <c r="C1214" s="6">
        <v>2011</v>
      </c>
      <c r="D1214" s="23" t="s">
        <v>11909</v>
      </c>
      <c r="E1214" s="23"/>
      <c r="F1214" s="8" t="s">
        <v>4787</v>
      </c>
      <c r="G1214" s="9" t="s">
        <v>3736</v>
      </c>
      <c r="H1214" s="9" t="s">
        <v>10391</v>
      </c>
      <c r="I1214" s="8" t="s">
        <v>11437</v>
      </c>
      <c r="J1214" s="8" t="s">
        <v>10511</v>
      </c>
      <c r="K1214" s="10" t="str">
        <f>IF(AND(Papers[[#This Row],[conference]]="", Papers[[#This Row],[journal]]=""),$N$2604,IF(Papers[[#This Row],[journal]]="",$N$2603, $N$2602))</f>
        <v>Conference</v>
      </c>
      <c r="L1214" s="10"/>
    </row>
    <row r="1215" spans="1:12" ht="51" customHeight="1">
      <c r="A1215" s="4">
        <v>1600</v>
      </c>
      <c r="B1215" s="12" t="s">
        <v>4791</v>
      </c>
      <c r="C1215" s="6">
        <v>2011</v>
      </c>
      <c r="D1215" s="23" t="s">
        <v>12170</v>
      </c>
      <c r="E1215" s="23"/>
      <c r="F1215" s="8" t="s">
        <v>4792</v>
      </c>
      <c r="G1215" s="9" t="s">
        <v>3736</v>
      </c>
      <c r="H1215" s="9" t="s">
        <v>10391</v>
      </c>
      <c r="I1215" s="8" t="s">
        <v>11437</v>
      </c>
      <c r="J1215" s="8" t="s">
        <v>10534</v>
      </c>
      <c r="K1215" s="10" t="str">
        <f>IF(AND(Papers[[#This Row],[conference]]="", Papers[[#This Row],[journal]]=""),$N$2604,IF(Papers[[#This Row],[journal]]="",$N$2603, $N$2602))</f>
        <v>Conference</v>
      </c>
      <c r="L1215" s="10"/>
    </row>
    <row r="1216" spans="1:12" ht="51" customHeight="1">
      <c r="A1216" s="4">
        <v>1601</v>
      </c>
      <c r="B1216" s="12" t="s">
        <v>4794</v>
      </c>
      <c r="C1216" s="6">
        <v>2007</v>
      </c>
      <c r="D1216" s="23" t="s">
        <v>12081</v>
      </c>
      <c r="E1216" s="23"/>
      <c r="F1216" s="8" t="s">
        <v>4795</v>
      </c>
      <c r="G1216" s="9" t="s">
        <v>3736</v>
      </c>
      <c r="H1216" s="9" t="s">
        <v>10391</v>
      </c>
      <c r="I1216" s="8" t="s">
        <v>11589</v>
      </c>
      <c r="J1216" s="8" t="s">
        <v>10511</v>
      </c>
      <c r="K1216" s="10" t="str">
        <f>IF(AND(Papers[[#This Row],[conference]]="", Papers[[#This Row],[journal]]=""),$N$2604,IF(Papers[[#This Row],[journal]]="",$N$2603, $N$2602))</f>
        <v>Conference</v>
      </c>
      <c r="L1216" s="10"/>
    </row>
    <row r="1217" spans="1:12" ht="51" customHeight="1">
      <c r="A1217" s="4">
        <v>1602</v>
      </c>
      <c r="B1217" s="12" t="s">
        <v>4797</v>
      </c>
      <c r="C1217" s="6">
        <v>1999</v>
      </c>
      <c r="D1217" s="23"/>
      <c r="E1217" s="23" t="s">
        <v>11872</v>
      </c>
      <c r="F1217" s="8" t="s">
        <v>4798</v>
      </c>
      <c r="G1217" s="9" t="s">
        <v>3736</v>
      </c>
      <c r="H1217" s="9" t="s">
        <v>10391</v>
      </c>
      <c r="I1217" s="8" t="s">
        <v>13463</v>
      </c>
      <c r="J1217" s="8" t="s">
        <v>10511</v>
      </c>
      <c r="K1217" s="10" t="str">
        <f>IF(AND(Papers[[#This Row],[conference]]="", Papers[[#This Row],[journal]]=""),$N$2604,IF(Papers[[#This Row],[journal]]="",$N$2603, $N$2602))</f>
        <v>Journal</v>
      </c>
      <c r="L1217" s="10"/>
    </row>
    <row r="1218" spans="1:12" ht="51" customHeight="1">
      <c r="A1218" s="4">
        <v>1603</v>
      </c>
      <c r="B1218" s="12" t="s">
        <v>4800</v>
      </c>
      <c r="C1218" s="6">
        <v>2011</v>
      </c>
      <c r="D1218" s="23" t="s">
        <v>11818</v>
      </c>
      <c r="E1218" s="23"/>
      <c r="F1218" s="8" t="s">
        <v>4801</v>
      </c>
      <c r="G1218" s="9" t="s">
        <v>3736</v>
      </c>
      <c r="H1218" s="9" t="s">
        <v>10392</v>
      </c>
      <c r="I1218" s="8"/>
      <c r="J1218" s="8" t="s">
        <v>10534</v>
      </c>
      <c r="K1218" s="10" t="str">
        <f>IF(AND(Papers[[#This Row],[conference]]="", Papers[[#This Row],[journal]]=""),$N$2604,IF(Papers[[#This Row],[journal]]="",$N$2603, $N$2602))</f>
        <v>Conference</v>
      </c>
      <c r="L1218" s="10"/>
    </row>
    <row r="1219" spans="1:12" ht="51" customHeight="1">
      <c r="A1219" s="4">
        <v>1604</v>
      </c>
      <c r="B1219" s="12" t="s">
        <v>4805</v>
      </c>
      <c r="C1219" s="6">
        <v>2009</v>
      </c>
      <c r="D1219" s="23" t="s">
        <v>11513</v>
      </c>
      <c r="E1219" s="23"/>
      <c r="F1219" s="8" t="s">
        <v>4806</v>
      </c>
      <c r="G1219" s="9" t="s">
        <v>3736</v>
      </c>
      <c r="H1219" s="9" t="s">
        <v>10392</v>
      </c>
      <c r="I1219" s="8"/>
      <c r="J1219" s="8" t="s">
        <v>10534</v>
      </c>
      <c r="K1219" s="10" t="str">
        <f>IF(AND(Papers[[#This Row],[conference]]="", Papers[[#This Row],[journal]]=""),$N$2604,IF(Papers[[#This Row],[journal]]="",$N$2603, $N$2602))</f>
        <v>Conference</v>
      </c>
      <c r="L1219" s="10"/>
    </row>
    <row r="1220" spans="1:12" ht="51" customHeight="1">
      <c r="A1220" s="4">
        <v>1605</v>
      </c>
      <c r="B1220" s="12" t="s">
        <v>4810</v>
      </c>
      <c r="C1220" s="6">
        <v>1996</v>
      </c>
      <c r="D1220" s="23" t="s">
        <v>12108</v>
      </c>
      <c r="E1220" s="23"/>
      <c r="F1220" s="8" t="s">
        <v>4811</v>
      </c>
      <c r="G1220" s="9" t="s">
        <v>3736</v>
      </c>
      <c r="H1220" s="9" t="s">
        <v>10391</v>
      </c>
      <c r="I1220" s="8" t="s">
        <v>13390</v>
      </c>
      <c r="J1220" s="8" t="s">
        <v>10511</v>
      </c>
      <c r="K1220" s="10" t="str">
        <f>IF(AND(Papers[[#This Row],[conference]]="", Papers[[#This Row],[journal]]=""),$N$2604,IF(Papers[[#This Row],[journal]]="",$N$2603, $N$2602))</f>
        <v>Conference</v>
      </c>
      <c r="L1220" s="10"/>
    </row>
    <row r="1221" spans="1:12" ht="51" customHeight="1">
      <c r="A1221" s="4">
        <v>1606</v>
      </c>
      <c r="B1221" s="12" t="s">
        <v>4813</v>
      </c>
      <c r="C1221" s="6">
        <v>1994</v>
      </c>
      <c r="D1221" s="23" t="s">
        <v>12108</v>
      </c>
      <c r="E1221" s="23"/>
      <c r="F1221" s="8" t="s">
        <v>4814</v>
      </c>
      <c r="G1221" s="9" t="s">
        <v>3736</v>
      </c>
      <c r="H1221" s="9" t="s">
        <v>10391</v>
      </c>
      <c r="I1221" s="8" t="s">
        <v>11582</v>
      </c>
      <c r="J1221" s="8" t="s">
        <v>10511</v>
      </c>
      <c r="K1221" s="10" t="str">
        <f>IF(AND(Papers[[#This Row],[conference]]="", Papers[[#This Row],[journal]]=""),$N$2604,IF(Papers[[#This Row],[journal]]="",$N$2603, $N$2602))</f>
        <v>Conference</v>
      </c>
      <c r="L1221" s="10"/>
    </row>
    <row r="1222" spans="1:12" ht="51" customHeight="1">
      <c r="A1222" s="4">
        <v>1607</v>
      </c>
      <c r="B1222" s="12" t="s">
        <v>11506</v>
      </c>
      <c r="C1222" s="6">
        <v>1994</v>
      </c>
      <c r="D1222" s="23" t="s">
        <v>12108</v>
      </c>
      <c r="E1222" s="23"/>
      <c r="F1222" s="8" t="s">
        <v>4815</v>
      </c>
      <c r="G1222" s="9" t="s">
        <v>3736</v>
      </c>
      <c r="H1222" s="9" t="s">
        <v>10391</v>
      </c>
      <c r="I1222" s="8" t="s">
        <v>11507</v>
      </c>
      <c r="J1222" s="8" t="s">
        <v>10511</v>
      </c>
      <c r="K1222" s="10" t="str">
        <f>IF(AND(Papers[[#This Row],[conference]]="", Papers[[#This Row],[journal]]=""),$N$2604,IF(Papers[[#This Row],[journal]]="",$N$2603, $N$2602))</f>
        <v>Conference</v>
      </c>
      <c r="L1222" s="10"/>
    </row>
    <row r="1223" spans="1:12" ht="51" customHeight="1">
      <c r="A1223" s="4">
        <v>1608</v>
      </c>
      <c r="B1223" s="12" t="s">
        <v>4817</v>
      </c>
      <c r="C1223" s="6">
        <v>2009</v>
      </c>
      <c r="D1223" s="23" t="s">
        <v>12097</v>
      </c>
      <c r="E1223" s="23"/>
      <c r="F1223" s="8" t="s">
        <v>4818</v>
      </c>
      <c r="G1223" s="9" t="s">
        <v>3736</v>
      </c>
      <c r="H1223" s="9" t="s">
        <v>10392</v>
      </c>
      <c r="I1223" s="8"/>
      <c r="J1223" s="8" t="s">
        <v>11150</v>
      </c>
      <c r="K1223" s="10" t="str">
        <f>IF(AND(Papers[[#This Row],[conference]]="", Papers[[#This Row],[journal]]=""),$N$2604,IF(Papers[[#This Row],[journal]]="",$N$2603, $N$2602))</f>
        <v>Conference</v>
      </c>
      <c r="L1223" s="10"/>
    </row>
    <row r="1224" spans="1:12" ht="51" customHeight="1">
      <c r="A1224" s="4">
        <v>1609</v>
      </c>
      <c r="B1224" s="12" t="s">
        <v>4821</v>
      </c>
      <c r="C1224" s="6">
        <v>2004</v>
      </c>
      <c r="D1224" s="23" t="s">
        <v>11788</v>
      </c>
      <c r="E1224" s="23"/>
      <c r="F1224" s="8" t="s">
        <v>4822</v>
      </c>
      <c r="G1224" s="9" t="s">
        <v>3736</v>
      </c>
      <c r="H1224" s="9" t="s">
        <v>10392</v>
      </c>
      <c r="I1224" s="8"/>
      <c r="J1224" s="8" t="s">
        <v>10509</v>
      </c>
      <c r="K1224" s="10" t="str">
        <f>IF(AND(Papers[[#This Row],[conference]]="", Papers[[#This Row],[journal]]=""),$N$2604,IF(Papers[[#This Row],[journal]]="",$N$2603, $N$2602))</f>
        <v>Conference</v>
      </c>
      <c r="L1224" s="10"/>
    </row>
    <row r="1225" spans="1:12" ht="51" customHeight="1">
      <c r="A1225" s="4">
        <v>1610</v>
      </c>
      <c r="B1225" s="12" t="s">
        <v>4826</v>
      </c>
      <c r="C1225" s="6">
        <v>2006</v>
      </c>
      <c r="D1225" s="23" t="s">
        <v>11909</v>
      </c>
      <c r="E1225" s="23"/>
      <c r="F1225" s="8" t="s">
        <v>4827</v>
      </c>
      <c r="G1225" s="9" t="s">
        <v>3736</v>
      </c>
      <c r="H1225" s="9" t="s">
        <v>10391</v>
      </c>
      <c r="I1225" s="8" t="s">
        <v>11392</v>
      </c>
      <c r="J1225" s="8" t="s">
        <v>10511</v>
      </c>
      <c r="K1225" s="10" t="str">
        <f>IF(AND(Papers[[#This Row],[conference]]="", Papers[[#This Row],[journal]]=""),$N$2604,IF(Papers[[#This Row],[journal]]="",$N$2603, $N$2602))</f>
        <v>Conference</v>
      </c>
      <c r="L1225" s="10"/>
    </row>
    <row r="1226" spans="1:12" ht="51" customHeight="1">
      <c r="A1226" s="4">
        <v>1611</v>
      </c>
      <c r="B1226" s="12" t="s">
        <v>4828</v>
      </c>
      <c r="C1226" s="6">
        <v>2008</v>
      </c>
      <c r="D1226" s="23"/>
      <c r="E1226" s="23" t="s">
        <v>11756</v>
      </c>
      <c r="F1226" s="8" t="s">
        <v>4829</v>
      </c>
      <c r="G1226" s="9" t="s">
        <v>3736</v>
      </c>
      <c r="H1226" s="9" t="s">
        <v>10391</v>
      </c>
      <c r="I1226" s="8" t="s">
        <v>12527</v>
      </c>
      <c r="J1226" s="8" t="s">
        <v>10514</v>
      </c>
      <c r="K1226" s="10" t="str">
        <f>IF(AND(Papers[[#This Row],[conference]]="", Papers[[#This Row],[journal]]=""),$N$2604,IF(Papers[[#This Row],[journal]]="",$N$2603, $N$2602))</f>
        <v>Journal</v>
      </c>
      <c r="L1226" s="10"/>
    </row>
    <row r="1227" spans="1:12" ht="51" customHeight="1">
      <c r="A1227" s="4">
        <v>1612</v>
      </c>
      <c r="B1227" s="12" t="s">
        <v>4831</v>
      </c>
      <c r="C1227" s="6">
        <v>2006</v>
      </c>
      <c r="D1227" s="23" t="s">
        <v>11800</v>
      </c>
      <c r="E1227" s="23"/>
      <c r="F1227" s="8" t="s">
        <v>4832</v>
      </c>
      <c r="G1227" s="9" t="s">
        <v>3736</v>
      </c>
      <c r="H1227" s="9" t="s">
        <v>10392</v>
      </c>
      <c r="I1227" s="8"/>
      <c r="J1227" s="8" t="s">
        <v>10534</v>
      </c>
      <c r="K1227" s="10" t="str">
        <f>IF(AND(Papers[[#This Row],[conference]]="", Papers[[#This Row],[journal]]=""),$N$2604,IF(Papers[[#This Row],[journal]]="",$N$2603, $N$2602))</f>
        <v>Conference</v>
      </c>
      <c r="L1227" s="10"/>
    </row>
    <row r="1228" spans="1:12" ht="51" customHeight="1">
      <c r="A1228" s="4">
        <v>1613</v>
      </c>
      <c r="B1228" s="12" t="s">
        <v>4834</v>
      </c>
      <c r="C1228" s="6">
        <v>2009</v>
      </c>
      <c r="D1228" s="23" t="s">
        <v>12171</v>
      </c>
      <c r="E1228" s="23"/>
      <c r="F1228" s="8" t="s">
        <v>4835</v>
      </c>
      <c r="G1228" s="9" t="s">
        <v>3736</v>
      </c>
      <c r="H1228" s="9" t="s">
        <v>10391</v>
      </c>
      <c r="I1228" s="8" t="s">
        <v>10364</v>
      </c>
      <c r="J1228" s="8" t="s">
        <v>10510</v>
      </c>
      <c r="K1228" s="10" t="str">
        <f>IF(AND(Papers[[#This Row],[conference]]="", Papers[[#This Row],[journal]]=""),$N$2604,IF(Papers[[#This Row],[journal]]="",$N$2603, $N$2602))</f>
        <v>Conference</v>
      </c>
      <c r="L1228" s="10"/>
    </row>
    <row r="1229" spans="1:12" ht="51" customHeight="1">
      <c r="A1229" s="4">
        <v>1614</v>
      </c>
      <c r="B1229" s="12" t="s">
        <v>4839</v>
      </c>
      <c r="C1229" s="6">
        <v>2005</v>
      </c>
      <c r="D1229" s="23" t="s">
        <v>11513</v>
      </c>
      <c r="E1229" s="23"/>
      <c r="F1229" s="11" t="s">
        <v>4840</v>
      </c>
      <c r="G1229" s="9" t="s">
        <v>3736</v>
      </c>
      <c r="H1229" s="9" t="s">
        <v>10392</v>
      </c>
      <c r="I1229" s="8"/>
      <c r="J1229" s="8" t="s">
        <v>11150</v>
      </c>
      <c r="K1229" s="10" t="str">
        <f>IF(AND(Papers[[#This Row],[conference]]="", Papers[[#This Row],[journal]]=""),$N$2604,IF(Papers[[#This Row],[journal]]="",$N$2603, $N$2602))</f>
        <v>Conference</v>
      </c>
      <c r="L1229" s="10"/>
    </row>
    <row r="1230" spans="1:12" ht="51" customHeight="1">
      <c r="A1230" s="4">
        <v>1615</v>
      </c>
      <c r="B1230" s="12" t="s">
        <v>4844</v>
      </c>
      <c r="C1230" s="6">
        <v>1995</v>
      </c>
      <c r="D1230" s="23" t="s">
        <v>11511</v>
      </c>
      <c r="E1230" s="23"/>
      <c r="F1230" s="8" t="s">
        <v>4845</v>
      </c>
      <c r="G1230" s="9" t="s">
        <v>3736</v>
      </c>
      <c r="H1230" s="9" t="s">
        <v>10391</v>
      </c>
      <c r="I1230" s="8" t="s">
        <v>11645</v>
      </c>
      <c r="J1230" s="8" t="s">
        <v>10509</v>
      </c>
      <c r="K1230" s="10" t="str">
        <f>IF(AND(Papers[[#This Row],[conference]]="", Papers[[#This Row],[journal]]=""),$N$2604,IF(Papers[[#This Row],[journal]]="",$N$2603, $N$2602))</f>
        <v>Conference</v>
      </c>
      <c r="L1230" s="10"/>
    </row>
    <row r="1231" spans="1:12" ht="51" customHeight="1">
      <c r="A1231" s="4">
        <v>1616</v>
      </c>
      <c r="B1231" s="12" t="s">
        <v>4848</v>
      </c>
      <c r="C1231" s="6">
        <v>2010</v>
      </c>
      <c r="D1231" s="23" t="s">
        <v>11513</v>
      </c>
      <c r="E1231" s="23"/>
      <c r="F1231" s="8" t="s">
        <v>4849</v>
      </c>
      <c r="G1231" s="9" t="s">
        <v>3736</v>
      </c>
      <c r="H1231" s="9" t="s">
        <v>10392</v>
      </c>
      <c r="I1231" s="8"/>
      <c r="J1231" s="8" t="s">
        <v>10511</v>
      </c>
      <c r="K1231" s="10" t="str">
        <f>IF(AND(Papers[[#This Row],[conference]]="", Papers[[#This Row],[journal]]=""),$N$2604,IF(Papers[[#This Row],[journal]]="",$N$2603, $N$2602))</f>
        <v>Conference</v>
      </c>
      <c r="L1231" s="10"/>
    </row>
    <row r="1232" spans="1:12" ht="51" customHeight="1">
      <c r="A1232" s="4">
        <v>1617</v>
      </c>
      <c r="B1232" s="12" t="s">
        <v>4851</v>
      </c>
      <c r="C1232" s="6">
        <v>2009</v>
      </c>
      <c r="D1232" s="23" t="s">
        <v>11513</v>
      </c>
      <c r="E1232" s="23"/>
      <c r="F1232" s="8" t="s">
        <v>4852</v>
      </c>
      <c r="G1232" s="9" t="s">
        <v>3736</v>
      </c>
      <c r="H1232" s="9" t="s">
        <v>10391</v>
      </c>
      <c r="I1232" s="8" t="s">
        <v>11544</v>
      </c>
      <c r="J1232" s="8" t="s">
        <v>10511</v>
      </c>
      <c r="K1232" s="10" t="str">
        <f>IF(AND(Papers[[#This Row],[conference]]="", Papers[[#This Row],[journal]]=""),$N$2604,IF(Papers[[#This Row],[journal]]="",$N$2603, $N$2602))</f>
        <v>Conference</v>
      </c>
      <c r="L1232" s="10"/>
    </row>
    <row r="1233" spans="1:12" ht="51" customHeight="1">
      <c r="A1233" s="4">
        <v>1618</v>
      </c>
      <c r="B1233" s="12" t="s">
        <v>4853</v>
      </c>
      <c r="C1233" s="6">
        <v>2009</v>
      </c>
      <c r="D1233" s="23" t="s">
        <v>12122</v>
      </c>
      <c r="E1233" s="23"/>
      <c r="F1233" s="8" t="s">
        <v>4854</v>
      </c>
      <c r="G1233" s="9" t="s">
        <v>3736</v>
      </c>
      <c r="H1233" s="9" t="s">
        <v>10392</v>
      </c>
      <c r="I1233" s="8"/>
      <c r="J1233" s="8" t="s">
        <v>10511</v>
      </c>
      <c r="K1233" s="10" t="str">
        <f>IF(AND(Papers[[#This Row],[conference]]="", Papers[[#This Row],[journal]]=""),$N$2604,IF(Papers[[#This Row],[journal]]="",$N$2603, $N$2602))</f>
        <v>Conference</v>
      </c>
      <c r="L1233" s="10"/>
    </row>
    <row r="1234" spans="1:12" ht="51" customHeight="1">
      <c r="A1234" s="4">
        <v>1619</v>
      </c>
      <c r="B1234" s="12" t="s">
        <v>4858</v>
      </c>
      <c r="C1234" s="6">
        <v>2011</v>
      </c>
      <c r="D1234" s="23"/>
      <c r="E1234" s="23" t="s">
        <v>12050</v>
      </c>
      <c r="F1234" s="8" t="s">
        <v>4859</v>
      </c>
      <c r="G1234" s="9" t="s">
        <v>3736</v>
      </c>
      <c r="H1234" s="9" t="s">
        <v>10392</v>
      </c>
      <c r="I1234" s="8"/>
      <c r="J1234" s="8" t="s">
        <v>10511</v>
      </c>
      <c r="K1234" s="10" t="str">
        <f>IF(AND(Papers[[#This Row],[conference]]="", Papers[[#This Row],[journal]]=""),$N$2604,IF(Papers[[#This Row],[journal]]="",$N$2603, $N$2602))</f>
        <v>Journal</v>
      </c>
      <c r="L1234" s="10"/>
    </row>
    <row r="1235" spans="1:12" ht="51" customHeight="1">
      <c r="A1235" s="4">
        <v>1620</v>
      </c>
      <c r="B1235" s="12" t="s">
        <v>4862</v>
      </c>
      <c r="C1235" s="6">
        <v>2009</v>
      </c>
      <c r="D1235" s="23" t="s">
        <v>11891</v>
      </c>
      <c r="E1235" s="23"/>
      <c r="F1235" s="8" t="s">
        <v>4863</v>
      </c>
      <c r="G1235" s="9" t="s">
        <v>3736</v>
      </c>
      <c r="H1235" s="9" t="s">
        <v>10392</v>
      </c>
      <c r="I1235" s="8"/>
      <c r="J1235" s="8" t="s">
        <v>10511</v>
      </c>
      <c r="K1235" s="10" t="str">
        <f>IF(AND(Papers[[#This Row],[conference]]="", Papers[[#This Row],[journal]]=""),$N$2604,IF(Papers[[#This Row],[journal]]="",$N$2603, $N$2602))</f>
        <v>Conference</v>
      </c>
      <c r="L1235" s="10"/>
    </row>
    <row r="1236" spans="1:12" ht="51" customHeight="1">
      <c r="A1236" s="4">
        <v>1621</v>
      </c>
      <c r="B1236" s="12" t="s">
        <v>4869</v>
      </c>
      <c r="C1236" s="6">
        <v>2006</v>
      </c>
      <c r="D1236" s="23" t="s">
        <v>12172</v>
      </c>
      <c r="E1236" s="23"/>
      <c r="F1236" s="8" t="s">
        <v>4870</v>
      </c>
      <c r="G1236" s="9" t="s">
        <v>3736</v>
      </c>
      <c r="H1236" s="9" t="s">
        <v>10392</v>
      </c>
      <c r="I1236" s="8"/>
      <c r="J1236" s="8" t="s">
        <v>10511</v>
      </c>
      <c r="K1236" s="10" t="str">
        <f>IF(AND(Papers[[#This Row],[conference]]="", Papers[[#This Row],[journal]]=""),$N$2604,IF(Papers[[#This Row],[journal]]="",$N$2603, $N$2602))</f>
        <v>Conference</v>
      </c>
      <c r="L1236" s="10"/>
    </row>
    <row r="1237" spans="1:12" ht="51" customHeight="1">
      <c r="A1237" s="4">
        <v>1622</v>
      </c>
      <c r="B1237" s="12" t="s">
        <v>4874</v>
      </c>
      <c r="C1237" s="6">
        <v>2011</v>
      </c>
      <c r="D1237" s="23" t="s">
        <v>11831</v>
      </c>
      <c r="E1237" s="23"/>
      <c r="F1237" s="8" t="s">
        <v>4875</v>
      </c>
      <c r="G1237" s="9" t="s">
        <v>3736</v>
      </c>
      <c r="H1237" s="9" t="s">
        <v>10391</v>
      </c>
      <c r="I1237" s="8" t="s">
        <v>13140</v>
      </c>
      <c r="J1237" s="8" t="s">
        <v>10511</v>
      </c>
      <c r="K1237" s="10" t="str">
        <f>IF(AND(Papers[[#This Row],[conference]]="", Papers[[#This Row],[journal]]=""),$N$2604,IF(Papers[[#This Row],[journal]]="",$N$2603, $N$2602))</f>
        <v>Conference</v>
      </c>
      <c r="L1237" s="10"/>
    </row>
    <row r="1238" spans="1:12" ht="51" customHeight="1">
      <c r="A1238" s="4">
        <v>1623</v>
      </c>
      <c r="B1238" s="5" t="s">
        <v>4877</v>
      </c>
      <c r="C1238" s="6">
        <v>2005</v>
      </c>
      <c r="D1238" s="23"/>
      <c r="E1238" s="23" t="s">
        <v>11872</v>
      </c>
      <c r="F1238" s="8" t="s">
        <v>4878</v>
      </c>
      <c r="G1238" s="9" t="s">
        <v>3736</v>
      </c>
      <c r="H1238" s="9" t="s">
        <v>10391</v>
      </c>
      <c r="I1238" s="8" t="s">
        <v>13019</v>
      </c>
      <c r="J1238" s="8" t="s">
        <v>10509</v>
      </c>
      <c r="K1238" s="10" t="str">
        <f>IF(AND(Papers[[#This Row],[conference]]="", Papers[[#This Row],[journal]]=""),$N$2604,IF(Papers[[#This Row],[journal]]="",$N$2603, $N$2602))</f>
        <v>Journal</v>
      </c>
      <c r="L1238" s="10"/>
    </row>
    <row r="1239" spans="1:12" ht="51" customHeight="1">
      <c r="A1239" s="4">
        <v>1624</v>
      </c>
      <c r="B1239" s="12" t="s">
        <v>4881</v>
      </c>
      <c r="C1239" s="6">
        <v>2009</v>
      </c>
      <c r="D1239" s="23"/>
      <c r="E1239" s="23" t="s">
        <v>11758</v>
      </c>
      <c r="F1239" s="11" t="s">
        <v>4882</v>
      </c>
      <c r="G1239" s="9" t="s">
        <v>3736</v>
      </c>
      <c r="H1239" s="9" t="s">
        <v>10391</v>
      </c>
      <c r="I1239" s="11" t="s">
        <v>13122</v>
      </c>
      <c r="J1239" s="8" t="s">
        <v>10510</v>
      </c>
      <c r="K1239" s="10" t="str">
        <f>IF(AND(Papers[[#This Row],[conference]]="", Papers[[#This Row],[journal]]=""),$N$2604,IF(Papers[[#This Row],[journal]]="",$N$2603, $N$2602))</f>
        <v>Journal</v>
      </c>
      <c r="L1239" s="10"/>
    </row>
    <row r="1240" spans="1:12" ht="51" customHeight="1">
      <c r="A1240" s="4">
        <v>1625</v>
      </c>
      <c r="B1240" s="12" t="s">
        <v>4886</v>
      </c>
      <c r="C1240" s="6">
        <v>2009</v>
      </c>
      <c r="D1240" s="23" t="s">
        <v>12173</v>
      </c>
      <c r="E1240" s="23"/>
      <c r="F1240" s="8" t="s">
        <v>4887</v>
      </c>
      <c r="G1240" s="9" t="s">
        <v>3736</v>
      </c>
      <c r="H1240" s="9" t="s">
        <v>10392</v>
      </c>
      <c r="I1240" s="8"/>
      <c r="J1240" s="8" t="s">
        <v>11158</v>
      </c>
      <c r="K1240" s="10" t="str">
        <f>IF(AND(Papers[[#This Row],[conference]]="", Papers[[#This Row],[journal]]=""),$N$2604,IF(Papers[[#This Row],[journal]]="",$N$2603, $N$2602))</f>
        <v>Conference</v>
      </c>
      <c r="L1240" s="10"/>
    </row>
    <row r="1241" spans="1:12" ht="51" customHeight="1">
      <c r="A1241" s="4">
        <v>1626</v>
      </c>
      <c r="B1241" s="12" t="s">
        <v>4888</v>
      </c>
      <c r="C1241" s="6">
        <v>2009</v>
      </c>
      <c r="D1241" s="23"/>
      <c r="E1241" s="23" t="s">
        <v>11757</v>
      </c>
      <c r="F1241" s="8" t="s">
        <v>4889</v>
      </c>
      <c r="G1241" s="9" t="s">
        <v>3736</v>
      </c>
      <c r="H1241" s="9" t="s">
        <v>10392</v>
      </c>
      <c r="I1241" s="8"/>
      <c r="J1241" s="8" t="s">
        <v>10512</v>
      </c>
      <c r="K1241" s="10" t="str">
        <f>IF(AND(Papers[[#This Row],[conference]]="", Papers[[#This Row],[journal]]=""),$N$2604,IF(Papers[[#This Row],[journal]]="",$N$2603, $N$2602))</f>
        <v>Journal</v>
      </c>
      <c r="L1241" s="10"/>
    </row>
    <row r="1242" spans="1:12" ht="51" customHeight="1">
      <c r="A1242" s="4">
        <v>1627</v>
      </c>
      <c r="B1242" s="12" t="s">
        <v>4897</v>
      </c>
      <c r="C1242" s="6">
        <v>2011</v>
      </c>
      <c r="D1242" s="23" t="s">
        <v>11519</v>
      </c>
      <c r="E1242" s="23"/>
      <c r="F1242" s="8" t="s">
        <v>4898</v>
      </c>
      <c r="G1242" s="9" t="s">
        <v>3736</v>
      </c>
      <c r="H1242" s="9" t="s">
        <v>10392</v>
      </c>
      <c r="I1242" s="8"/>
      <c r="J1242" s="8" t="s">
        <v>10510</v>
      </c>
      <c r="K1242" s="10" t="str">
        <f>IF(AND(Papers[[#This Row],[conference]]="", Papers[[#This Row],[journal]]=""),$N$2604,IF(Papers[[#This Row],[journal]]="",$N$2603, $N$2602))</f>
        <v>Conference</v>
      </c>
      <c r="L1242" s="10"/>
    </row>
    <row r="1243" spans="1:12" ht="51" customHeight="1">
      <c r="A1243" s="4">
        <v>1628</v>
      </c>
      <c r="B1243" s="12" t="s">
        <v>4900</v>
      </c>
      <c r="C1243" s="6">
        <v>2011</v>
      </c>
      <c r="D1243" s="23" t="s">
        <v>12015</v>
      </c>
      <c r="E1243" s="23"/>
      <c r="F1243" s="8" t="s">
        <v>4901</v>
      </c>
      <c r="G1243" s="9" t="s">
        <v>3736</v>
      </c>
      <c r="H1243" s="9" t="s">
        <v>10392</v>
      </c>
      <c r="I1243" s="8"/>
      <c r="J1243" s="8" t="s">
        <v>10534</v>
      </c>
      <c r="K1243" s="10" t="str">
        <f>IF(AND(Papers[[#This Row],[conference]]="", Papers[[#This Row],[journal]]=""),$N$2604,IF(Papers[[#This Row],[journal]]="",$N$2603, $N$2602))</f>
        <v>Conference</v>
      </c>
      <c r="L1243" s="10"/>
    </row>
    <row r="1244" spans="1:12" ht="51" customHeight="1">
      <c r="A1244" s="4">
        <v>1629</v>
      </c>
      <c r="B1244" s="12" t="s">
        <v>4905</v>
      </c>
      <c r="C1244" s="6">
        <v>2009</v>
      </c>
      <c r="D1244" s="23" t="s">
        <v>11932</v>
      </c>
      <c r="E1244" s="23"/>
      <c r="F1244" s="8" t="s">
        <v>4906</v>
      </c>
      <c r="G1244" s="9" t="s">
        <v>3736</v>
      </c>
      <c r="H1244" s="9" t="s">
        <v>10392</v>
      </c>
      <c r="I1244" s="8"/>
      <c r="J1244" s="8" t="s">
        <v>10534</v>
      </c>
      <c r="K1244" s="10" t="str">
        <f>IF(AND(Papers[[#This Row],[conference]]="", Papers[[#This Row],[journal]]=""),$N$2604,IF(Papers[[#This Row],[journal]]="",$N$2603, $N$2602))</f>
        <v>Conference</v>
      </c>
      <c r="L1244" s="10"/>
    </row>
    <row r="1245" spans="1:12" ht="51" customHeight="1">
      <c r="A1245" s="4">
        <v>1630</v>
      </c>
      <c r="B1245" s="12" t="s">
        <v>4910</v>
      </c>
      <c r="C1245" s="6">
        <v>2009</v>
      </c>
      <c r="D1245" s="23"/>
      <c r="E1245" s="23" t="s">
        <v>11872</v>
      </c>
      <c r="F1245" s="8" t="s">
        <v>4911</v>
      </c>
      <c r="G1245" s="9" t="s">
        <v>3736</v>
      </c>
      <c r="H1245" s="9" t="s">
        <v>10392</v>
      </c>
      <c r="I1245" s="8"/>
      <c r="J1245" s="8" t="s">
        <v>11157</v>
      </c>
      <c r="K1245" s="10" t="str">
        <f>IF(AND(Papers[[#This Row],[conference]]="", Papers[[#This Row],[journal]]=""),$N$2604,IF(Papers[[#This Row],[journal]]="",$N$2603, $N$2602))</f>
        <v>Journal</v>
      </c>
      <c r="L1245" s="10"/>
    </row>
    <row r="1246" spans="1:12" ht="51" customHeight="1">
      <c r="A1246" s="4">
        <v>1631</v>
      </c>
      <c r="B1246" s="12" t="s">
        <v>4915</v>
      </c>
      <c r="C1246" s="6">
        <v>2008</v>
      </c>
      <c r="D1246" s="23"/>
      <c r="E1246" s="23" t="s">
        <v>11758</v>
      </c>
      <c r="F1246" s="8" t="s">
        <v>4916</v>
      </c>
      <c r="G1246" s="9" t="s">
        <v>3736</v>
      </c>
      <c r="H1246" s="9" t="s">
        <v>10392</v>
      </c>
      <c r="I1246" s="8"/>
      <c r="J1246" s="8" t="s">
        <v>11161</v>
      </c>
      <c r="K1246" s="10" t="str">
        <f>IF(AND(Papers[[#This Row],[conference]]="", Papers[[#This Row],[journal]]=""),$N$2604,IF(Papers[[#This Row],[journal]]="",$N$2603, $N$2602))</f>
        <v>Journal</v>
      </c>
      <c r="L1246" s="10"/>
    </row>
    <row r="1247" spans="1:12" ht="51" customHeight="1">
      <c r="A1247" s="4">
        <v>1632</v>
      </c>
      <c r="B1247" s="12" t="s">
        <v>4921</v>
      </c>
      <c r="C1247" s="6">
        <v>1994</v>
      </c>
      <c r="D1247" s="23" t="s">
        <v>12141</v>
      </c>
      <c r="E1247" s="23"/>
      <c r="F1247" s="8" t="s">
        <v>4922</v>
      </c>
      <c r="G1247" s="9" t="s">
        <v>3736</v>
      </c>
      <c r="H1247" s="9" t="s">
        <v>10392</v>
      </c>
      <c r="I1247" s="8"/>
      <c r="J1247" s="8" t="s">
        <v>10511</v>
      </c>
      <c r="K1247" s="10" t="str">
        <f>IF(AND(Papers[[#This Row],[conference]]="", Papers[[#This Row],[journal]]=""),$N$2604,IF(Papers[[#This Row],[journal]]="",$N$2603, $N$2602))</f>
        <v>Conference</v>
      </c>
      <c r="L1247" s="10"/>
    </row>
    <row r="1248" spans="1:12" ht="51" customHeight="1">
      <c r="A1248" s="4">
        <v>1633</v>
      </c>
      <c r="B1248" s="12" t="s">
        <v>4925</v>
      </c>
      <c r="C1248" s="6">
        <v>2000</v>
      </c>
      <c r="D1248" s="23" t="s">
        <v>12174</v>
      </c>
      <c r="E1248" s="23"/>
      <c r="F1248" s="8" t="s">
        <v>4926</v>
      </c>
      <c r="G1248" s="9" t="s">
        <v>3736</v>
      </c>
      <c r="H1248" s="9" t="s">
        <v>10392</v>
      </c>
      <c r="I1248" s="8"/>
      <c r="J1248" s="8" t="s">
        <v>10509</v>
      </c>
      <c r="K1248" s="10" t="str">
        <f>IF(AND(Papers[[#This Row],[conference]]="", Papers[[#This Row],[journal]]=""),$N$2604,IF(Papers[[#This Row],[journal]]="",$N$2603, $N$2602))</f>
        <v>Conference</v>
      </c>
      <c r="L1248" s="10"/>
    </row>
    <row r="1249" spans="1:12" ht="51" customHeight="1">
      <c r="A1249" s="4">
        <v>1634</v>
      </c>
      <c r="B1249" s="12" t="s">
        <v>4931</v>
      </c>
      <c r="C1249" s="6">
        <v>2010</v>
      </c>
      <c r="D1249" s="23" t="s">
        <v>12175</v>
      </c>
      <c r="E1249" s="23"/>
      <c r="F1249" s="11" t="s">
        <v>4932</v>
      </c>
      <c r="G1249" s="9" t="s">
        <v>3736</v>
      </c>
      <c r="H1249" s="9" t="s">
        <v>10391</v>
      </c>
      <c r="I1249" s="11" t="s">
        <v>13108</v>
      </c>
      <c r="J1249" s="8" t="s">
        <v>10511</v>
      </c>
      <c r="K1249" s="10" t="str">
        <f>IF(AND(Papers[[#This Row],[conference]]="", Papers[[#This Row],[journal]]=""),$N$2604,IF(Papers[[#This Row],[journal]]="",$N$2603, $N$2602))</f>
        <v>Conference</v>
      </c>
      <c r="L1249" s="10"/>
    </row>
    <row r="1250" spans="1:12" ht="51" customHeight="1">
      <c r="A1250" s="4">
        <v>1636</v>
      </c>
      <c r="B1250" s="12" t="s">
        <v>4937</v>
      </c>
      <c r="C1250" s="6">
        <v>2009</v>
      </c>
      <c r="D1250" s="23" t="s">
        <v>11891</v>
      </c>
      <c r="E1250" s="23"/>
      <c r="F1250" s="8" t="s">
        <v>4938</v>
      </c>
      <c r="G1250" s="9" t="s">
        <v>3736</v>
      </c>
      <c r="H1250" s="9" t="s">
        <v>10391</v>
      </c>
      <c r="I1250" s="8" t="s">
        <v>13373</v>
      </c>
      <c r="J1250" s="8" t="s">
        <v>10509</v>
      </c>
      <c r="K1250" s="10" t="str">
        <f>IF(AND(Papers[[#This Row],[conference]]="", Papers[[#This Row],[journal]]=""),$N$2604,IF(Papers[[#This Row],[journal]]="",$N$2603, $N$2602))</f>
        <v>Conference</v>
      </c>
      <c r="L1250" s="10"/>
    </row>
    <row r="1251" spans="1:12" ht="51" customHeight="1">
      <c r="A1251" s="4">
        <v>1637</v>
      </c>
      <c r="B1251" s="12" t="s">
        <v>4943</v>
      </c>
      <c r="C1251" s="6">
        <v>2010</v>
      </c>
      <c r="D1251" s="23" t="s">
        <v>11905</v>
      </c>
      <c r="E1251" s="23"/>
      <c r="F1251" s="8" t="s">
        <v>4944</v>
      </c>
      <c r="G1251" s="9" t="s">
        <v>3736</v>
      </c>
      <c r="H1251" s="9" t="s">
        <v>10391</v>
      </c>
      <c r="I1251" s="8" t="s">
        <v>11300</v>
      </c>
      <c r="J1251" s="8" t="s">
        <v>11299</v>
      </c>
      <c r="K1251" s="10" t="str">
        <f>IF(AND(Papers[[#This Row],[conference]]="", Papers[[#This Row],[journal]]=""),$N$2604,IF(Papers[[#This Row],[journal]]="",$N$2603, $N$2602))</f>
        <v>Conference</v>
      </c>
      <c r="L1251" s="10"/>
    </row>
    <row r="1252" spans="1:12" ht="51" customHeight="1">
      <c r="A1252" s="4">
        <v>1639</v>
      </c>
      <c r="B1252" s="12" t="s">
        <v>4948</v>
      </c>
      <c r="C1252" s="6">
        <v>1989</v>
      </c>
      <c r="D1252" s="23" t="s">
        <v>12084</v>
      </c>
      <c r="E1252" s="23"/>
      <c r="F1252" s="8" t="s">
        <v>4949</v>
      </c>
      <c r="G1252" s="9" t="s">
        <v>3736</v>
      </c>
      <c r="H1252" s="9" t="s">
        <v>10392</v>
      </c>
      <c r="I1252" s="8"/>
      <c r="J1252" s="8" t="s">
        <v>10534</v>
      </c>
      <c r="K1252" s="10" t="str">
        <f>IF(AND(Papers[[#This Row],[conference]]="", Papers[[#This Row],[journal]]=""),$N$2604,IF(Papers[[#This Row],[journal]]="",$N$2603, $N$2602))</f>
        <v>Conference</v>
      </c>
      <c r="L1252" s="10"/>
    </row>
    <row r="1253" spans="1:12" ht="51" customHeight="1">
      <c r="A1253" s="4">
        <v>1640</v>
      </c>
      <c r="B1253" s="12" t="s">
        <v>4952</v>
      </c>
      <c r="C1253" s="6">
        <v>2009</v>
      </c>
      <c r="D1253" s="23"/>
      <c r="E1253" s="23" t="s">
        <v>12176</v>
      </c>
      <c r="F1253" s="8" t="s">
        <v>4953</v>
      </c>
      <c r="G1253" s="9" t="s">
        <v>3736</v>
      </c>
      <c r="H1253" s="9" t="s">
        <v>10391</v>
      </c>
      <c r="I1253" s="11" t="s">
        <v>13323</v>
      </c>
      <c r="J1253" s="8" t="s">
        <v>10511</v>
      </c>
      <c r="K1253" s="10" t="str">
        <f>IF(AND(Papers[[#This Row],[conference]]="", Papers[[#This Row],[journal]]=""),$N$2604,IF(Papers[[#This Row],[journal]]="",$N$2603, $N$2602))</f>
        <v>Journal</v>
      </c>
      <c r="L1253" s="10"/>
    </row>
    <row r="1254" spans="1:12" ht="51" customHeight="1">
      <c r="A1254" s="4">
        <v>1641</v>
      </c>
      <c r="B1254" s="12" t="s">
        <v>4958</v>
      </c>
      <c r="C1254" s="6">
        <v>2007</v>
      </c>
      <c r="D1254" s="23"/>
      <c r="E1254" s="23" t="s">
        <v>11853</v>
      </c>
      <c r="F1254" s="8" t="s">
        <v>4959</v>
      </c>
      <c r="G1254" s="9" t="s">
        <v>3736</v>
      </c>
      <c r="H1254" s="9" t="s">
        <v>10391</v>
      </c>
      <c r="I1254" s="8" t="s">
        <v>11433</v>
      </c>
      <c r="J1254" s="8" t="s">
        <v>10534</v>
      </c>
      <c r="K1254" s="10" t="str">
        <f>IF(AND(Papers[[#This Row],[conference]]="", Papers[[#This Row],[journal]]=""),$N$2604,IF(Papers[[#This Row],[journal]]="",$N$2603, $N$2602))</f>
        <v>Journal</v>
      </c>
      <c r="L1254" s="10"/>
    </row>
    <row r="1255" spans="1:12" ht="51" customHeight="1">
      <c r="A1255" s="4">
        <v>1642</v>
      </c>
      <c r="B1255" s="12" t="s">
        <v>4962</v>
      </c>
      <c r="C1255" s="6">
        <v>2007</v>
      </c>
      <c r="D1255" s="23" t="s">
        <v>11513</v>
      </c>
      <c r="E1255" s="23"/>
      <c r="F1255" s="11" t="s">
        <v>4963</v>
      </c>
      <c r="G1255" s="9" t="s">
        <v>3736</v>
      </c>
      <c r="H1255" s="9" t="s">
        <v>10391</v>
      </c>
      <c r="I1255" s="8" t="s">
        <v>11166</v>
      </c>
      <c r="J1255" s="8" t="s">
        <v>10511</v>
      </c>
      <c r="K1255" s="10" t="str">
        <f>IF(AND(Papers[[#This Row],[conference]]="", Papers[[#This Row],[journal]]=""),$N$2604,IF(Papers[[#This Row],[journal]]="",$N$2603, $N$2602))</f>
        <v>Conference</v>
      </c>
      <c r="L1255" s="10"/>
    </row>
    <row r="1256" spans="1:12" ht="51" customHeight="1">
      <c r="A1256" s="4">
        <v>1643</v>
      </c>
      <c r="B1256" s="12" t="s">
        <v>4965</v>
      </c>
      <c r="C1256" s="6">
        <v>2008</v>
      </c>
      <c r="D1256" s="23" t="s">
        <v>11513</v>
      </c>
      <c r="E1256" s="23"/>
      <c r="F1256" s="8" t="s">
        <v>4966</v>
      </c>
      <c r="G1256" s="9" t="s">
        <v>3736</v>
      </c>
      <c r="H1256" s="9" t="s">
        <v>10392</v>
      </c>
      <c r="I1256" s="8" t="s">
        <v>10490</v>
      </c>
      <c r="J1256" s="8" t="s">
        <v>10511</v>
      </c>
      <c r="K1256" s="10" t="str">
        <f>IF(AND(Papers[[#This Row],[conference]]="", Papers[[#This Row],[journal]]=""),$N$2604,IF(Papers[[#This Row],[journal]]="",$N$2603, $N$2602))</f>
        <v>Conference</v>
      </c>
      <c r="L1256" s="10"/>
    </row>
    <row r="1257" spans="1:12" ht="51" customHeight="1">
      <c r="A1257" s="4">
        <v>1644</v>
      </c>
      <c r="B1257" s="12" t="s">
        <v>4968</v>
      </c>
      <c r="C1257" s="6">
        <v>2005</v>
      </c>
      <c r="D1257" s="23" t="s">
        <v>11519</v>
      </c>
      <c r="E1257" s="23"/>
      <c r="F1257" s="8" t="s">
        <v>4969</v>
      </c>
      <c r="G1257" s="9" t="s">
        <v>3736</v>
      </c>
      <c r="H1257" s="9" t="s">
        <v>10392</v>
      </c>
      <c r="I1257" s="8"/>
      <c r="J1257" s="8" t="s">
        <v>10511</v>
      </c>
      <c r="K1257" s="10" t="str">
        <f>IF(AND(Papers[[#This Row],[conference]]="", Papers[[#This Row],[journal]]=""),$N$2604,IF(Papers[[#This Row],[journal]]="",$N$2603, $N$2602))</f>
        <v>Conference</v>
      </c>
      <c r="L1257" s="10"/>
    </row>
    <row r="1258" spans="1:12" ht="51" customHeight="1">
      <c r="A1258" s="4">
        <v>1645</v>
      </c>
      <c r="B1258" s="12" t="s">
        <v>4974</v>
      </c>
      <c r="C1258" s="6">
        <v>2011</v>
      </c>
      <c r="D1258" s="23" t="s">
        <v>12113</v>
      </c>
      <c r="E1258" s="23"/>
      <c r="F1258" s="8" t="s">
        <v>4975</v>
      </c>
      <c r="G1258" s="9" t="s">
        <v>3736</v>
      </c>
      <c r="H1258" s="9" t="s">
        <v>10392</v>
      </c>
      <c r="I1258" s="8" t="s">
        <v>10490</v>
      </c>
      <c r="J1258" s="8" t="s">
        <v>10511</v>
      </c>
      <c r="K1258" s="10" t="str">
        <f>IF(AND(Papers[[#This Row],[conference]]="", Papers[[#This Row],[journal]]=""),$N$2604,IF(Papers[[#This Row],[journal]]="",$N$2603, $N$2602))</f>
        <v>Conference</v>
      </c>
      <c r="L1258" s="10"/>
    </row>
    <row r="1259" spans="1:12" ht="51" customHeight="1">
      <c r="A1259" s="4">
        <v>1646</v>
      </c>
      <c r="B1259" s="12" t="s">
        <v>4976</v>
      </c>
      <c r="C1259" s="6">
        <v>2006</v>
      </c>
      <c r="D1259" s="23" t="s">
        <v>12177</v>
      </c>
      <c r="E1259" s="23"/>
      <c r="F1259" s="8" t="s">
        <v>4977</v>
      </c>
      <c r="G1259" s="9" t="s">
        <v>3736</v>
      </c>
      <c r="H1259" s="9" t="s">
        <v>10392</v>
      </c>
      <c r="I1259" s="8"/>
      <c r="J1259" s="8" t="s">
        <v>10534</v>
      </c>
      <c r="K1259" s="10" t="str">
        <f>IF(AND(Papers[[#This Row],[conference]]="", Papers[[#This Row],[journal]]=""),$N$2604,IF(Papers[[#This Row],[journal]]="",$N$2603, $N$2602))</f>
        <v>Conference</v>
      </c>
      <c r="L1259" s="10"/>
    </row>
    <row r="1260" spans="1:12" ht="51" customHeight="1">
      <c r="A1260" s="4">
        <v>1647</v>
      </c>
      <c r="B1260" s="12" t="s">
        <v>4980</v>
      </c>
      <c r="C1260" s="6">
        <v>2010</v>
      </c>
      <c r="D1260" s="23" t="s">
        <v>12178</v>
      </c>
      <c r="E1260" s="23"/>
      <c r="F1260" s="8" t="s">
        <v>4981</v>
      </c>
      <c r="G1260" s="9" t="s">
        <v>3736</v>
      </c>
      <c r="H1260" s="9" t="s">
        <v>10391</v>
      </c>
      <c r="I1260" s="8" t="s">
        <v>13162</v>
      </c>
      <c r="J1260" s="8" t="s">
        <v>10509</v>
      </c>
      <c r="K1260" s="10" t="str">
        <f>IF(AND(Papers[[#This Row],[conference]]="", Papers[[#This Row],[journal]]=""),$N$2604,IF(Papers[[#This Row],[journal]]="",$N$2603, $N$2602))</f>
        <v>Conference</v>
      </c>
      <c r="L1260" s="10"/>
    </row>
    <row r="1261" spans="1:12" ht="51" customHeight="1">
      <c r="A1261" s="4">
        <v>1648</v>
      </c>
      <c r="B1261" s="12" t="s">
        <v>4987</v>
      </c>
      <c r="C1261" s="6">
        <v>2000</v>
      </c>
      <c r="D1261" s="23"/>
      <c r="E1261" s="23" t="s">
        <v>11791</v>
      </c>
      <c r="F1261" s="8" t="s">
        <v>4988</v>
      </c>
      <c r="G1261" s="9" t="s">
        <v>3736</v>
      </c>
      <c r="H1261" s="9" t="s">
        <v>10391</v>
      </c>
      <c r="I1261" s="8" t="s">
        <v>11537</v>
      </c>
      <c r="J1261" s="8" t="s">
        <v>10510</v>
      </c>
      <c r="K1261" s="10" t="str">
        <f>IF(AND(Papers[[#This Row],[conference]]="", Papers[[#This Row],[journal]]=""),$N$2604,IF(Papers[[#This Row],[journal]]="",$N$2603, $N$2602))</f>
        <v>Journal</v>
      </c>
      <c r="L1261" s="10"/>
    </row>
    <row r="1262" spans="1:12" ht="51" customHeight="1">
      <c r="A1262" s="4">
        <v>1649</v>
      </c>
      <c r="B1262" s="12" t="s">
        <v>4993</v>
      </c>
      <c r="C1262" s="6">
        <v>2008</v>
      </c>
      <c r="D1262" s="23" t="s">
        <v>12179</v>
      </c>
      <c r="E1262" s="23"/>
      <c r="F1262" s="8" t="s">
        <v>4994</v>
      </c>
      <c r="G1262" s="9" t="s">
        <v>3736</v>
      </c>
      <c r="H1262" s="9" t="s">
        <v>10392</v>
      </c>
      <c r="I1262" s="8"/>
      <c r="J1262" s="8" t="s">
        <v>10513</v>
      </c>
      <c r="K1262" s="10" t="str">
        <f>IF(AND(Papers[[#This Row],[conference]]="", Papers[[#This Row],[journal]]=""),$N$2604,IF(Papers[[#This Row],[journal]]="",$N$2603, $N$2602))</f>
        <v>Conference</v>
      </c>
      <c r="L1262" s="10"/>
    </row>
    <row r="1263" spans="1:12" ht="51" customHeight="1">
      <c r="A1263" s="4">
        <v>1650</v>
      </c>
      <c r="B1263" s="12" t="s">
        <v>4998</v>
      </c>
      <c r="C1263" s="6">
        <v>2007</v>
      </c>
      <c r="D1263" s="23" t="s">
        <v>12180</v>
      </c>
      <c r="E1263" s="23"/>
      <c r="F1263" s="8" t="s">
        <v>4999</v>
      </c>
      <c r="G1263" s="9" t="s">
        <v>3736</v>
      </c>
      <c r="H1263" s="9" t="s">
        <v>10392</v>
      </c>
      <c r="I1263" s="8"/>
      <c r="J1263" s="8" t="s">
        <v>10512</v>
      </c>
      <c r="K1263" s="10" t="str">
        <f>IF(AND(Papers[[#This Row],[conference]]="", Papers[[#This Row],[journal]]=""),$N$2604,IF(Papers[[#This Row],[journal]]="",$N$2603, $N$2602))</f>
        <v>Conference</v>
      </c>
      <c r="L1263" s="10"/>
    </row>
    <row r="1264" spans="1:12" ht="51" customHeight="1">
      <c r="A1264" s="4">
        <v>1651</v>
      </c>
      <c r="B1264" s="12" t="s">
        <v>5003</v>
      </c>
      <c r="C1264" s="6">
        <v>2006</v>
      </c>
      <c r="D1264" s="23" t="s">
        <v>11513</v>
      </c>
      <c r="E1264" s="23"/>
      <c r="F1264" s="8" t="s">
        <v>5004</v>
      </c>
      <c r="G1264" s="9" t="s">
        <v>3736</v>
      </c>
      <c r="H1264" s="9" t="s">
        <v>10391</v>
      </c>
      <c r="I1264" s="8" t="s">
        <v>11416</v>
      </c>
      <c r="J1264" s="8" t="s">
        <v>10534</v>
      </c>
      <c r="K1264" s="10" t="str">
        <f>IF(AND(Papers[[#This Row],[conference]]="", Papers[[#This Row],[journal]]=""),$N$2604,IF(Papers[[#This Row],[journal]]="",$N$2603, $N$2602))</f>
        <v>Conference</v>
      </c>
      <c r="L1264" s="10"/>
    </row>
    <row r="1265" spans="1:12" ht="51" customHeight="1">
      <c r="A1265" s="4">
        <v>1652</v>
      </c>
      <c r="B1265" s="12" t="s">
        <v>5005</v>
      </c>
      <c r="C1265" s="6">
        <v>2006</v>
      </c>
      <c r="D1265" s="23" t="s">
        <v>12090</v>
      </c>
      <c r="E1265" s="23"/>
      <c r="F1265" s="8" t="s">
        <v>5006</v>
      </c>
      <c r="G1265" s="9" t="s">
        <v>3736</v>
      </c>
      <c r="H1265" s="9" t="s">
        <v>10392</v>
      </c>
      <c r="I1265" s="8"/>
      <c r="J1265" s="8" t="s">
        <v>10511</v>
      </c>
      <c r="K1265" s="10" t="str">
        <f>IF(AND(Papers[[#This Row],[conference]]="", Papers[[#This Row],[journal]]=""),$N$2604,IF(Papers[[#This Row],[journal]]="",$N$2603, $N$2602))</f>
        <v>Conference</v>
      </c>
      <c r="L1265" s="10"/>
    </row>
    <row r="1266" spans="1:12" ht="51" customHeight="1">
      <c r="A1266" s="4">
        <v>1653</v>
      </c>
      <c r="B1266" s="12" t="s">
        <v>5012</v>
      </c>
      <c r="C1266" s="6">
        <v>2009</v>
      </c>
      <c r="D1266" s="23" t="s">
        <v>11966</v>
      </c>
      <c r="E1266" s="23"/>
      <c r="F1266" s="8" t="s">
        <v>5013</v>
      </c>
      <c r="G1266" s="9" t="s">
        <v>3736</v>
      </c>
      <c r="H1266" s="9" t="s">
        <v>10392</v>
      </c>
      <c r="I1266" s="8"/>
      <c r="J1266" s="8" t="s">
        <v>10512</v>
      </c>
      <c r="K1266" s="10" t="str">
        <f>IF(AND(Papers[[#This Row],[conference]]="", Papers[[#This Row],[journal]]=""),$N$2604,IF(Papers[[#This Row],[journal]]="",$N$2603, $N$2602))</f>
        <v>Conference</v>
      </c>
      <c r="L1266" s="10"/>
    </row>
    <row r="1267" spans="1:12" ht="51" customHeight="1">
      <c r="A1267" s="4">
        <v>1655</v>
      </c>
      <c r="B1267" s="12" t="s">
        <v>5018</v>
      </c>
      <c r="C1267" s="6">
        <v>1997</v>
      </c>
      <c r="D1267" s="23" t="s">
        <v>11831</v>
      </c>
      <c r="E1267" s="23"/>
      <c r="F1267" s="8" t="s">
        <v>5019</v>
      </c>
      <c r="G1267" s="9" t="s">
        <v>3736</v>
      </c>
      <c r="H1267" s="9" t="s">
        <v>10392</v>
      </c>
      <c r="I1267" s="8"/>
      <c r="J1267" s="8" t="s">
        <v>10511</v>
      </c>
      <c r="K1267" s="10" t="str">
        <f>IF(AND(Papers[[#This Row],[conference]]="", Papers[[#This Row],[journal]]=""),$N$2604,IF(Papers[[#This Row],[journal]]="",$N$2603, $N$2602))</f>
        <v>Conference</v>
      </c>
      <c r="L1267" s="10"/>
    </row>
    <row r="1268" spans="1:12" ht="51" customHeight="1">
      <c r="A1268" s="4">
        <v>1656</v>
      </c>
      <c r="B1268" s="12" t="s">
        <v>5021</v>
      </c>
      <c r="C1268" s="6">
        <v>2008</v>
      </c>
      <c r="D1268" s="23" t="s">
        <v>11665</v>
      </c>
      <c r="E1268" s="23"/>
      <c r="F1268" s="8" t="s">
        <v>5022</v>
      </c>
      <c r="G1268" s="9" t="s">
        <v>3736</v>
      </c>
      <c r="H1268" s="9" t="s">
        <v>10392</v>
      </c>
      <c r="I1268" s="8" t="s">
        <v>10490</v>
      </c>
      <c r="J1268" s="8" t="s">
        <v>10511</v>
      </c>
      <c r="K1268" s="10" t="str">
        <f>IF(AND(Papers[[#This Row],[conference]]="", Papers[[#This Row],[journal]]=""),$N$2604,IF(Papers[[#This Row],[journal]]="",$N$2603, $N$2602))</f>
        <v>Conference</v>
      </c>
      <c r="L1268" s="10"/>
    </row>
    <row r="1269" spans="1:12" ht="51" customHeight="1">
      <c r="A1269" s="4">
        <v>1657</v>
      </c>
      <c r="B1269" s="12" t="s">
        <v>5025</v>
      </c>
      <c r="C1269" s="6">
        <v>2010</v>
      </c>
      <c r="D1269" s="23"/>
      <c r="E1269" s="23" t="s">
        <v>11756</v>
      </c>
      <c r="F1269" s="8" t="s">
        <v>5026</v>
      </c>
      <c r="G1269" s="9" t="s">
        <v>3736</v>
      </c>
      <c r="H1269" s="9" t="s">
        <v>10391</v>
      </c>
      <c r="I1269" s="8" t="s">
        <v>11587</v>
      </c>
      <c r="J1269" s="8" t="s">
        <v>10511</v>
      </c>
      <c r="K1269" s="10" t="str">
        <f>IF(AND(Papers[[#This Row],[conference]]="", Papers[[#This Row],[journal]]=""),$N$2604,IF(Papers[[#This Row],[journal]]="",$N$2603, $N$2602))</f>
        <v>Journal</v>
      </c>
      <c r="L1269" s="10"/>
    </row>
    <row r="1270" spans="1:12" ht="51" customHeight="1">
      <c r="A1270" s="4">
        <v>1658</v>
      </c>
      <c r="B1270" s="12" t="s">
        <v>5028</v>
      </c>
      <c r="C1270" s="6">
        <v>2009</v>
      </c>
      <c r="D1270" s="23"/>
      <c r="E1270" s="23" t="s">
        <v>11756</v>
      </c>
      <c r="F1270" s="8" t="s">
        <v>5029</v>
      </c>
      <c r="G1270" s="9" t="s">
        <v>3736</v>
      </c>
      <c r="H1270" s="9" t="s">
        <v>10391</v>
      </c>
      <c r="I1270" s="8" t="s">
        <v>13341</v>
      </c>
      <c r="J1270" s="8" t="s">
        <v>10511</v>
      </c>
      <c r="K1270" s="10" t="str">
        <f>IF(AND(Papers[[#This Row],[conference]]="", Papers[[#This Row],[journal]]=""),$N$2604,IF(Papers[[#This Row],[journal]]="",$N$2603, $N$2602))</f>
        <v>Journal</v>
      </c>
      <c r="L1270" s="10"/>
    </row>
    <row r="1271" spans="1:12" ht="51" customHeight="1">
      <c r="A1271" s="4">
        <v>1660</v>
      </c>
      <c r="B1271" s="12" t="s">
        <v>5032</v>
      </c>
      <c r="C1271" s="6">
        <v>1996</v>
      </c>
      <c r="D1271" s="23" t="s">
        <v>12181</v>
      </c>
      <c r="E1271" s="23"/>
      <c r="F1271" s="11" t="s">
        <v>5033</v>
      </c>
      <c r="G1271" s="9" t="s">
        <v>3736</v>
      </c>
      <c r="H1271" s="9" t="s">
        <v>10391</v>
      </c>
      <c r="I1271" s="11" t="s">
        <v>10343</v>
      </c>
      <c r="J1271" s="8" t="s">
        <v>10511</v>
      </c>
      <c r="K1271" s="10" t="str">
        <f>IF(AND(Papers[[#This Row],[conference]]="", Papers[[#This Row],[journal]]=""),$N$2604,IF(Papers[[#This Row],[journal]]="",$N$2603, $N$2602))</f>
        <v>Conference</v>
      </c>
      <c r="L1271" s="10"/>
    </row>
    <row r="1272" spans="1:12" ht="51" customHeight="1">
      <c r="A1272" s="4">
        <v>1661</v>
      </c>
      <c r="B1272" s="12" t="s">
        <v>5035</v>
      </c>
      <c r="C1272" s="6">
        <v>2007</v>
      </c>
      <c r="D1272" s="23" t="s">
        <v>12182</v>
      </c>
      <c r="E1272" s="23"/>
      <c r="F1272" s="8" t="s">
        <v>5036</v>
      </c>
      <c r="G1272" s="9" t="s">
        <v>3736</v>
      </c>
      <c r="H1272" s="9" t="s">
        <v>10392</v>
      </c>
      <c r="I1272" s="8"/>
      <c r="J1272" s="8" t="s">
        <v>10512</v>
      </c>
      <c r="K1272" s="10" t="str">
        <f>IF(AND(Papers[[#This Row],[conference]]="", Papers[[#This Row],[journal]]=""),$N$2604,IF(Papers[[#This Row],[journal]]="",$N$2603, $N$2602))</f>
        <v>Conference</v>
      </c>
      <c r="L1272" s="10"/>
    </row>
    <row r="1273" spans="1:12" ht="51" customHeight="1">
      <c r="A1273" s="4">
        <v>1662</v>
      </c>
      <c r="B1273" s="12" t="s">
        <v>5039</v>
      </c>
      <c r="C1273" s="6">
        <v>2007</v>
      </c>
      <c r="D1273" s="23" t="s">
        <v>12084</v>
      </c>
      <c r="E1273" s="23"/>
      <c r="F1273" s="8" t="s">
        <v>5036</v>
      </c>
      <c r="G1273" s="9" t="s">
        <v>3736</v>
      </c>
      <c r="H1273" s="9" t="s">
        <v>10392</v>
      </c>
      <c r="I1273" s="8"/>
      <c r="J1273" s="8" t="s">
        <v>10512</v>
      </c>
      <c r="K1273" s="10" t="str">
        <f>IF(AND(Papers[[#This Row],[conference]]="", Papers[[#This Row],[journal]]=""),$N$2604,IF(Papers[[#This Row],[journal]]="",$N$2603, $N$2602))</f>
        <v>Conference</v>
      </c>
      <c r="L1273" s="10"/>
    </row>
    <row r="1274" spans="1:12" ht="51" customHeight="1">
      <c r="A1274" s="4">
        <v>1663</v>
      </c>
      <c r="B1274" s="12" t="s">
        <v>5040</v>
      </c>
      <c r="C1274" s="6">
        <v>2011</v>
      </c>
      <c r="D1274" s="23" t="s">
        <v>11869</v>
      </c>
      <c r="E1274" s="23"/>
      <c r="F1274" s="8" t="s">
        <v>5041</v>
      </c>
      <c r="G1274" s="9" t="s">
        <v>3736</v>
      </c>
      <c r="H1274" s="9" t="s">
        <v>10392</v>
      </c>
      <c r="I1274" s="8"/>
      <c r="J1274" s="8" t="s">
        <v>10512</v>
      </c>
      <c r="K1274" s="10" t="str">
        <f>IF(AND(Papers[[#This Row],[conference]]="", Papers[[#This Row],[journal]]=""),$N$2604,IF(Papers[[#This Row],[journal]]="",$N$2603, $N$2602))</f>
        <v>Conference</v>
      </c>
      <c r="L1274" s="10"/>
    </row>
    <row r="1275" spans="1:12" ht="51" customHeight="1">
      <c r="A1275" s="4">
        <v>1664</v>
      </c>
      <c r="B1275" s="12" t="s">
        <v>5043</v>
      </c>
      <c r="C1275" s="6">
        <v>2007</v>
      </c>
      <c r="D1275" s="23"/>
      <c r="E1275" s="23" t="s">
        <v>11758</v>
      </c>
      <c r="F1275" s="8" t="s">
        <v>5044</v>
      </c>
      <c r="G1275" s="9" t="s">
        <v>3736</v>
      </c>
      <c r="H1275" s="9" t="s">
        <v>10392</v>
      </c>
      <c r="I1275" s="8" t="s">
        <v>10490</v>
      </c>
      <c r="J1275" s="8" t="s">
        <v>10536</v>
      </c>
      <c r="K1275" s="10" t="str">
        <f>IF(AND(Papers[[#This Row],[conference]]="", Papers[[#This Row],[journal]]=""),$N$2604,IF(Papers[[#This Row],[journal]]="",$N$2603, $N$2602))</f>
        <v>Journal</v>
      </c>
      <c r="L1275" s="10"/>
    </row>
    <row r="1276" spans="1:12" ht="51" customHeight="1">
      <c r="A1276" s="4">
        <v>1665</v>
      </c>
      <c r="B1276" s="12" t="s">
        <v>5045</v>
      </c>
      <c r="C1276" s="6">
        <v>2011</v>
      </c>
      <c r="D1276" s="23"/>
      <c r="E1276" s="23" t="s">
        <v>11756</v>
      </c>
      <c r="F1276" s="8" t="s">
        <v>5046</v>
      </c>
      <c r="G1276" s="9" t="s">
        <v>3736</v>
      </c>
      <c r="H1276" s="9" t="s">
        <v>10391</v>
      </c>
      <c r="I1276" s="11" t="s">
        <v>12974</v>
      </c>
      <c r="J1276" s="8" t="s">
        <v>10509</v>
      </c>
      <c r="K1276" s="10" t="str">
        <f>IF(AND(Papers[[#This Row],[conference]]="", Papers[[#This Row],[journal]]=""),$N$2604,IF(Papers[[#This Row],[journal]]="",$N$2603, $N$2602))</f>
        <v>Journal</v>
      </c>
      <c r="L1276" s="10"/>
    </row>
    <row r="1277" spans="1:12" ht="51" customHeight="1">
      <c r="A1277" s="4">
        <v>1666</v>
      </c>
      <c r="B1277" s="12" t="s">
        <v>5048</v>
      </c>
      <c r="C1277" s="6">
        <v>2009</v>
      </c>
      <c r="D1277" s="23" t="s">
        <v>12183</v>
      </c>
      <c r="E1277" s="23"/>
      <c r="F1277" s="8" t="s">
        <v>5049</v>
      </c>
      <c r="G1277" s="9" t="s">
        <v>3736</v>
      </c>
      <c r="H1277" s="9" t="s">
        <v>10391</v>
      </c>
      <c r="I1277" s="8" t="s">
        <v>13218</v>
      </c>
      <c r="J1277" s="8" t="s">
        <v>10511</v>
      </c>
      <c r="K1277" s="10" t="str">
        <f>IF(AND(Papers[[#This Row],[conference]]="", Papers[[#This Row],[journal]]=""),$N$2604,IF(Papers[[#This Row],[journal]]="",$N$2603, $N$2602))</f>
        <v>Conference</v>
      </c>
      <c r="L1277" s="10"/>
    </row>
    <row r="1278" spans="1:12" ht="51" customHeight="1">
      <c r="A1278" s="4">
        <v>1667</v>
      </c>
      <c r="B1278" s="12" t="s">
        <v>5053</v>
      </c>
      <c r="C1278" s="6">
        <v>2010</v>
      </c>
      <c r="D1278" s="23" t="s">
        <v>12184</v>
      </c>
      <c r="E1278" s="23"/>
      <c r="F1278" s="8" t="s">
        <v>5054</v>
      </c>
      <c r="G1278" s="9" t="s">
        <v>3736</v>
      </c>
      <c r="H1278" s="9" t="s">
        <v>10392</v>
      </c>
      <c r="I1278" s="8"/>
      <c r="J1278" s="8" t="s">
        <v>10511</v>
      </c>
      <c r="K1278" s="10" t="str">
        <f>IF(AND(Papers[[#This Row],[conference]]="", Papers[[#This Row],[journal]]=""),$N$2604,IF(Papers[[#This Row],[journal]]="",$N$2603, $N$2602))</f>
        <v>Conference</v>
      </c>
      <c r="L1278" s="10"/>
    </row>
    <row r="1279" spans="1:12" ht="51" customHeight="1">
      <c r="A1279" s="4">
        <v>1669</v>
      </c>
      <c r="B1279" s="12" t="s">
        <v>5056</v>
      </c>
      <c r="C1279" s="6">
        <v>2006</v>
      </c>
      <c r="D1279" s="23" t="s">
        <v>11817</v>
      </c>
      <c r="E1279" s="23"/>
      <c r="F1279" s="8" t="s">
        <v>5057</v>
      </c>
      <c r="G1279" s="9" t="s">
        <v>3736</v>
      </c>
      <c r="H1279" s="9" t="s">
        <v>10391</v>
      </c>
      <c r="I1279" s="8" t="s">
        <v>10377</v>
      </c>
      <c r="J1279" s="8" t="s">
        <v>10534</v>
      </c>
      <c r="K1279" s="10" t="str">
        <f>IF(AND(Papers[[#This Row],[conference]]="", Papers[[#This Row],[journal]]=""),$N$2604,IF(Papers[[#This Row],[journal]]="",$N$2603, $N$2602))</f>
        <v>Conference</v>
      </c>
      <c r="L1279" s="10"/>
    </row>
    <row r="1280" spans="1:12" ht="51" customHeight="1">
      <c r="A1280" s="4">
        <v>1670</v>
      </c>
      <c r="B1280" s="12" t="s">
        <v>5062</v>
      </c>
      <c r="C1280" s="6">
        <v>2011</v>
      </c>
      <c r="D1280" s="23" t="s">
        <v>11809</v>
      </c>
      <c r="E1280" s="23"/>
      <c r="F1280" s="8" t="s">
        <v>5063</v>
      </c>
      <c r="G1280" s="9" t="s">
        <v>3736</v>
      </c>
      <c r="H1280" s="9" t="s">
        <v>10391</v>
      </c>
      <c r="I1280" s="8" t="s">
        <v>11389</v>
      </c>
      <c r="J1280" s="8" t="s">
        <v>10509</v>
      </c>
      <c r="K1280" s="10" t="str">
        <f>IF(AND(Papers[[#This Row],[conference]]="", Papers[[#This Row],[journal]]=""),$N$2604,IF(Papers[[#This Row],[journal]]="",$N$2603, $N$2602))</f>
        <v>Conference</v>
      </c>
      <c r="L1280" s="10"/>
    </row>
    <row r="1281" spans="1:12" ht="51" customHeight="1">
      <c r="A1281" s="4">
        <v>1673</v>
      </c>
      <c r="B1281" s="12" t="s">
        <v>5068</v>
      </c>
      <c r="C1281" s="6">
        <v>2008</v>
      </c>
      <c r="D1281" s="23" t="s">
        <v>12185</v>
      </c>
      <c r="E1281" s="23"/>
      <c r="F1281" s="8" t="s">
        <v>5069</v>
      </c>
      <c r="G1281" s="9" t="s">
        <v>3736</v>
      </c>
      <c r="H1281" s="9" t="s">
        <v>10391</v>
      </c>
      <c r="I1281" s="8" t="s">
        <v>13348</v>
      </c>
      <c r="J1281" s="8" t="s">
        <v>10511</v>
      </c>
      <c r="K1281" s="10" t="str">
        <f>IF(AND(Papers[[#This Row],[conference]]="", Papers[[#This Row],[journal]]=""),$N$2604,IF(Papers[[#This Row],[journal]]="",$N$2603, $N$2602))</f>
        <v>Conference</v>
      </c>
      <c r="L1281" s="10"/>
    </row>
    <row r="1282" spans="1:12" ht="51" customHeight="1">
      <c r="A1282" s="4">
        <v>1674</v>
      </c>
      <c r="B1282" s="12" t="s">
        <v>5072</v>
      </c>
      <c r="C1282" s="6">
        <v>2009</v>
      </c>
      <c r="D1282" s="23"/>
      <c r="E1282" s="23" t="s">
        <v>12076</v>
      </c>
      <c r="F1282" s="8" t="s">
        <v>5073</v>
      </c>
      <c r="G1282" s="9" t="s">
        <v>3736</v>
      </c>
      <c r="H1282" s="9" t="s">
        <v>10392</v>
      </c>
      <c r="I1282" s="8"/>
      <c r="J1282" s="8" t="s">
        <v>10512</v>
      </c>
      <c r="K1282" s="10" t="str">
        <f>IF(AND(Papers[[#This Row],[conference]]="", Papers[[#This Row],[journal]]=""),$N$2604,IF(Papers[[#This Row],[journal]]="",$N$2603, $N$2602))</f>
        <v>Journal</v>
      </c>
      <c r="L1282" s="10"/>
    </row>
    <row r="1283" spans="1:12" ht="51" customHeight="1">
      <c r="A1283" s="4">
        <v>1675</v>
      </c>
      <c r="B1283" s="12" t="s">
        <v>5076</v>
      </c>
      <c r="C1283" s="6">
        <v>2009</v>
      </c>
      <c r="D1283" s="23" t="s">
        <v>12012</v>
      </c>
      <c r="E1283" s="23"/>
      <c r="F1283" s="8" t="s">
        <v>5077</v>
      </c>
      <c r="G1283" s="9" t="s">
        <v>3736</v>
      </c>
      <c r="H1283" s="9" t="s">
        <v>10392</v>
      </c>
      <c r="I1283" s="8" t="s">
        <v>10490</v>
      </c>
      <c r="J1283" s="8" t="s">
        <v>10511</v>
      </c>
      <c r="K1283" s="10" t="str">
        <f>IF(AND(Papers[[#This Row],[conference]]="", Papers[[#This Row],[journal]]=""),$N$2604,IF(Papers[[#This Row],[journal]]="",$N$2603, $N$2602))</f>
        <v>Conference</v>
      </c>
      <c r="L1283" s="10"/>
    </row>
    <row r="1284" spans="1:12" ht="51" customHeight="1">
      <c r="A1284" s="4">
        <v>1676</v>
      </c>
      <c r="B1284" s="12" t="s">
        <v>5081</v>
      </c>
      <c r="C1284" s="6">
        <v>2009</v>
      </c>
      <c r="D1284" s="23" t="s">
        <v>11844</v>
      </c>
      <c r="E1284" s="23"/>
      <c r="F1284" s="8" t="s">
        <v>5082</v>
      </c>
      <c r="G1284" s="9" t="s">
        <v>3736</v>
      </c>
      <c r="H1284" s="9" t="s">
        <v>10392</v>
      </c>
      <c r="I1284" s="8"/>
      <c r="J1284" s="8" t="s">
        <v>10510</v>
      </c>
      <c r="K1284" s="10" t="str">
        <f>IF(AND(Papers[[#This Row],[conference]]="", Papers[[#This Row],[journal]]=""),$N$2604,IF(Papers[[#This Row],[journal]]="",$N$2603, $N$2602))</f>
        <v>Conference</v>
      </c>
      <c r="L1284" s="10"/>
    </row>
    <row r="1285" spans="1:12" ht="51" customHeight="1">
      <c r="A1285" s="4">
        <v>1677</v>
      </c>
      <c r="B1285" s="12" t="s">
        <v>5085</v>
      </c>
      <c r="C1285" s="6">
        <v>2005</v>
      </c>
      <c r="D1285" s="23" t="s">
        <v>11831</v>
      </c>
      <c r="E1285" s="23"/>
      <c r="F1285" s="8" t="s">
        <v>5086</v>
      </c>
      <c r="G1285" s="9" t="s">
        <v>3736</v>
      </c>
      <c r="H1285" s="9" t="s">
        <v>10392</v>
      </c>
      <c r="I1285" s="8"/>
      <c r="J1285" s="8" t="s">
        <v>10510</v>
      </c>
      <c r="K1285" s="10" t="str">
        <f>IF(AND(Papers[[#This Row],[conference]]="", Papers[[#This Row],[journal]]=""),$N$2604,IF(Papers[[#This Row],[journal]]="",$N$2603, $N$2602))</f>
        <v>Conference</v>
      </c>
      <c r="L1285" s="10"/>
    </row>
    <row r="1286" spans="1:12" ht="51" customHeight="1">
      <c r="A1286" s="4">
        <v>1679</v>
      </c>
      <c r="B1286" s="12" t="s">
        <v>5087</v>
      </c>
      <c r="C1286" s="6">
        <v>1998</v>
      </c>
      <c r="D1286" s="23" t="s">
        <v>11831</v>
      </c>
      <c r="E1286" s="23"/>
      <c r="F1286" s="8" t="s">
        <v>5088</v>
      </c>
      <c r="G1286" s="9" t="s">
        <v>3736</v>
      </c>
      <c r="H1286" s="9" t="s">
        <v>10391</v>
      </c>
      <c r="I1286" s="8" t="s">
        <v>11467</v>
      </c>
      <c r="J1286" s="8" t="s">
        <v>10514</v>
      </c>
      <c r="K1286" s="10" t="str">
        <f>IF(AND(Papers[[#This Row],[conference]]="", Papers[[#This Row],[journal]]=""),$N$2604,IF(Papers[[#This Row],[journal]]="",$N$2603, $N$2602))</f>
        <v>Conference</v>
      </c>
      <c r="L1286" s="10"/>
    </row>
    <row r="1287" spans="1:12" ht="51" customHeight="1">
      <c r="A1287" s="4">
        <v>1680</v>
      </c>
      <c r="B1287" s="12" t="s">
        <v>5091</v>
      </c>
      <c r="C1287" s="6">
        <v>2010</v>
      </c>
      <c r="D1287" s="23" t="s">
        <v>11510</v>
      </c>
      <c r="E1287" s="23"/>
      <c r="F1287" s="8" t="s">
        <v>5092</v>
      </c>
      <c r="G1287" s="9" t="s">
        <v>3736</v>
      </c>
      <c r="H1287" s="9" t="s">
        <v>10392</v>
      </c>
      <c r="I1287" s="8"/>
      <c r="J1287" s="8" t="s">
        <v>10510</v>
      </c>
      <c r="K1287" s="10" t="str">
        <f>IF(AND(Papers[[#This Row],[conference]]="", Papers[[#This Row],[journal]]=""),$N$2604,IF(Papers[[#This Row],[journal]]="",$N$2603, $N$2602))</f>
        <v>Conference</v>
      </c>
      <c r="L1287" s="10"/>
    </row>
    <row r="1288" spans="1:12" ht="51" customHeight="1">
      <c r="A1288" s="4">
        <v>1681</v>
      </c>
      <c r="B1288" s="12" t="s">
        <v>5093</v>
      </c>
      <c r="C1288" s="6">
        <v>1995</v>
      </c>
      <c r="D1288" s="23" t="s">
        <v>12084</v>
      </c>
      <c r="E1288" s="23"/>
      <c r="F1288" s="8" t="s">
        <v>5094</v>
      </c>
      <c r="G1288" s="9" t="s">
        <v>3736</v>
      </c>
      <c r="H1288" s="9" t="s">
        <v>10392</v>
      </c>
      <c r="I1288" s="8"/>
      <c r="J1288" s="8" t="s">
        <v>10511</v>
      </c>
      <c r="K1288" s="10" t="str">
        <f>IF(AND(Papers[[#This Row],[conference]]="", Papers[[#This Row],[journal]]=""),$N$2604,IF(Papers[[#This Row],[journal]]="",$N$2603, $N$2602))</f>
        <v>Conference</v>
      </c>
      <c r="L1288" s="10"/>
    </row>
    <row r="1289" spans="1:12" ht="51" customHeight="1">
      <c r="A1289" s="4">
        <v>1682</v>
      </c>
      <c r="B1289" s="12" t="s">
        <v>5096</v>
      </c>
      <c r="C1289" s="6">
        <v>1999</v>
      </c>
      <c r="D1289" s="23" t="s">
        <v>11511</v>
      </c>
      <c r="E1289" s="23"/>
      <c r="F1289" s="8" t="s">
        <v>5097</v>
      </c>
      <c r="G1289" s="9" t="s">
        <v>3736</v>
      </c>
      <c r="H1289" s="9" t="s">
        <v>10391</v>
      </c>
      <c r="I1289" s="8" t="s">
        <v>10485</v>
      </c>
      <c r="J1289" s="8" t="s">
        <v>10511</v>
      </c>
      <c r="K1289" s="10" t="str">
        <f>IF(AND(Papers[[#This Row],[conference]]="", Papers[[#This Row],[journal]]=""),$N$2604,IF(Papers[[#This Row],[journal]]="",$N$2603, $N$2602))</f>
        <v>Conference</v>
      </c>
      <c r="L1289" s="10"/>
    </row>
    <row r="1290" spans="1:12" ht="51" customHeight="1">
      <c r="A1290" s="4">
        <v>1683</v>
      </c>
      <c r="B1290" s="12" t="s">
        <v>5100</v>
      </c>
      <c r="C1290" s="6">
        <v>2011</v>
      </c>
      <c r="D1290" s="23" t="s">
        <v>11519</v>
      </c>
      <c r="E1290" s="23"/>
      <c r="F1290" s="8" t="s">
        <v>5101</v>
      </c>
      <c r="G1290" s="9" t="s">
        <v>3736</v>
      </c>
      <c r="H1290" s="9" t="s">
        <v>10391</v>
      </c>
      <c r="I1290" s="8" t="s">
        <v>13087</v>
      </c>
      <c r="J1290" s="8" t="s">
        <v>10509</v>
      </c>
      <c r="K1290" s="10" t="str">
        <f>IF(AND(Papers[[#This Row],[conference]]="", Papers[[#This Row],[journal]]=""),$N$2604,IF(Papers[[#This Row],[journal]]="",$N$2603, $N$2602))</f>
        <v>Conference</v>
      </c>
      <c r="L1290" s="10"/>
    </row>
    <row r="1291" spans="1:12" ht="51" customHeight="1">
      <c r="A1291" s="4">
        <v>1684</v>
      </c>
      <c r="B1291" s="12" t="s">
        <v>5103</v>
      </c>
      <c r="C1291" s="6">
        <v>2008</v>
      </c>
      <c r="D1291" s="23" t="s">
        <v>11788</v>
      </c>
      <c r="E1291" s="23"/>
      <c r="F1291" s="8" t="s">
        <v>5104</v>
      </c>
      <c r="G1291" s="9" t="s">
        <v>3736</v>
      </c>
      <c r="H1291" s="9" t="s">
        <v>10392</v>
      </c>
      <c r="I1291" s="8"/>
      <c r="J1291" s="8" t="s">
        <v>10510</v>
      </c>
      <c r="K1291" s="10" t="str">
        <f>IF(AND(Papers[[#This Row],[conference]]="", Papers[[#This Row],[journal]]=""),$N$2604,IF(Papers[[#This Row],[journal]]="",$N$2603, $N$2602))</f>
        <v>Conference</v>
      </c>
      <c r="L1291" s="10" t="s">
        <v>10528</v>
      </c>
    </row>
    <row r="1292" spans="1:12" ht="51" customHeight="1">
      <c r="A1292" s="4">
        <v>1687</v>
      </c>
      <c r="B1292" s="12" t="s">
        <v>5110</v>
      </c>
      <c r="C1292" s="6">
        <v>2010</v>
      </c>
      <c r="D1292" s="23" t="s">
        <v>11513</v>
      </c>
      <c r="E1292" s="23"/>
      <c r="F1292" s="8" t="s">
        <v>5111</v>
      </c>
      <c r="G1292" s="9" t="s">
        <v>3736</v>
      </c>
      <c r="H1292" s="9" t="s">
        <v>10392</v>
      </c>
      <c r="I1292" s="8"/>
      <c r="J1292" s="8" t="s">
        <v>10511</v>
      </c>
      <c r="K1292" s="10" t="str">
        <f>IF(AND(Papers[[#This Row],[conference]]="", Papers[[#This Row],[journal]]=""),$N$2604,IF(Papers[[#This Row],[journal]]="",$N$2603, $N$2602))</f>
        <v>Conference</v>
      </c>
      <c r="L1292" s="10"/>
    </row>
    <row r="1293" spans="1:12" ht="51" customHeight="1">
      <c r="A1293" s="4">
        <v>1688</v>
      </c>
      <c r="B1293" s="12" t="s">
        <v>5115</v>
      </c>
      <c r="C1293" s="6">
        <v>2007</v>
      </c>
      <c r="D1293" s="23" t="s">
        <v>12097</v>
      </c>
      <c r="E1293" s="23"/>
      <c r="F1293" s="8" t="s">
        <v>5116</v>
      </c>
      <c r="G1293" s="9" t="s">
        <v>3736</v>
      </c>
      <c r="H1293" s="9" t="s">
        <v>10392</v>
      </c>
      <c r="I1293" s="8"/>
      <c r="J1293" s="8" t="s">
        <v>10511</v>
      </c>
      <c r="K1293" s="10" t="str">
        <f>IF(AND(Papers[[#This Row],[conference]]="", Papers[[#This Row],[journal]]=""),$N$2604,IF(Papers[[#This Row],[journal]]="",$N$2603, $N$2602))</f>
        <v>Conference</v>
      </c>
      <c r="L1293" s="10"/>
    </row>
    <row r="1294" spans="1:12" ht="51" customHeight="1">
      <c r="A1294" s="4">
        <v>1689</v>
      </c>
      <c r="B1294" s="12" t="s">
        <v>5121</v>
      </c>
      <c r="C1294" s="6">
        <v>2007</v>
      </c>
      <c r="D1294" s="23" t="s">
        <v>12104</v>
      </c>
      <c r="E1294" s="23"/>
      <c r="F1294" s="8" t="s">
        <v>5122</v>
      </c>
      <c r="G1294" s="9" t="s">
        <v>3736</v>
      </c>
      <c r="H1294" s="9" t="s">
        <v>10392</v>
      </c>
      <c r="I1294" s="8"/>
      <c r="J1294" s="8" t="s">
        <v>10511</v>
      </c>
      <c r="K1294" s="10" t="str">
        <f>IF(AND(Papers[[#This Row],[conference]]="", Papers[[#This Row],[journal]]=""),$N$2604,IF(Papers[[#This Row],[journal]]="",$N$2603, $N$2602))</f>
        <v>Conference</v>
      </c>
      <c r="L1294" s="10"/>
    </row>
    <row r="1295" spans="1:12" ht="51" customHeight="1">
      <c r="A1295" s="4">
        <v>1691</v>
      </c>
      <c r="B1295" s="12" t="s">
        <v>5123</v>
      </c>
      <c r="C1295" s="6">
        <v>2007</v>
      </c>
      <c r="D1295" s="23" t="s">
        <v>11800</v>
      </c>
      <c r="E1295" s="23"/>
      <c r="F1295" s="8" t="s">
        <v>5124</v>
      </c>
      <c r="G1295" s="9" t="s">
        <v>3736</v>
      </c>
      <c r="H1295" s="9" t="s">
        <v>10391</v>
      </c>
      <c r="I1295" s="8" t="s">
        <v>11547</v>
      </c>
      <c r="J1295" s="8" t="s">
        <v>10511</v>
      </c>
      <c r="K1295" s="10" t="str">
        <f>IF(AND(Papers[[#This Row],[conference]]="", Papers[[#This Row],[journal]]=""),$N$2604,IF(Papers[[#This Row],[journal]]="",$N$2603, $N$2602))</f>
        <v>Conference</v>
      </c>
      <c r="L1295" s="10"/>
    </row>
    <row r="1296" spans="1:12" ht="51" customHeight="1">
      <c r="A1296" s="4">
        <v>1692</v>
      </c>
      <c r="B1296" s="12" t="s">
        <v>5126</v>
      </c>
      <c r="C1296" s="6">
        <v>2006</v>
      </c>
      <c r="D1296" s="23" t="s">
        <v>12186</v>
      </c>
      <c r="E1296" s="23"/>
      <c r="F1296" s="8" t="s">
        <v>5127</v>
      </c>
      <c r="G1296" s="9" t="s">
        <v>3736</v>
      </c>
      <c r="H1296" s="9" t="s">
        <v>10392</v>
      </c>
      <c r="I1296" s="8"/>
      <c r="J1296" s="8" t="s">
        <v>10534</v>
      </c>
      <c r="K1296" s="10" t="str">
        <f>IF(AND(Papers[[#This Row],[conference]]="", Papers[[#This Row],[journal]]=""),$N$2604,IF(Papers[[#This Row],[journal]]="",$N$2603, $N$2602))</f>
        <v>Conference</v>
      </c>
      <c r="L1296" s="10"/>
    </row>
    <row r="1297" spans="1:12" ht="51" customHeight="1">
      <c r="A1297" s="4">
        <v>1693</v>
      </c>
      <c r="B1297" s="12" t="s">
        <v>5130</v>
      </c>
      <c r="C1297" s="6">
        <v>2003</v>
      </c>
      <c r="D1297" s="23" t="s">
        <v>11831</v>
      </c>
      <c r="E1297" s="23"/>
      <c r="F1297" s="8" t="s">
        <v>5131</v>
      </c>
      <c r="G1297" s="9" t="s">
        <v>3736</v>
      </c>
      <c r="H1297" s="9" t="s">
        <v>10392</v>
      </c>
      <c r="I1297" s="8"/>
      <c r="J1297" s="8" t="s">
        <v>10509</v>
      </c>
      <c r="K1297" s="10" t="str">
        <f>IF(AND(Papers[[#This Row],[conference]]="", Papers[[#This Row],[journal]]=""),$N$2604,IF(Papers[[#This Row],[journal]]="",$N$2603, $N$2602))</f>
        <v>Conference</v>
      </c>
      <c r="L1297" s="10"/>
    </row>
    <row r="1298" spans="1:12" ht="51" customHeight="1">
      <c r="A1298" s="4">
        <v>1694</v>
      </c>
      <c r="B1298" s="12" t="s">
        <v>5134</v>
      </c>
      <c r="C1298" s="6">
        <v>2001</v>
      </c>
      <c r="D1298" s="23" t="s">
        <v>12187</v>
      </c>
      <c r="E1298" s="23"/>
      <c r="F1298" s="8" t="s">
        <v>5135</v>
      </c>
      <c r="G1298" s="9" t="s">
        <v>3736</v>
      </c>
      <c r="H1298" s="9" t="s">
        <v>10391</v>
      </c>
      <c r="I1298" s="8" t="s">
        <v>12524</v>
      </c>
      <c r="J1298" s="8" t="s">
        <v>10511</v>
      </c>
      <c r="K1298" s="10" t="str">
        <f>IF(AND(Papers[[#This Row],[conference]]="", Papers[[#This Row],[journal]]=""),$N$2604,IF(Papers[[#This Row],[journal]]="",$N$2603, $N$2602))</f>
        <v>Conference</v>
      </c>
      <c r="L1298" s="10"/>
    </row>
    <row r="1299" spans="1:12" ht="51" customHeight="1">
      <c r="A1299" s="4">
        <v>1695</v>
      </c>
      <c r="B1299" s="12" t="s">
        <v>5139</v>
      </c>
      <c r="C1299" s="6">
        <v>2003</v>
      </c>
      <c r="D1299" s="23" t="s">
        <v>11831</v>
      </c>
      <c r="E1299" s="23"/>
      <c r="F1299" s="8" t="s">
        <v>5140</v>
      </c>
      <c r="G1299" s="9" t="s">
        <v>3736</v>
      </c>
      <c r="H1299" s="9" t="s">
        <v>10391</v>
      </c>
      <c r="I1299" s="8" t="s">
        <v>13220</v>
      </c>
      <c r="J1299" s="8" t="s">
        <v>10512</v>
      </c>
      <c r="K1299" s="10" t="str">
        <f>IF(AND(Papers[[#This Row],[conference]]="", Papers[[#This Row],[journal]]=""),$N$2604,IF(Papers[[#This Row],[journal]]="",$N$2603, $N$2602))</f>
        <v>Conference</v>
      </c>
      <c r="L1299" s="10"/>
    </row>
    <row r="1300" spans="1:12" ht="51" customHeight="1">
      <c r="A1300" s="4">
        <v>1696</v>
      </c>
      <c r="B1300" s="12" t="s">
        <v>5141</v>
      </c>
      <c r="C1300" s="6">
        <v>2010</v>
      </c>
      <c r="D1300" s="23" t="s">
        <v>11968</v>
      </c>
      <c r="E1300" s="23"/>
      <c r="F1300" s="8" t="s">
        <v>5142</v>
      </c>
      <c r="G1300" s="9" t="s">
        <v>3736</v>
      </c>
      <c r="H1300" s="9" t="s">
        <v>10392</v>
      </c>
      <c r="I1300" s="8"/>
      <c r="J1300" s="8" t="s">
        <v>10510</v>
      </c>
      <c r="K1300" s="10" t="str">
        <f>IF(AND(Papers[[#This Row],[conference]]="", Papers[[#This Row],[journal]]=""),$N$2604,IF(Papers[[#This Row],[journal]]="",$N$2603, $N$2602))</f>
        <v>Conference</v>
      </c>
      <c r="L1300" s="10"/>
    </row>
    <row r="1301" spans="1:12" ht="51" customHeight="1">
      <c r="A1301" s="4">
        <v>1697</v>
      </c>
      <c r="B1301" s="12" t="s">
        <v>5146</v>
      </c>
      <c r="C1301" s="6">
        <v>1994</v>
      </c>
      <c r="D1301" s="23" t="s">
        <v>11845</v>
      </c>
      <c r="E1301" s="23"/>
      <c r="F1301" s="8" t="s">
        <v>5147</v>
      </c>
      <c r="G1301" s="9" t="s">
        <v>3736</v>
      </c>
      <c r="H1301" s="9" t="s">
        <v>10391</v>
      </c>
      <c r="I1301" s="8" t="s">
        <v>11467</v>
      </c>
      <c r="J1301" s="8" t="s">
        <v>10513</v>
      </c>
      <c r="K1301" s="10" t="str">
        <f>IF(AND(Papers[[#This Row],[conference]]="", Papers[[#This Row],[journal]]=""),$N$2604,IF(Papers[[#This Row],[journal]]="",$N$2603, $N$2602))</f>
        <v>Conference</v>
      </c>
      <c r="L1301" s="10"/>
    </row>
    <row r="1302" spans="1:12" ht="51" customHeight="1">
      <c r="A1302" s="4">
        <v>1698</v>
      </c>
      <c r="B1302" s="12" t="s">
        <v>5149</v>
      </c>
      <c r="C1302" s="6">
        <v>2009</v>
      </c>
      <c r="D1302" s="23"/>
      <c r="E1302" s="23" t="s">
        <v>12076</v>
      </c>
      <c r="F1302" s="8" t="s">
        <v>5150</v>
      </c>
      <c r="G1302" s="9" t="s">
        <v>3736</v>
      </c>
      <c r="H1302" s="9" t="s">
        <v>10392</v>
      </c>
      <c r="I1302" s="8"/>
      <c r="J1302" s="8" t="s">
        <v>10510</v>
      </c>
      <c r="K1302" s="10" t="str">
        <f>IF(AND(Papers[[#This Row],[conference]]="", Papers[[#This Row],[journal]]=""),$N$2604,IF(Papers[[#This Row],[journal]]="",$N$2603, $N$2602))</f>
        <v>Journal</v>
      </c>
      <c r="L1302" s="10"/>
    </row>
    <row r="1303" spans="1:12" ht="51" customHeight="1">
      <c r="A1303" s="4">
        <v>1702</v>
      </c>
      <c r="B1303" s="12" t="s">
        <v>5153</v>
      </c>
      <c r="C1303" s="6">
        <v>2008</v>
      </c>
      <c r="D1303" s="23" t="s">
        <v>11717</v>
      </c>
      <c r="E1303" s="23"/>
      <c r="F1303" s="8" t="s">
        <v>5154</v>
      </c>
      <c r="G1303" s="9" t="s">
        <v>3736</v>
      </c>
      <c r="H1303" s="9" t="s">
        <v>10392</v>
      </c>
      <c r="I1303" s="8"/>
      <c r="J1303" s="8" t="s">
        <v>10534</v>
      </c>
      <c r="K1303" s="10" t="str">
        <f>IF(AND(Papers[[#This Row],[conference]]="", Papers[[#This Row],[journal]]=""),$N$2604,IF(Papers[[#This Row],[journal]]="",$N$2603, $N$2602))</f>
        <v>Conference</v>
      </c>
      <c r="L1303" s="10"/>
    </row>
    <row r="1304" spans="1:12" ht="51" customHeight="1">
      <c r="A1304" s="4">
        <v>1703</v>
      </c>
      <c r="B1304" s="12" t="s">
        <v>5158</v>
      </c>
      <c r="C1304" s="6">
        <v>2005</v>
      </c>
      <c r="D1304" s="23" t="s">
        <v>11513</v>
      </c>
      <c r="E1304" s="23"/>
      <c r="F1304" s="8" t="s">
        <v>5159</v>
      </c>
      <c r="G1304" s="9" t="s">
        <v>3736</v>
      </c>
      <c r="H1304" s="9" t="s">
        <v>10391</v>
      </c>
      <c r="I1304" s="8" t="s">
        <v>13466</v>
      </c>
      <c r="J1304" s="8" t="s">
        <v>10509</v>
      </c>
      <c r="K1304" s="10" t="str">
        <f>IF(AND(Papers[[#This Row],[conference]]="", Papers[[#This Row],[journal]]=""),$N$2604,IF(Papers[[#This Row],[journal]]="",$N$2603, $N$2602))</f>
        <v>Conference</v>
      </c>
      <c r="L1304" s="10"/>
    </row>
    <row r="1305" spans="1:12" ht="51" customHeight="1">
      <c r="A1305" s="4">
        <v>1704</v>
      </c>
      <c r="B1305" s="12" t="s">
        <v>5161</v>
      </c>
      <c r="C1305" s="6">
        <v>2008</v>
      </c>
      <c r="D1305" s="23" t="s">
        <v>11532</v>
      </c>
      <c r="E1305" s="23"/>
      <c r="F1305" s="8" t="s">
        <v>5162</v>
      </c>
      <c r="G1305" s="9" t="s">
        <v>3736</v>
      </c>
      <c r="H1305" s="9" t="s">
        <v>10392</v>
      </c>
      <c r="I1305" s="8" t="s">
        <v>10490</v>
      </c>
      <c r="J1305" s="8" t="s">
        <v>10511</v>
      </c>
      <c r="K1305" s="10" t="str">
        <f>IF(AND(Papers[[#This Row],[conference]]="", Papers[[#This Row],[journal]]=""),$N$2604,IF(Papers[[#This Row],[journal]]="",$N$2603, $N$2602))</f>
        <v>Conference</v>
      </c>
      <c r="L1305" s="10"/>
    </row>
    <row r="1306" spans="1:12" ht="51" customHeight="1">
      <c r="A1306" s="4">
        <v>1705</v>
      </c>
      <c r="B1306" s="12" t="s">
        <v>5168</v>
      </c>
      <c r="C1306" s="6">
        <v>2007</v>
      </c>
      <c r="D1306" s="23" t="s">
        <v>11519</v>
      </c>
      <c r="E1306" s="23"/>
      <c r="F1306" s="8" t="s">
        <v>5169</v>
      </c>
      <c r="G1306" s="9" t="s">
        <v>3736</v>
      </c>
      <c r="H1306" s="9" t="s">
        <v>10391</v>
      </c>
      <c r="I1306" s="8" t="s">
        <v>13066</v>
      </c>
      <c r="J1306" s="8" t="s">
        <v>10511</v>
      </c>
      <c r="K1306" s="10" t="str">
        <f>IF(AND(Papers[[#This Row],[conference]]="", Papers[[#This Row],[journal]]=""),$N$2604,IF(Papers[[#This Row],[journal]]="",$N$2603, $N$2602))</f>
        <v>Conference</v>
      </c>
      <c r="L1306" s="10"/>
    </row>
    <row r="1307" spans="1:12" ht="51" customHeight="1">
      <c r="A1307" s="4">
        <v>1706</v>
      </c>
      <c r="B1307" s="12" t="s">
        <v>5170</v>
      </c>
      <c r="C1307" s="6">
        <v>2008</v>
      </c>
      <c r="D1307" s="23" t="s">
        <v>11519</v>
      </c>
      <c r="E1307" s="23"/>
      <c r="F1307" s="8" t="s">
        <v>5171</v>
      </c>
      <c r="G1307" s="9" t="s">
        <v>3736</v>
      </c>
      <c r="H1307" s="9" t="s">
        <v>10392</v>
      </c>
      <c r="I1307" s="8"/>
      <c r="J1307" s="8" t="s">
        <v>10511</v>
      </c>
      <c r="K1307" s="10" t="str">
        <f>IF(AND(Papers[[#This Row],[conference]]="", Papers[[#This Row],[journal]]=""),$N$2604,IF(Papers[[#This Row],[journal]]="",$N$2603, $N$2602))</f>
        <v>Conference</v>
      </c>
      <c r="L1307" s="10"/>
    </row>
    <row r="1308" spans="1:12" ht="51" customHeight="1">
      <c r="A1308" s="4">
        <v>1707</v>
      </c>
      <c r="B1308" s="12" t="s">
        <v>5173</v>
      </c>
      <c r="C1308" s="6">
        <v>2006</v>
      </c>
      <c r="D1308" s="23" t="s">
        <v>11528</v>
      </c>
      <c r="E1308" s="23"/>
      <c r="F1308" s="8" t="s">
        <v>5174</v>
      </c>
      <c r="G1308" s="9" t="s">
        <v>3736</v>
      </c>
      <c r="H1308" s="9" t="s">
        <v>10391</v>
      </c>
      <c r="I1308" s="8" t="s">
        <v>11633</v>
      </c>
      <c r="J1308" s="8" t="s">
        <v>10511</v>
      </c>
      <c r="K1308" s="10" t="str">
        <f>IF(AND(Papers[[#This Row],[conference]]="", Papers[[#This Row],[journal]]=""),$N$2604,IF(Papers[[#This Row],[journal]]="",$N$2603, $N$2602))</f>
        <v>Conference</v>
      </c>
      <c r="L1308" s="10"/>
    </row>
    <row r="1309" spans="1:12" ht="51" customHeight="1">
      <c r="A1309" s="4">
        <v>1708</v>
      </c>
      <c r="B1309" s="12" t="s">
        <v>5175</v>
      </c>
      <c r="C1309" s="6">
        <v>2001</v>
      </c>
      <c r="D1309" s="23" t="s">
        <v>11528</v>
      </c>
      <c r="E1309" s="23"/>
      <c r="F1309" s="8" t="s">
        <v>5176</v>
      </c>
      <c r="G1309" s="9" t="s">
        <v>3736</v>
      </c>
      <c r="H1309" s="9" t="s">
        <v>10391</v>
      </c>
      <c r="I1309" s="8" t="s">
        <v>11167</v>
      </c>
      <c r="J1309" s="8" t="s">
        <v>10511</v>
      </c>
      <c r="K1309" s="10" t="str">
        <f>IF(AND(Papers[[#This Row],[conference]]="", Papers[[#This Row],[journal]]=""),$N$2604,IF(Papers[[#This Row],[journal]]="",$N$2603, $N$2602))</f>
        <v>Conference</v>
      </c>
      <c r="L1309" s="10"/>
    </row>
    <row r="1310" spans="1:12" ht="51" customHeight="1">
      <c r="A1310" s="4">
        <v>1709</v>
      </c>
      <c r="B1310" s="12" t="s">
        <v>5179</v>
      </c>
      <c r="C1310" s="6">
        <v>2001</v>
      </c>
      <c r="D1310" s="23" t="s">
        <v>11512</v>
      </c>
      <c r="E1310" s="23"/>
      <c r="F1310" s="8" t="s">
        <v>5180</v>
      </c>
      <c r="G1310" s="9" t="s">
        <v>3736</v>
      </c>
      <c r="H1310" s="9" t="s">
        <v>10392</v>
      </c>
      <c r="I1310" s="8" t="s">
        <v>10490</v>
      </c>
      <c r="J1310" s="8" t="s">
        <v>10511</v>
      </c>
      <c r="K1310" s="10" t="str">
        <f>IF(AND(Papers[[#This Row],[conference]]="", Papers[[#This Row],[journal]]=""),$N$2604,IF(Papers[[#This Row],[journal]]="",$N$2603, $N$2602))</f>
        <v>Conference</v>
      </c>
      <c r="L1310" s="10"/>
    </row>
    <row r="1311" spans="1:12" ht="51" customHeight="1">
      <c r="A1311" s="4">
        <v>1710</v>
      </c>
      <c r="B1311" s="12" t="s">
        <v>5181</v>
      </c>
      <c r="C1311" s="6">
        <v>2010</v>
      </c>
      <c r="D1311" s="23" t="s">
        <v>12188</v>
      </c>
      <c r="E1311" s="23"/>
      <c r="F1311" s="8" t="s">
        <v>5182</v>
      </c>
      <c r="G1311" s="9" t="s">
        <v>3736</v>
      </c>
      <c r="H1311" s="9" t="s">
        <v>10392</v>
      </c>
      <c r="I1311" s="8"/>
      <c r="J1311" s="8" t="s">
        <v>10511</v>
      </c>
      <c r="K1311" s="10" t="str">
        <f>IF(AND(Papers[[#This Row],[conference]]="", Papers[[#This Row],[journal]]=""),$N$2604,IF(Papers[[#This Row],[journal]]="",$N$2603, $N$2602))</f>
        <v>Conference</v>
      </c>
      <c r="L1311" s="10"/>
    </row>
    <row r="1312" spans="1:12" ht="51" customHeight="1">
      <c r="A1312" s="4">
        <v>1711</v>
      </c>
      <c r="B1312" s="12" t="s">
        <v>5187</v>
      </c>
      <c r="C1312" s="6">
        <v>2004</v>
      </c>
      <c r="D1312" s="23" t="s">
        <v>11766</v>
      </c>
      <c r="E1312" s="23"/>
      <c r="F1312" s="8" t="s">
        <v>5188</v>
      </c>
      <c r="G1312" s="9" t="s">
        <v>3736</v>
      </c>
      <c r="H1312" s="9" t="s">
        <v>10392</v>
      </c>
      <c r="I1312" s="8"/>
      <c r="J1312" s="8" t="s">
        <v>10511</v>
      </c>
      <c r="K1312" s="10" t="str">
        <f>IF(AND(Papers[[#This Row],[conference]]="", Papers[[#This Row],[journal]]=""),$N$2604,IF(Papers[[#This Row],[journal]]="",$N$2603, $N$2602))</f>
        <v>Conference</v>
      </c>
      <c r="L1312" s="10"/>
    </row>
    <row r="1313" spans="1:12" ht="51" customHeight="1">
      <c r="A1313" s="4">
        <v>1712</v>
      </c>
      <c r="B1313" s="12" t="s">
        <v>5191</v>
      </c>
      <c r="C1313" s="6">
        <v>1998</v>
      </c>
      <c r="D1313" s="23" t="s">
        <v>11845</v>
      </c>
      <c r="E1313" s="23"/>
      <c r="F1313" s="8" t="s">
        <v>5192</v>
      </c>
      <c r="G1313" s="9" t="s">
        <v>3736</v>
      </c>
      <c r="H1313" s="9" t="s">
        <v>10392</v>
      </c>
      <c r="I1313" s="8"/>
      <c r="J1313" s="8" t="s">
        <v>10534</v>
      </c>
      <c r="K1313" s="10" t="str">
        <f>IF(AND(Papers[[#This Row],[conference]]="", Papers[[#This Row],[journal]]=""),$N$2604,IF(Papers[[#This Row],[journal]]="",$N$2603, $N$2602))</f>
        <v>Conference</v>
      </c>
      <c r="L1313" s="10"/>
    </row>
    <row r="1314" spans="1:12" ht="51" customHeight="1">
      <c r="A1314" s="4">
        <v>1713</v>
      </c>
      <c r="B1314" s="12" t="s">
        <v>5194</v>
      </c>
      <c r="C1314" s="6">
        <v>1994</v>
      </c>
      <c r="D1314" s="23"/>
      <c r="E1314" s="23" t="s">
        <v>11756</v>
      </c>
      <c r="F1314" s="8" t="s">
        <v>5195</v>
      </c>
      <c r="G1314" s="9" t="s">
        <v>3736</v>
      </c>
      <c r="H1314" s="9" t="s">
        <v>10391</v>
      </c>
      <c r="I1314" s="8" t="s">
        <v>11490</v>
      </c>
      <c r="J1314" s="8" t="s">
        <v>10534</v>
      </c>
      <c r="K1314" s="10" t="str">
        <f>IF(AND(Papers[[#This Row],[conference]]="", Papers[[#This Row],[journal]]=""),$N$2604,IF(Papers[[#This Row],[journal]]="",$N$2603, $N$2602))</f>
        <v>Journal</v>
      </c>
      <c r="L1314" s="10"/>
    </row>
    <row r="1315" spans="1:12" ht="51" customHeight="1">
      <c r="A1315" s="4">
        <v>1715</v>
      </c>
      <c r="B1315" s="12" t="s">
        <v>5196</v>
      </c>
      <c r="C1315" s="6">
        <v>2010</v>
      </c>
      <c r="D1315" s="23" t="s">
        <v>11520</v>
      </c>
      <c r="E1315" s="23"/>
      <c r="F1315" s="8" t="s">
        <v>5197</v>
      </c>
      <c r="G1315" s="9" t="s">
        <v>3736</v>
      </c>
      <c r="H1315" s="9" t="s">
        <v>10391</v>
      </c>
      <c r="I1315" s="8" t="s">
        <v>13365</v>
      </c>
      <c r="J1315" s="8" t="s">
        <v>10534</v>
      </c>
      <c r="K1315" s="10" t="str">
        <f>IF(AND(Papers[[#This Row],[conference]]="", Papers[[#This Row],[journal]]=""),$N$2604,IF(Papers[[#This Row],[journal]]="",$N$2603, $N$2602))</f>
        <v>Conference</v>
      </c>
      <c r="L1315" s="10" t="s">
        <v>10528</v>
      </c>
    </row>
    <row r="1316" spans="1:12" ht="51" customHeight="1">
      <c r="A1316" s="4">
        <v>1716</v>
      </c>
      <c r="B1316" s="12" t="s">
        <v>5201</v>
      </c>
      <c r="C1316" s="6">
        <v>2011</v>
      </c>
      <c r="D1316" s="23" t="s">
        <v>12189</v>
      </c>
      <c r="E1316" s="23"/>
      <c r="F1316" s="8" t="s">
        <v>5202</v>
      </c>
      <c r="G1316" s="9" t="s">
        <v>3736</v>
      </c>
      <c r="H1316" s="9" t="s">
        <v>10391</v>
      </c>
      <c r="I1316" s="8" t="s">
        <v>11644</v>
      </c>
      <c r="J1316" s="8" t="s">
        <v>10509</v>
      </c>
      <c r="K1316" s="10" t="str">
        <f>IF(AND(Papers[[#This Row],[conference]]="", Papers[[#This Row],[journal]]=""),$N$2604,IF(Papers[[#This Row],[journal]]="",$N$2603, $N$2602))</f>
        <v>Conference</v>
      </c>
      <c r="L1316" s="10"/>
    </row>
    <row r="1317" spans="1:12" ht="51" customHeight="1">
      <c r="A1317" s="4">
        <v>1718</v>
      </c>
      <c r="B1317" s="12" t="s">
        <v>5208</v>
      </c>
      <c r="C1317" s="6">
        <v>2010</v>
      </c>
      <c r="D1317" s="23" t="s">
        <v>12190</v>
      </c>
      <c r="E1317" s="23"/>
      <c r="F1317" s="8" t="s">
        <v>5209</v>
      </c>
      <c r="G1317" s="9" t="s">
        <v>3736</v>
      </c>
      <c r="H1317" s="9" t="s">
        <v>10392</v>
      </c>
      <c r="I1317" s="8"/>
      <c r="J1317" s="8" t="s">
        <v>10511</v>
      </c>
      <c r="K1317" s="10" t="str">
        <f>IF(AND(Papers[[#This Row],[conference]]="", Papers[[#This Row],[journal]]=""),$N$2604,IF(Papers[[#This Row],[journal]]="",$N$2603, $N$2602))</f>
        <v>Conference</v>
      </c>
      <c r="L1317" s="10"/>
    </row>
    <row r="1318" spans="1:12" ht="51" customHeight="1">
      <c r="A1318" s="4">
        <v>1719</v>
      </c>
      <c r="B1318" s="12" t="s">
        <v>5210</v>
      </c>
      <c r="C1318" s="6">
        <v>2008</v>
      </c>
      <c r="D1318" s="23" t="s">
        <v>12191</v>
      </c>
      <c r="E1318" s="23"/>
      <c r="F1318" s="8" t="s">
        <v>5211</v>
      </c>
      <c r="G1318" s="9" t="s">
        <v>3736</v>
      </c>
      <c r="H1318" s="9" t="s">
        <v>10392</v>
      </c>
      <c r="I1318" s="8"/>
      <c r="J1318" s="8" t="s">
        <v>10510</v>
      </c>
      <c r="K1318" s="10" t="str">
        <f>IF(AND(Papers[[#This Row],[conference]]="", Papers[[#This Row],[journal]]=""),$N$2604,IF(Papers[[#This Row],[journal]]="",$N$2603, $N$2602))</f>
        <v>Conference</v>
      </c>
      <c r="L1318" s="10"/>
    </row>
    <row r="1319" spans="1:12" ht="51" customHeight="1">
      <c r="A1319" s="4">
        <v>1720</v>
      </c>
      <c r="B1319" s="12" t="s">
        <v>5213</v>
      </c>
      <c r="C1319" s="6">
        <v>2010</v>
      </c>
      <c r="D1319" s="23" t="s">
        <v>12135</v>
      </c>
      <c r="E1319" s="23"/>
      <c r="F1319" s="8" t="s">
        <v>5214</v>
      </c>
      <c r="G1319" s="9" t="s">
        <v>3736</v>
      </c>
      <c r="H1319" s="9" t="s">
        <v>10392</v>
      </c>
      <c r="I1319" s="8"/>
      <c r="J1319" s="8" t="s">
        <v>10511</v>
      </c>
      <c r="K1319" s="10" t="str">
        <f>IF(AND(Papers[[#This Row],[conference]]="", Papers[[#This Row],[journal]]=""),$N$2604,IF(Papers[[#This Row],[journal]]="",$N$2603, $N$2602))</f>
        <v>Conference</v>
      </c>
      <c r="L1319" s="10"/>
    </row>
    <row r="1320" spans="1:12" ht="51" customHeight="1">
      <c r="A1320" s="4">
        <v>1721</v>
      </c>
      <c r="B1320" s="12" t="s">
        <v>5216</v>
      </c>
      <c r="C1320" s="6">
        <v>2000</v>
      </c>
      <c r="D1320" s="23" t="s">
        <v>11766</v>
      </c>
      <c r="E1320" s="23"/>
      <c r="F1320" s="8" t="s">
        <v>5217</v>
      </c>
      <c r="G1320" s="9" t="s">
        <v>3736</v>
      </c>
      <c r="H1320" s="9" t="s">
        <v>10391</v>
      </c>
      <c r="I1320" s="8" t="s">
        <v>13142</v>
      </c>
      <c r="J1320" s="8" t="s">
        <v>10509</v>
      </c>
      <c r="K1320" s="10" t="str">
        <f>IF(AND(Papers[[#This Row],[conference]]="", Papers[[#This Row],[journal]]=""),$N$2604,IF(Papers[[#This Row],[journal]]="",$N$2603, $N$2602))</f>
        <v>Conference</v>
      </c>
      <c r="L1320" s="10"/>
    </row>
    <row r="1321" spans="1:12" ht="51" customHeight="1">
      <c r="A1321" s="4">
        <v>1722</v>
      </c>
      <c r="B1321" s="12" t="s">
        <v>5218</v>
      </c>
      <c r="C1321" s="6">
        <v>2007</v>
      </c>
      <c r="D1321" s="23" t="s">
        <v>12086</v>
      </c>
      <c r="E1321" s="23"/>
      <c r="F1321" s="8" t="s">
        <v>5219</v>
      </c>
      <c r="G1321" s="9" t="s">
        <v>3736</v>
      </c>
      <c r="H1321" s="9" t="s">
        <v>10392</v>
      </c>
      <c r="I1321" s="8"/>
      <c r="J1321" s="8" t="s">
        <v>10511</v>
      </c>
      <c r="K1321" s="10" t="str">
        <f>IF(AND(Papers[[#This Row],[conference]]="", Papers[[#This Row],[journal]]=""),$N$2604,IF(Papers[[#This Row],[journal]]="",$N$2603, $N$2602))</f>
        <v>Conference</v>
      </c>
      <c r="L1321" s="10"/>
    </row>
    <row r="1322" spans="1:12" ht="51" customHeight="1">
      <c r="A1322" s="4">
        <v>1723</v>
      </c>
      <c r="B1322" s="12" t="s">
        <v>5222</v>
      </c>
      <c r="C1322" s="6">
        <v>2002</v>
      </c>
      <c r="D1322" s="23" t="s">
        <v>11752</v>
      </c>
      <c r="E1322" s="23"/>
      <c r="F1322" s="8" t="s">
        <v>5223</v>
      </c>
      <c r="G1322" s="9" t="s">
        <v>3736</v>
      </c>
      <c r="H1322" s="9" t="s">
        <v>10392</v>
      </c>
      <c r="I1322" s="8"/>
      <c r="J1322" s="8" t="s">
        <v>10534</v>
      </c>
      <c r="K1322" s="10" t="str">
        <f>IF(AND(Papers[[#This Row],[conference]]="", Papers[[#This Row],[journal]]=""),$N$2604,IF(Papers[[#This Row],[journal]]="",$N$2603, $N$2602))</f>
        <v>Conference</v>
      </c>
      <c r="L1322" s="10"/>
    </row>
    <row r="1323" spans="1:12" ht="51" customHeight="1">
      <c r="A1323" s="4">
        <v>1725</v>
      </c>
      <c r="B1323" s="12" t="s">
        <v>5232</v>
      </c>
      <c r="C1323" s="6">
        <v>2010</v>
      </c>
      <c r="D1323" s="23"/>
      <c r="E1323" s="23" t="s">
        <v>11756</v>
      </c>
      <c r="F1323" s="8" t="s">
        <v>5233</v>
      </c>
      <c r="G1323" s="9" t="s">
        <v>3736</v>
      </c>
      <c r="H1323" s="9" t="s">
        <v>10391</v>
      </c>
      <c r="I1323" s="8" t="s">
        <v>13213</v>
      </c>
      <c r="J1323" s="8" t="s">
        <v>10534</v>
      </c>
      <c r="K1323" s="10" t="str">
        <f>IF(AND(Papers[[#This Row],[conference]]="", Papers[[#This Row],[journal]]=""),$N$2604,IF(Papers[[#This Row],[journal]]="",$N$2603, $N$2602))</f>
        <v>Journal</v>
      </c>
      <c r="L1323" s="10"/>
    </row>
    <row r="1324" spans="1:12" ht="51" customHeight="1">
      <c r="A1324" s="4">
        <v>1726</v>
      </c>
      <c r="B1324" s="12" t="s">
        <v>5235</v>
      </c>
      <c r="C1324" s="6">
        <v>2007</v>
      </c>
      <c r="D1324" s="23" t="s">
        <v>12192</v>
      </c>
      <c r="E1324" s="23"/>
      <c r="F1324" s="8" t="s">
        <v>5236</v>
      </c>
      <c r="G1324" s="9" t="s">
        <v>3736</v>
      </c>
      <c r="H1324" s="9" t="s">
        <v>10392</v>
      </c>
      <c r="I1324" s="8"/>
      <c r="J1324" s="8" t="s">
        <v>10511</v>
      </c>
      <c r="K1324" s="10" t="str">
        <f>IF(AND(Papers[[#This Row],[conference]]="", Papers[[#This Row],[journal]]=""),$N$2604,IF(Papers[[#This Row],[journal]]="",$N$2603, $N$2602))</f>
        <v>Conference</v>
      </c>
      <c r="L1324" s="10"/>
    </row>
    <row r="1325" spans="1:12" ht="51" customHeight="1">
      <c r="A1325" s="4">
        <v>1727</v>
      </c>
      <c r="B1325" s="12" t="s">
        <v>5240</v>
      </c>
      <c r="C1325" s="6">
        <v>1996</v>
      </c>
      <c r="D1325" s="23" t="s">
        <v>11511</v>
      </c>
      <c r="E1325" s="23"/>
      <c r="F1325" s="8" t="s">
        <v>5241</v>
      </c>
      <c r="G1325" s="9" t="s">
        <v>3736</v>
      </c>
      <c r="H1325" s="9" t="s">
        <v>10391</v>
      </c>
      <c r="I1325" s="8" t="s">
        <v>11459</v>
      </c>
      <c r="J1325" s="8" t="s">
        <v>10511</v>
      </c>
      <c r="K1325" s="10" t="str">
        <f>IF(AND(Papers[[#This Row],[conference]]="", Papers[[#This Row],[journal]]=""),$N$2604,IF(Papers[[#This Row],[journal]]="",$N$2603, $N$2602))</f>
        <v>Conference</v>
      </c>
      <c r="L1325" s="10"/>
    </row>
    <row r="1326" spans="1:12" ht="51" customHeight="1">
      <c r="A1326" s="4">
        <v>1728</v>
      </c>
      <c r="B1326" s="12" t="s">
        <v>5244</v>
      </c>
      <c r="C1326" s="6">
        <v>2007</v>
      </c>
      <c r="D1326" s="23" t="s">
        <v>11788</v>
      </c>
      <c r="E1326" s="23"/>
      <c r="F1326" s="8" t="s">
        <v>5245</v>
      </c>
      <c r="G1326" s="9" t="s">
        <v>3736</v>
      </c>
      <c r="H1326" s="9" t="s">
        <v>10392</v>
      </c>
      <c r="I1326" s="8"/>
      <c r="J1326" s="8" t="s">
        <v>10511</v>
      </c>
      <c r="K1326" s="10" t="str">
        <f>IF(AND(Papers[[#This Row],[conference]]="", Papers[[#This Row],[journal]]=""),$N$2604,IF(Papers[[#This Row],[journal]]="",$N$2603, $N$2602))</f>
        <v>Conference</v>
      </c>
      <c r="L1326" s="10"/>
    </row>
    <row r="1327" spans="1:12" ht="51" customHeight="1">
      <c r="A1327" s="4">
        <v>1729</v>
      </c>
      <c r="B1327" s="12" t="s">
        <v>5248</v>
      </c>
      <c r="C1327" s="6">
        <v>2008</v>
      </c>
      <c r="D1327" s="23" t="s">
        <v>12193</v>
      </c>
      <c r="E1327" s="23"/>
      <c r="F1327" s="8" t="s">
        <v>5249</v>
      </c>
      <c r="G1327" s="9" t="s">
        <v>3736</v>
      </c>
      <c r="H1327" s="9" t="s">
        <v>10392</v>
      </c>
      <c r="I1327" s="8"/>
      <c r="J1327" s="8" t="s">
        <v>10509</v>
      </c>
      <c r="K1327" s="10" t="str">
        <f>IF(AND(Papers[[#This Row],[conference]]="", Papers[[#This Row],[journal]]=""),$N$2604,IF(Papers[[#This Row],[journal]]="",$N$2603, $N$2602))</f>
        <v>Conference</v>
      </c>
      <c r="L1327" s="10"/>
    </row>
    <row r="1328" spans="1:12" ht="51" customHeight="1">
      <c r="A1328" s="4">
        <v>1730</v>
      </c>
      <c r="B1328" s="12" t="s">
        <v>5256</v>
      </c>
      <c r="C1328" s="6">
        <v>2010</v>
      </c>
      <c r="D1328" s="23" t="s">
        <v>11952</v>
      </c>
      <c r="E1328" s="23"/>
      <c r="F1328" s="8" t="s">
        <v>5257</v>
      </c>
      <c r="G1328" s="9" t="s">
        <v>3736</v>
      </c>
      <c r="H1328" s="9" t="s">
        <v>10392</v>
      </c>
      <c r="I1328" s="8"/>
      <c r="J1328" s="8" t="s">
        <v>10536</v>
      </c>
      <c r="K1328" s="10" t="str">
        <f>IF(AND(Papers[[#This Row],[conference]]="", Papers[[#This Row],[journal]]=""),$N$2604,IF(Papers[[#This Row],[journal]]="",$N$2603, $N$2602))</f>
        <v>Conference</v>
      </c>
      <c r="L1328" s="10"/>
    </row>
    <row r="1329" spans="1:12" ht="51" customHeight="1">
      <c r="A1329" s="4">
        <v>1732</v>
      </c>
      <c r="B1329" s="12" t="s">
        <v>5262</v>
      </c>
      <c r="C1329" s="6">
        <v>2007</v>
      </c>
      <c r="D1329" s="23" t="s">
        <v>11865</v>
      </c>
      <c r="E1329" s="23"/>
      <c r="F1329" s="8" t="s">
        <v>5263</v>
      </c>
      <c r="G1329" s="9" t="s">
        <v>3736</v>
      </c>
      <c r="H1329" s="9" t="s">
        <v>10392</v>
      </c>
      <c r="I1329" s="8"/>
      <c r="J1329" s="8" t="s">
        <v>10509</v>
      </c>
      <c r="K1329" s="10" t="str">
        <f>IF(AND(Papers[[#This Row],[conference]]="", Papers[[#This Row],[journal]]=""),$N$2604,IF(Papers[[#This Row],[journal]]="",$N$2603, $N$2602))</f>
        <v>Conference</v>
      </c>
      <c r="L1329" s="10"/>
    </row>
    <row r="1330" spans="1:12" ht="51" customHeight="1">
      <c r="A1330" s="4">
        <v>1736</v>
      </c>
      <c r="B1330" s="12" t="s">
        <v>5265</v>
      </c>
      <c r="C1330" s="6">
        <v>2010</v>
      </c>
      <c r="D1330" s="23" t="s">
        <v>12194</v>
      </c>
      <c r="E1330" s="23"/>
      <c r="F1330" s="8" t="s">
        <v>5266</v>
      </c>
      <c r="G1330" s="9" t="s">
        <v>3736</v>
      </c>
      <c r="H1330" s="9" t="s">
        <v>10392</v>
      </c>
      <c r="I1330" s="8"/>
      <c r="J1330" s="8" t="s">
        <v>10536</v>
      </c>
      <c r="K1330" s="10" t="str">
        <f>IF(AND(Papers[[#This Row],[conference]]="", Papers[[#This Row],[journal]]=""),$N$2604,IF(Papers[[#This Row],[journal]]="",$N$2603, $N$2602))</f>
        <v>Conference</v>
      </c>
      <c r="L1330" s="10"/>
    </row>
    <row r="1331" spans="1:12" ht="51" customHeight="1">
      <c r="A1331" s="4">
        <v>1739</v>
      </c>
      <c r="B1331" s="12" t="s">
        <v>5268</v>
      </c>
      <c r="C1331" s="6">
        <v>2005</v>
      </c>
      <c r="D1331" s="23" t="s">
        <v>12195</v>
      </c>
      <c r="E1331" s="23"/>
      <c r="F1331" s="8" t="s">
        <v>5269</v>
      </c>
      <c r="G1331" s="9" t="s">
        <v>3736</v>
      </c>
      <c r="H1331" s="9" t="s">
        <v>10392</v>
      </c>
      <c r="I1331" s="8"/>
      <c r="J1331" s="8" t="s">
        <v>10511</v>
      </c>
      <c r="K1331" s="10" t="str">
        <f>IF(AND(Papers[[#This Row],[conference]]="", Papers[[#This Row],[journal]]=""),$N$2604,IF(Papers[[#This Row],[journal]]="",$N$2603, $N$2602))</f>
        <v>Conference</v>
      </c>
      <c r="L1331" s="10"/>
    </row>
    <row r="1332" spans="1:12" ht="51" customHeight="1">
      <c r="A1332" s="4">
        <v>1740</v>
      </c>
      <c r="B1332" s="12" t="s">
        <v>5284</v>
      </c>
      <c r="C1332" s="6">
        <v>2010</v>
      </c>
      <c r="D1332" s="23" t="s">
        <v>11842</v>
      </c>
      <c r="E1332" s="23"/>
      <c r="F1332" s="8" t="s">
        <v>5285</v>
      </c>
      <c r="G1332" s="9" t="s">
        <v>3736</v>
      </c>
      <c r="H1332" s="9" t="s">
        <v>10392</v>
      </c>
      <c r="I1332" s="8"/>
      <c r="J1332" s="8" t="s">
        <v>10509</v>
      </c>
      <c r="K1332" s="10" t="str">
        <f>IF(AND(Papers[[#This Row],[conference]]="", Papers[[#This Row],[journal]]=""),$N$2604,IF(Papers[[#This Row],[journal]]="",$N$2603, $N$2602))</f>
        <v>Conference</v>
      </c>
      <c r="L1332" s="10"/>
    </row>
    <row r="1333" spans="1:12" ht="51" customHeight="1">
      <c r="A1333" s="4">
        <v>1741</v>
      </c>
      <c r="B1333" s="12" t="s">
        <v>5290</v>
      </c>
      <c r="C1333" s="6">
        <v>2007</v>
      </c>
      <c r="D1333" s="23" t="s">
        <v>12196</v>
      </c>
      <c r="E1333" s="23"/>
      <c r="F1333" s="8" t="s">
        <v>5291</v>
      </c>
      <c r="G1333" s="9" t="s">
        <v>3736</v>
      </c>
      <c r="H1333" s="9" t="s">
        <v>10392</v>
      </c>
      <c r="I1333" s="8"/>
      <c r="J1333" s="8" t="s">
        <v>10511</v>
      </c>
      <c r="K1333" s="10" t="str">
        <f>IF(AND(Papers[[#This Row],[conference]]="", Papers[[#This Row],[journal]]=""),$N$2604,IF(Papers[[#This Row],[journal]]="",$N$2603, $N$2602))</f>
        <v>Conference</v>
      </c>
      <c r="L1333" s="10"/>
    </row>
    <row r="1334" spans="1:12" ht="51" customHeight="1">
      <c r="A1334" s="4">
        <v>1742</v>
      </c>
      <c r="B1334" s="12" t="s">
        <v>5294</v>
      </c>
      <c r="C1334" s="6">
        <v>2008</v>
      </c>
      <c r="D1334" s="23" t="s">
        <v>12197</v>
      </c>
      <c r="E1334" s="23"/>
      <c r="F1334" s="8" t="s">
        <v>5295</v>
      </c>
      <c r="G1334" s="9" t="s">
        <v>3736</v>
      </c>
      <c r="H1334" s="9" t="s">
        <v>10391</v>
      </c>
      <c r="I1334" s="8" t="s">
        <v>11419</v>
      </c>
      <c r="J1334" s="8" t="s">
        <v>10512</v>
      </c>
      <c r="K1334" s="10" t="str">
        <f>IF(AND(Papers[[#This Row],[conference]]="", Papers[[#This Row],[journal]]=""),$N$2604,IF(Papers[[#This Row],[journal]]="",$N$2603, $N$2602))</f>
        <v>Conference</v>
      </c>
      <c r="L1334" s="10"/>
    </row>
    <row r="1335" spans="1:12" ht="51" customHeight="1">
      <c r="A1335" s="4">
        <v>1744</v>
      </c>
      <c r="B1335" s="12" t="s">
        <v>5301</v>
      </c>
      <c r="C1335" s="6">
        <v>2009</v>
      </c>
      <c r="D1335" s="23" t="s">
        <v>11818</v>
      </c>
      <c r="E1335" s="23"/>
      <c r="F1335" s="8" t="s">
        <v>5302</v>
      </c>
      <c r="G1335" s="9" t="s">
        <v>3736</v>
      </c>
      <c r="H1335" s="9" t="s">
        <v>10392</v>
      </c>
      <c r="I1335" s="8"/>
      <c r="J1335" s="8" t="s">
        <v>10534</v>
      </c>
      <c r="K1335" s="10" t="str">
        <f>IF(AND(Papers[[#This Row],[conference]]="", Papers[[#This Row],[journal]]=""),$N$2604,IF(Papers[[#This Row],[journal]]="",$N$2603, $N$2602))</f>
        <v>Conference</v>
      </c>
      <c r="L1335" s="10"/>
    </row>
    <row r="1336" spans="1:12" ht="51" customHeight="1">
      <c r="A1336" s="4">
        <v>1746</v>
      </c>
      <c r="B1336" s="12" t="s">
        <v>5305</v>
      </c>
      <c r="C1336" s="6">
        <v>2006</v>
      </c>
      <c r="D1336" s="23" t="s">
        <v>12198</v>
      </c>
      <c r="E1336" s="23"/>
      <c r="F1336" s="8" t="s">
        <v>5306</v>
      </c>
      <c r="G1336" s="9" t="s">
        <v>3736</v>
      </c>
      <c r="H1336" s="9" t="s">
        <v>10392</v>
      </c>
      <c r="I1336" s="8" t="s">
        <v>11162</v>
      </c>
      <c r="J1336" s="8" t="s">
        <v>11162</v>
      </c>
      <c r="K1336" s="10" t="str">
        <f>IF(AND(Papers[[#This Row],[conference]]="", Papers[[#This Row],[journal]]=""),$N$2604,IF(Papers[[#This Row],[journal]]="",$N$2603, $N$2602))</f>
        <v>Conference</v>
      </c>
      <c r="L1336" s="10"/>
    </row>
    <row r="1337" spans="1:12" ht="51" customHeight="1">
      <c r="A1337" s="4">
        <v>1749</v>
      </c>
      <c r="B1337" s="12" t="s">
        <v>5308</v>
      </c>
      <c r="C1337" s="6">
        <v>2001</v>
      </c>
      <c r="D1337" s="23" t="s">
        <v>12096</v>
      </c>
      <c r="E1337" s="23"/>
      <c r="F1337" s="8" t="s">
        <v>5309</v>
      </c>
      <c r="G1337" s="9" t="s">
        <v>3736</v>
      </c>
      <c r="H1337" s="9" t="s">
        <v>10392</v>
      </c>
      <c r="I1337" s="8"/>
      <c r="J1337" s="8" t="s">
        <v>10534</v>
      </c>
      <c r="K1337" s="10" t="str">
        <f>IF(AND(Papers[[#This Row],[conference]]="", Papers[[#This Row],[journal]]=""),$N$2604,IF(Papers[[#This Row],[journal]]="",$N$2603, $N$2602))</f>
        <v>Conference</v>
      </c>
      <c r="L1337" s="10"/>
    </row>
    <row r="1338" spans="1:12" ht="51" customHeight="1">
      <c r="A1338" s="4">
        <v>1750</v>
      </c>
      <c r="B1338" s="12" t="s">
        <v>5313</v>
      </c>
      <c r="C1338" s="6">
        <v>2011</v>
      </c>
      <c r="D1338" s="23" t="s">
        <v>12130</v>
      </c>
      <c r="E1338" s="23"/>
      <c r="F1338" s="8" t="s">
        <v>5314</v>
      </c>
      <c r="G1338" s="9" t="s">
        <v>3736</v>
      </c>
      <c r="H1338" s="9" t="s">
        <v>10392</v>
      </c>
      <c r="I1338" s="8"/>
      <c r="J1338" s="8" t="s">
        <v>10510</v>
      </c>
      <c r="K1338" s="10" t="str">
        <f>IF(AND(Papers[[#This Row],[conference]]="", Papers[[#This Row],[journal]]=""),$N$2604,IF(Papers[[#This Row],[journal]]="",$N$2603, $N$2602))</f>
        <v>Conference</v>
      </c>
      <c r="L1338" s="10"/>
    </row>
    <row r="1339" spans="1:12" ht="51" customHeight="1">
      <c r="A1339" s="4">
        <v>1752</v>
      </c>
      <c r="B1339" s="12" t="s">
        <v>5319</v>
      </c>
      <c r="C1339" s="6">
        <v>2008</v>
      </c>
      <c r="D1339" s="23" t="s">
        <v>12199</v>
      </c>
      <c r="E1339" s="23"/>
      <c r="F1339" s="8" t="s">
        <v>5320</v>
      </c>
      <c r="G1339" s="9" t="s">
        <v>3736</v>
      </c>
      <c r="H1339" s="9" t="s">
        <v>10392</v>
      </c>
      <c r="I1339" s="8"/>
      <c r="J1339" s="8" t="s">
        <v>10509</v>
      </c>
      <c r="K1339" s="10" t="str">
        <f>IF(AND(Papers[[#This Row],[conference]]="", Papers[[#This Row],[journal]]=""),$N$2604,IF(Papers[[#This Row],[journal]]="",$N$2603, $N$2602))</f>
        <v>Conference</v>
      </c>
      <c r="L1339" s="10"/>
    </row>
    <row r="1340" spans="1:12" ht="51" customHeight="1">
      <c r="A1340" s="4">
        <v>1753</v>
      </c>
      <c r="B1340" s="12" t="s">
        <v>5321</v>
      </c>
      <c r="C1340" s="6">
        <v>2011</v>
      </c>
      <c r="D1340" s="23" t="s">
        <v>12200</v>
      </c>
      <c r="E1340" s="23"/>
      <c r="F1340" s="8" t="s">
        <v>5322</v>
      </c>
      <c r="G1340" s="9" t="s">
        <v>3736</v>
      </c>
      <c r="H1340" s="9" t="s">
        <v>10391</v>
      </c>
      <c r="I1340" s="8" t="s">
        <v>13163</v>
      </c>
      <c r="J1340" s="8" t="s">
        <v>11150</v>
      </c>
      <c r="K1340" s="10" t="str">
        <f>IF(AND(Papers[[#This Row],[conference]]="", Papers[[#This Row],[journal]]=""),$N$2604,IF(Papers[[#This Row],[journal]]="",$N$2603, $N$2602))</f>
        <v>Conference</v>
      </c>
      <c r="L1340" s="10"/>
    </row>
    <row r="1341" spans="1:12" ht="51" customHeight="1">
      <c r="A1341" s="4">
        <v>1755</v>
      </c>
      <c r="B1341" s="12" t="s">
        <v>5329</v>
      </c>
      <c r="C1341" s="6">
        <v>2010</v>
      </c>
      <c r="D1341" s="23"/>
      <c r="E1341" s="23" t="s">
        <v>12125</v>
      </c>
      <c r="F1341" s="8" t="s">
        <v>5330</v>
      </c>
      <c r="G1341" s="9" t="s">
        <v>3736</v>
      </c>
      <c r="H1341" s="9" t="s">
        <v>10391</v>
      </c>
      <c r="I1341" s="8" t="s">
        <v>13269</v>
      </c>
      <c r="J1341" s="8" t="s">
        <v>10510</v>
      </c>
      <c r="K1341" s="10" t="str">
        <f>IF(AND(Papers[[#This Row],[conference]]="", Papers[[#This Row],[journal]]=""),$N$2604,IF(Papers[[#This Row],[journal]]="",$N$2603, $N$2602))</f>
        <v>Journal</v>
      </c>
      <c r="L1341" s="10"/>
    </row>
    <row r="1342" spans="1:12" ht="51" customHeight="1">
      <c r="A1342" s="4">
        <v>1756</v>
      </c>
      <c r="B1342" s="12" t="s">
        <v>5331</v>
      </c>
      <c r="C1342" s="6">
        <v>2002</v>
      </c>
      <c r="D1342" s="23" t="s">
        <v>11831</v>
      </c>
      <c r="E1342" s="23"/>
      <c r="F1342" s="8" t="s">
        <v>4353</v>
      </c>
      <c r="G1342" s="9" t="s">
        <v>3736</v>
      </c>
      <c r="H1342" s="9" t="s">
        <v>10392</v>
      </c>
      <c r="I1342" s="8" t="s">
        <v>11152</v>
      </c>
      <c r="J1342" s="8" t="s">
        <v>11157</v>
      </c>
      <c r="K1342" s="10" t="str">
        <f>IF(AND(Papers[[#This Row],[conference]]="", Papers[[#This Row],[journal]]=""),$N$2604,IF(Papers[[#This Row],[journal]]="",$N$2603, $N$2602))</f>
        <v>Conference</v>
      </c>
      <c r="L1342" s="10"/>
    </row>
    <row r="1343" spans="1:12" ht="51" customHeight="1">
      <c r="A1343" s="4">
        <v>1757</v>
      </c>
      <c r="B1343" s="12" t="s">
        <v>5333</v>
      </c>
      <c r="C1343" s="6">
        <v>2003</v>
      </c>
      <c r="D1343" s="23" t="s">
        <v>11831</v>
      </c>
      <c r="E1343" s="23"/>
      <c r="F1343" s="8" t="s">
        <v>4353</v>
      </c>
      <c r="G1343" s="9" t="s">
        <v>3736</v>
      </c>
      <c r="H1343" s="9" t="s">
        <v>10392</v>
      </c>
      <c r="I1343" s="8" t="s">
        <v>11152</v>
      </c>
      <c r="J1343" s="8"/>
      <c r="K1343" s="10" t="str">
        <f>IF(AND(Papers[[#This Row],[conference]]="", Papers[[#This Row],[journal]]=""),$N$2604,IF(Papers[[#This Row],[journal]]="",$N$2603, $N$2602))</f>
        <v>Conference</v>
      </c>
      <c r="L1343" s="10"/>
    </row>
    <row r="1344" spans="1:12" ht="51" customHeight="1">
      <c r="A1344" s="4">
        <v>1758</v>
      </c>
      <c r="B1344" s="12" t="s">
        <v>5335</v>
      </c>
      <c r="C1344" s="6">
        <v>2011</v>
      </c>
      <c r="D1344" s="23" t="s">
        <v>11513</v>
      </c>
      <c r="E1344" s="23"/>
      <c r="F1344" s="8" t="s">
        <v>5336</v>
      </c>
      <c r="G1344" s="9" t="s">
        <v>3736</v>
      </c>
      <c r="H1344" s="9" t="s">
        <v>10391</v>
      </c>
      <c r="I1344" s="8" t="s">
        <v>13133</v>
      </c>
      <c r="J1344" s="8" t="s">
        <v>10509</v>
      </c>
      <c r="K1344" s="10" t="str">
        <f>IF(AND(Papers[[#This Row],[conference]]="", Papers[[#This Row],[journal]]=""),$N$2604,IF(Papers[[#This Row],[journal]]="",$N$2603, $N$2602))</f>
        <v>Conference</v>
      </c>
      <c r="L1344" s="10"/>
    </row>
    <row r="1345" spans="1:12" ht="51" customHeight="1">
      <c r="A1345" s="4">
        <v>1760</v>
      </c>
      <c r="B1345" s="12" t="s">
        <v>5341</v>
      </c>
      <c r="C1345" s="6">
        <v>2011</v>
      </c>
      <c r="D1345" s="23" t="s">
        <v>11831</v>
      </c>
      <c r="E1345" s="23"/>
      <c r="F1345" s="8" t="s">
        <v>5342</v>
      </c>
      <c r="G1345" s="9" t="s">
        <v>3736</v>
      </c>
      <c r="H1345" s="9" t="s">
        <v>10392</v>
      </c>
      <c r="I1345" s="8"/>
      <c r="J1345" s="8" t="s">
        <v>10534</v>
      </c>
      <c r="K1345" s="10" t="str">
        <f>IF(AND(Papers[[#This Row],[conference]]="", Papers[[#This Row],[journal]]=""),$N$2604,IF(Papers[[#This Row],[journal]]="",$N$2603, $N$2602))</f>
        <v>Conference</v>
      </c>
      <c r="L1345" s="10"/>
    </row>
    <row r="1346" spans="1:12" ht="51" customHeight="1">
      <c r="A1346" s="4">
        <v>1761</v>
      </c>
      <c r="B1346" s="12" t="s">
        <v>5344</v>
      </c>
      <c r="C1346" s="6">
        <v>2008</v>
      </c>
      <c r="D1346" s="23"/>
      <c r="E1346" s="23" t="s">
        <v>11756</v>
      </c>
      <c r="F1346" s="8" t="s">
        <v>5345</v>
      </c>
      <c r="G1346" s="9" t="s">
        <v>3736</v>
      </c>
      <c r="H1346" s="9" t="s">
        <v>10392</v>
      </c>
      <c r="I1346" s="8"/>
      <c r="J1346" s="8" t="s">
        <v>10511</v>
      </c>
      <c r="K1346" s="10" t="str">
        <f>IF(AND(Papers[[#This Row],[conference]]="", Papers[[#This Row],[journal]]=""),$N$2604,IF(Papers[[#This Row],[journal]]="",$N$2603, $N$2602))</f>
        <v>Journal</v>
      </c>
      <c r="L1346" s="10"/>
    </row>
    <row r="1347" spans="1:12" ht="51" customHeight="1">
      <c r="A1347" s="4">
        <v>1762</v>
      </c>
      <c r="B1347" s="12" t="s">
        <v>5348</v>
      </c>
      <c r="C1347" s="6">
        <v>2007</v>
      </c>
      <c r="D1347" s="23" t="s">
        <v>11932</v>
      </c>
      <c r="E1347" s="23"/>
      <c r="F1347" s="8" t="s">
        <v>5349</v>
      </c>
      <c r="G1347" s="9" t="s">
        <v>3736</v>
      </c>
      <c r="H1347" s="9" t="s">
        <v>10391</v>
      </c>
      <c r="I1347" s="8" t="s">
        <v>10530</v>
      </c>
      <c r="J1347" s="8" t="s">
        <v>10536</v>
      </c>
      <c r="K1347" s="10" t="str">
        <f>IF(AND(Papers[[#This Row],[conference]]="", Papers[[#This Row],[journal]]=""),$N$2604,IF(Papers[[#This Row],[journal]]="",$N$2603, $N$2602))</f>
        <v>Conference</v>
      </c>
      <c r="L1347" s="10"/>
    </row>
    <row r="1348" spans="1:12" ht="51" customHeight="1">
      <c r="A1348" s="4">
        <v>1763</v>
      </c>
      <c r="B1348" s="12" t="s">
        <v>5352</v>
      </c>
      <c r="C1348" s="6">
        <v>2009</v>
      </c>
      <c r="D1348" s="23"/>
      <c r="E1348" s="23" t="s">
        <v>11756</v>
      </c>
      <c r="F1348" s="8" t="s">
        <v>5353</v>
      </c>
      <c r="G1348" s="9" t="s">
        <v>3736</v>
      </c>
      <c r="H1348" s="9" t="s">
        <v>10391</v>
      </c>
      <c r="I1348" s="8" t="s">
        <v>11290</v>
      </c>
      <c r="J1348" s="8" t="s">
        <v>11218</v>
      </c>
      <c r="K1348" s="10" t="str">
        <f>IF(AND(Papers[[#This Row],[conference]]="", Papers[[#This Row],[journal]]=""),$N$2604,IF(Papers[[#This Row],[journal]]="",$N$2603, $N$2602))</f>
        <v>Journal</v>
      </c>
      <c r="L1348" s="10"/>
    </row>
    <row r="1349" spans="1:12" ht="51" customHeight="1">
      <c r="A1349" s="4">
        <v>1764</v>
      </c>
      <c r="B1349" s="12" t="s">
        <v>5358</v>
      </c>
      <c r="C1349" s="6">
        <v>2010</v>
      </c>
      <c r="D1349" s="23" t="s">
        <v>12201</v>
      </c>
      <c r="E1349" s="23"/>
      <c r="F1349" s="8" t="s">
        <v>5359</v>
      </c>
      <c r="G1349" s="9" t="s">
        <v>3736</v>
      </c>
      <c r="H1349" s="9" t="s">
        <v>10391</v>
      </c>
      <c r="I1349" s="8" t="s">
        <v>11540</v>
      </c>
      <c r="J1349" s="8" t="s">
        <v>10511</v>
      </c>
      <c r="K1349" s="10" t="str">
        <f>IF(AND(Papers[[#This Row],[conference]]="", Papers[[#This Row],[journal]]=""),$N$2604,IF(Papers[[#This Row],[journal]]="",$N$2603, $N$2602))</f>
        <v>Conference</v>
      </c>
      <c r="L1349" s="10"/>
    </row>
    <row r="1350" spans="1:12" ht="51" customHeight="1">
      <c r="A1350" s="4">
        <v>1765</v>
      </c>
      <c r="B1350" s="12" t="s">
        <v>5360</v>
      </c>
      <c r="C1350" s="6">
        <v>2011</v>
      </c>
      <c r="D1350" s="23" t="s">
        <v>11891</v>
      </c>
      <c r="E1350" s="23"/>
      <c r="F1350" s="8" t="s">
        <v>5361</v>
      </c>
      <c r="G1350" s="9" t="s">
        <v>3736</v>
      </c>
      <c r="H1350" s="9" t="s">
        <v>10392</v>
      </c>
      <c r="I1350" s="8" t="s">
        <v>10490</v>
      </c>
      <c r="J1350" s="8" t="s">
        <v>10536</v>
      </c>
      <c r="K1350" s="10" t="str">
        <f>IF(AND(Papers[[#This Row],[conference]]="", Papers[[#This Row],[journal]]=""),$N$2604,IF(Papers[[#This Row],[journal]]="",$N$2603, $N$2602))</f>
        <v>Conference</v>
      </c>
      <c r="L1350" s="10"/>
    </row>
    <row r="1351" spans="1:12" ht="51" customHeight="1">
      <c r="A1351" s="4">
        <v>1768</v>
      </c>
      <c r="B1351" s="12" t="s">
        <v>5364</v>
      </c>
      <c r="C1351" s="6">
        <v>2003</v>
      </c>
      <c r="D1351" s="23" t="s">
        <v>12062</v>
      </c>
      <c r="E1351" s="23"/>
      <c r="F1351" s="8" t="s">
        <v>5365</v>
      </c>
      <c r="G1351" s="9" t="s">
        <v>3736</v>
      </c>
      <c r="H1351" s="9" t="s">
        <v>10392</v>
      </c>
      <c r="I1351" s="8"/>
      <c r="J1351" s="8" t="s">
        <v>10511</v>
      </c>
      <c r="K1351" s="10" t="str">
        <f>IF(AND(Papers[[#This Row],[conference]]="", Papers[[#This Row],[journal]]=""),$N$2604,IF(Papers[[#This Row],[journal]]="",$N$2603, $N$2602))</f>
        <v>Conference</v>
      </c>
      <c r="L1351" s="10"/>
    </row>
    <row r="1352" spans="1:12" ht="51" customHeight="1">
      <c r="A1352" s="4">
        <v>1769</v>
      </c>
      <c r="B1352" s="12" t="s">
        <v>5367</v>
      </c>
      <c r="C1352" s="6">
        <v>2011</v>
      </c>
      <c r="D1352" s="23" t="s">
        <v>12202</v>
      </c>
      <c r="E1352" s="23"/>
      <c r="F1352" s="8" t="s">
        <v>5368</v>
      </c>
      <c r="G1352" s="9" t="s">
        <v>3736</v>
      </c>
      <c r="H1352" s="9" t="s">
        <v>10392</v>
      </c>
      <c r="I1352" s="8"/>
      <c r="J1352" s="8" t="s">
        <v>10509</v>
      </c>
      <c r="K1352" s="10" t="str">
        <f>IF(AND(Papers[[#This Row],[conference]]="", Papers[[#This Row],[journal]]=""),$N$2604,IF(Papers[[#This Row],[journal]]="",$N$2603, $N$2602))</f>
        <v>Conference</v>
      </c>
      <c r="L1352" s="10"/>
    </row>
    <row r="1353" spans="1:12" ht="51" customHeight="1">
      <c r="A1353" s="4">
        <v>1770</v>
      </c>
      <c r="B1353" s="12" t="s">
        <v>5373</v>
      </c>
      <c r="C1353" s="6">
        <v>2009</v>
      </c>
      <c r="D1353" s="23" t="s">
        <v>11519</v>
      </c>
      <c r="E1353" s="23"/>
      <c r="F1353" s="8" t="s">
        <v>5374</v>
      </c>
      <c r="G1353" s="9" t="s">
        <v>3736</v>
      </c>
      <c r="H1353" s="9" t="s">
        <v>10392</v>
      </c>
      <c r="I1353" s="8"/>
      <c r="J1353" s="8" t="s">
        <v>10511</v>
      </c>
      <c r="K1353" s="10" t="str">
        <f>IF(AND(Papers[[#This Row],[conference]]="", Papers[[#This Row],[journal]]=""),$N$2604,IF(Papers[[#This Row],[journal]]="",$N$2603, $N$2602))</f>
        <v>Conference</v>
      </c>
      <c r="L1353" s="10"/>
    </row>
    <row r="1354" spans="1:12" ht="51" customHeight="1">
      <c r="A1354" s="4">
        <v>1771</v>
      </c>
      <c r="B1354" s="12" t="s">
        <v>5379</v>
      </c>
      <c r="C1354" s="6">
        <v>1994</v>
      </c>
      <c r="D1354" s="23" t="s">
        <v>11793</v>
      </c>
      <c r="E1354" s="23"/>
      <c r="F1354" s="8" t="s">
        <v>5380</v>
      </c>
      <c r="G1354" s="9" t="s">
        <v>3736</v>
      </c>
      <c r="H1354" s="9" t="s">
        <v>10392</v>
      </c>
      <c r="I1354" s="8"/>
      <c r="J1354" s="8" t="s">
        <v>10510</v>
      </c>
      <c r="K1354" s="10" t="str">
        <f>IF(AND(Papers[[#This Row],[conference]]="", Papers[[#This Row],[journal]]=""),$N$2604,IF(Papers[[#This Row],[journal]]="",$N$2603, $N$2602))</f>
        <v>Conference</v>
      </c>
      <c r="L1354" s="10"/>
    </row>
    <row r="1355" spans="1:12" ht="51" customHeight="1">
      <c r="A1355" s="4">
        <v>1777</v>
      </c>
      <c r="B1355" s="12" t="s">
        <v>5383</v>
      </c>
      <c r="C1355" s="6">
        <v>1989</v>
      </c>
      <c r="D1355" s="23" t="s">
        <v>12203</v>
      </c>
      <c r="E1355" s="23"/>
      <c r="F1355" s="8" t="s">
        <v>5384</v>
      </c>
      <c r="G1355" s="9" t="s">
        <v>3736</v>
      </c>
      <c r="H1355" s="9" t="s">
        <v>10391</v>
      </c>
      <c r="I1355" s="8" t="s">
        <v>13091</v>
      </c>
      <c r="J1355" s="8" t="s">
        <v>10511</v>
      </c>
      <c r="K1355" s="10" t="str">
        <f>IF(AND(Papers[[#This Row],[conference]]="", Papers[[#This Row],[journal]]=""),$N$2604,IF(Papers[[#This Row],[journal]]="",$N$2603, $N$2602))</f>
        <v>Conference</v>
      </c>
      <c r="L1355" s="10"/>
    </row>
    <row r="1356" spans="1:12" ht="51" customHeight="1">
      <c r="A1356" s="4">
        <v>1778</v>
      </c>
      <c r="B1356" s="12" t="s">
        <v>5394</v>
      </c>
      <c r="C1356" s="6">
        <v>2011</v>
      </c>
      <c r="D1356" s="23" t="s">
        <v>11932</v>
      </c>
      <c r="E1356" s="23"/>
      <c r="F1356" s="8" t="s">
        <v>5395</v>
      </c>
      <c r="G1356" s="9" t="s">
        <v>3736</v>
      </c>
      <c r="H1356" s="9" t="s">
        <v>10392</v>
      </c>
      <c r="I1356" s="8"/>
      <c r="J1356" s="8" t="s">
        <v>10511</v>
      </c>
      <c r="K1356" s="10" t="str">
        <f>IF(AND(Papers[[#This Row],[conference]]="", Papers[[#This Row],[journal]]=""),$N$2604,IF(Papers[[#This Row],[journal]]="",$N$2603, $N$2602))</f>
        <v>Conference</v>
      </c>
      <c r="L1356" s="10"/>
    </row>
    <row r="1357" spans="1:12" ht="51" customHeight="1">
      <c r="A1357" s="4">
        <v>1780</v>
      </c>
      <c r="B1357" s="12" t="s">
        <v>5398</v>
      </c>
      <c r="C1357" s="6">
        <v>2008</v>
      </c>
      <c r="D1357" s="23" t="s">
        <v>11522</v>
      </c>
      <c r="E1357" s="23"/>
      <c r="F1357" s="8" t="s">
        <v>5399</v>
      </c>
      <c r="G1357" s="9" t="s">
        <v>3736</v>
      </c>
      <c r="H1357" s="9" t="s">
        <v>10391</v>
      </c>
      <c r="I1357" s="8" t="s">
        <v>11472</v>
      </c>
      <c r="J1357" s="8" t="s">
        <v>10511</v>
      </c>
      <c r="K1357" s="10" t="str">
        <f>IF(AND(Papers[[#This Row],[conference]]="", Papers[[#This Row],[journal]]=""),$N$2604,IF(Papers[[#This Row],[journal]]="",$N$2603, $N$2602))</f>
        <v>Conference</v>
      </c>
      <c r="L1357" s="10"/>
    </row>
    <row r="1358" spans="1:12" ht="51" customHeight="1">
      <c r="A1358" s="4">
        <v>1781</v>
      </c>
      <c r="B1358" s="12" t="s">
        <v>5404</v>
      </c>
      <c r="C1358" s="6">
        <v>2010</v>
      </c>
      <c r="D1358" s="23" t="s">
        <v>12201</v>
      </c>
      <c r="E1358" s="23"/>
      <c r="F1358" s="8" t="s">
        <v>5405</v>
      </c>
      <c r="G1358" s="9" t="s">
        <v>3736</v>
      </c>
      <c r="H1358" s="9" t="s">
        <v>10391</v>
      </c>
      <c r="I1358" s="8" t="s">
        <v>13016</v>
      </c>
      <c r="J1358" s="8" t="s">
        <v>10511</v>
      </c>
      <c r="K1358" s="10" t="str">
        <f>IF(AND(Papers[[#This Row],[conference]]="", Papers[[#This Row],[journal]]=""),$N$2604,IF(Papers[[#This Row],[journal]]="",$N$2603, $N$2602))</f>
        <v>Conference</v>
      </c>
      <c r="L1358" s="10"/>
    </row>
    <row r="1359" spans="1:12" ht="51" customHeight="1">
      <c r="A1359" s="4">
        <v>1782</v>
      </c>
      <c r="B1359" s="12" t="s">
        <v>5406</v>
      </c>
      <c r="C1359" s="6">
        <v>2005</v>
      </c>
      <c r="D1359" s="23" t="s">
        <v>12204</v>
      </c>
      <c r="E1359" s="23"/>
      <c r="F1359" s="8" t="s">
        <v>5407</v>
      </c>
      <c r="G1359" s="9" t="s">
        <v>3736</v>
      </c>
      <c r="H1359" s="9" t="s">
        <v>10392</v>
      </c>
      <c r="I1359" s="8"/>
      <c r="J1359" s="8" t="s">
        <v>10510</v>
      </c>
      <c r="K1359" s="10" t="str">
        <f>IF(AND(Papers[[#This Row],[conference]]="", Papers[[#This Row],[journal]]=""),$N$2604,IF(Papers[[#This Row],[journal]]="",$N$2603, $N$2602))</f>
        <v>Conference</v>
      </c>
      <c r="L1359" s="10"/>
    </row>
    <row r="1360" spans="1:12" ht="51" customHeight="1">
      <c r="A1360" s="4">
        <v>1783</v>
      </c>
      <c r="B1360" s="12" t="s">
        <v>5411</v>
      </c>
      <c r="C1360" s="6">
        <v>2009</v>
      </c>
      <c r="D1360" s="23" t="s">
        <v>12193</v>
      </c>
      <c r="E1360" s="23"/>
      <c r="F1360" s="8" t="s">
        <v>5412</v>
      </c>
      <c r="G1360" s="9" t="s">
        <v>3736</v>
      </c>
      <c r="H1360" s="9" t="s">
        <v>10391</v>
      </c>
      <c r="I1360" s="8" t="s">
        <v>13067</v>
      </c>
      <c r="J1360" s="8" t="s">
        <v>10511</v>
      </c>
      <c r="K1360" s="10" t="str">
        <f>IF(AND(Papers[[#This Row],[conference]]="", Papers[[#This Row],[journal]]=""),$N$2604,IF(Papers[[#This Row],[journal]]="",$N$2603, $N$2602))</f>
        <v>Conference</v>
      </c>
      <c r="L1360" s="10"/>
    </row>
    <row r="1361" spans="1:12" ht="51" customHeight="1">
      <c r="A1361" s="4">
        <v>1784</v>
      </c>
      <c r="B1361" s="12" t="s">
        <v>5413</v>
      </c>
      <c r="C1361" s="6">
        <v>2008</v>
      </c>
      <c r="D1361" s="23" t="s">
        <v>11513</v>
      </c>
      <c r="E1361" s="23"/>
      <c r="F1361" s="8" t="s">
        <v>5414</v>
      </c>
      <c r="G1361" s="9" t="s">
        <v>3736</v>
      </c>
      <c r="H1361" s="9" t="s">
        <v>10391</v>
      </c>
      <c r="I1361" s="8" t="s">
        <v>13363</v>
      </c>
      <c r="J1361" s="8" t="s">
        <v>10534</v>
      </c>
      <c r="K1361" s="10" t="str">
        <f>IF(AND(Papers[[#This Row],[conference]]="", Papers[[#This Row],[journal]]=""),$N$2604,IF(Papers[[#This Row],[journal]]="",$N$2603, $N$2602))</f>
        <v>Conference</v>
      </c>
      <c r="L1361" s="10"/>
    </row>
    <row r="1362" spans="1:12" ht="51" customHeight="1">
      <c r="A1362" s="4">
        <v>1785</v>
      </c>
      <c r="B1362" s="12" t="s">
        <v>5416</v>
      </c>
      <c r="C1362" s="6">
        <v>2011</v>
      </c>
      <c r="D1362" s="23" t="s">
        <v>11896</v>
      </c>
      <c r="E1362" s="23"/>
      <c r="F1362" s="8" t="s">
        <v>5417</v>
      </c>
      <c r="G1362" s="9" t="s">
        <v>3736</v>
      </c>
      <c r="H1362" s="9" t="s">
        <v>10391</v>
      </c>
      <c r="I1362" s="8" t="s">
        <v>13261</v>
      </c>
      <c r="J1362" s="8" t="s">
        <v>10534</v>
      </c>
      <c r="K1362" s="10" t="str">
        <f>IF(AND(Papers[[#This Row],[conference]]="", Papers[[#This Row],[journal]]=""),$N$2604,IF(Papers[[#This Row],[journal]]="",$N$2603, $N$2602))</f>
        <v>Conference</v>
      </c>
      <c r="L1362" s="10"/>
    </row>
    <row r="1363" spans="1:12" ht="51" customHeight="1">
      <c r="A1363" s="4">
        <v>1786</v>
      </c>
      <c r="B1363" s="12" t="s">
        <v>5419</v>
      </c>
      <c r="C1363" s="6">
        <v>2008</v>
      </c>
      <c r="D1363" s="23" t="s">
        <v>12205</v>
      </c>
      <c r="E1363" s="23"/>
      <c r="F1363" s="8" t="s">
        <v>5420</v>
      </c>
      <c r="G1363" s="9" t="s">
        <v>3736</v>
      </c>
      <c r="H1363" s="9" t="s">
        <v>10391</v>
      </c>
      <c r="I1363" s="8" t="s">
        <v>11421</v>
      </c>
      <c r="J1363" s="8" t="s">
        <v>10534</v>
      </c>
      <c r="K1363" s="10" t="str">
        <f>IF(AND(Papers[[#This Row],[conference]]="", Papers[[#This Row],[journal]]=""),$N$2604,IF(Papers[[#This Row],[journal]]="",$N$2603, $N$2602))</f>
        <v>Conference</v>
      </c>
      <c r="L1363" s="10"/>
    </row>
    <row r="1364" spans="1:12" ht="51" customHeight="1">
      <c r="A1364" s="4">
        <v>1788</v>
      </c>
      <c r="B1364" s="12" t="s">
        <v>5421</v>
      </c>
      <c r="C1364" s="6">
        <v>2010</v>
      </c>
      <c r="D1364" s="23" t="s">
        <v>12030</v>
      </c>
      <c r="E1364" s="23"/>
      <c r="F1364" s="8" t="s">
        <v>5422</v>
      </c>
      <c r="G1364" s="9" t="s">
        <v>3736</v>
      </c>
      <c r="H1364" s="9" t="s">
        <v>10391</v>
      </c>
      <c r="I1364" s="8" t="s">
        <v>13145</v>
      </c>
      <c r="J1364" s="8" t="s">
        <v>10511</v>
      </c>
      <c r="K1364" s="10" t="str">
        <f>IF(AND(Papers[[#This Row],[conference]]="", Papers[[#This Row],[journal]]=""),$N$2604,IF(Papers[[#This Row],[journal]]="",$N$2603, $N$2602))</f>
        <v>Conference</v>
      </c>
      <c r="L1364" s="10"/>
    </row>
    <row r="1365" spans="1:12" ht="51" customHeight="1">
      <c r="A1365" s="4">
        <v>1789</v>
      </c>
      <c r="B1365" s="12" t="s">
        <v>5423</v>
      </c>
      <c r="C1365" s="6">
        <v>2010</v>
      </c>
      <c r="D1365" s="23" t="s">
        <v>12114</v>
      </c>
      <c r="E1365" s="23"/>
      <c r="F1365" s="8" t="s">
        <v>5424</v>
      </c>
      <c r="G1365" s="9" t="s">
        <v>3736</v>
      </c>
      <c r="H1365" s="9" t="s">
        <v>10392</v>
      </c>
      <c r="I1365" s="8"/>
      <c r="J1365" s="8" t="s">
        <v>10511</v>
      </c>
      <c r="K1365" s="10" t="str">
        <f>IF(AND(Papers[[#This Row],[conference]]="", Papers[[#This Row],[journal]]=""),$N$2604,IF(Papers[[#This Row],[journal]]="",$N$2603, $N$2602))</f>
        <v>Conference</v>
      </c>
      <c r="L1365" s="10"/>
    </row>
    <row r="1366" spans="1:12" ht="51" customHeight="1">
      <c r="A1366" s="4">
        <v>1790</v>
      </c>
      <c r="B1366" s="12" t="s">
        <v>5426</v>
      </c>
      <c r="C1366" s="6">
        <v>2007</v>
      </c>
      <c r="D1366" s="23" t="s">
        <v>12206</v>
      </c>
      <c r="E1366" s="23"/>
      <c r="F1366" s="8" t="s">
        <v>5427</v>
      </c>
      <c r="G1366" s="9" t="s">
        <v>3736</v>
      </c>
      <c r="H1366" s="9" t="s">
        <v>10392</v>
      </c>
      <c r="I1366" s="8"/>
      <c r="J1366" s="8" t="s">
        <v>10510</v>
      </c>
      <c r="K1366" s="10" t="str">
        <f>IF(AND(Papers[[#This Row],[conference]]="", Papers[[#This Row],[journal]]=""),$N$2604,IF(Papers[[#This Row],[journal]]="",$N$2603, $N$2602))</f>
        <v>Conference</v>
      </c>
      <c r="L1366" s="10"/>
    </row>
    <row r="1367" spans="1:12" ht="51" customHeight="1">
      <c r="A1367" s="4">
        <v>1791</v>
      </c>
      <c r="B1367" s="12" t="s">
        <v>5428</v>
      </c>
      <c r="C1367" s="6">
        <v>1998</v>
      </c>
      <c r="D1367" s="23"/>
      <c r="E1367" s="23" t="s">
        <v>11872</v>
      </c>
      <c r="F1367" s="8" t="s">
        <v>5429</v>
      </c>
      <c r="G1367" s="9" t="s">
        <v>3736</v>
      </c>
      <c r="H1367" s="9" t="s">
        <v>10391</v>
      </c>
      <c r="I1367" s="8" t="s">
        <v>11185</v>
      </c>
      <c r="J1367" s="8" t="s">
        <v>10511</v>
      </c>
      <c r="K1367" s="10" t="str">
        <f>IF(AND(Papers[[#This Row],[conference]]="", Papers[[#This Row],[journal]]=""),$N$2604,IF(Papers[[#This Row],[journal]]="",$N$2603, $N$2602))</f>
        <v>Journal</v>
      </c>
      <c r="L1367" s="10"/>
    </row>
    <row r="1368" spans="1:12" ht="51" customHeight="1">
      <c r="A1368" s="4">
        <v>1792</v>
      </c>
      <c r="B1368" s="12" t="s">
        <v>5432</v>
      </c>
      <c r="C1368" s="6">
        <v>2002</v>
      </c>
      <c r="D1368" s="23" t="s">
        <v>12207</v>
      </c>
      <c r="E1368" s="23"/>
      <c r="F1368" s="8" t="s">
        <v>5433</v>
      </c>
      <c r="G1368" s="9" t="s">
        <v>3736</v>
      </c>
      <c r="H1368" s="9" t="s">
        <v>10391</v>
      </c>
      <c r="I1368" s="8" t="s">
        <v>11293</v>
      </c>
      <c r="J1368" s="8" t="s">
        <v>10511</v>
      </c>
      <c r="K1368" s="10" t="str">
        <f>IF(AND(Papers[[#This Row],[conference]]="", Papers[[#This Row],[journal]]=""),$N$2604,IF(Papers[[#This Row],[journal]]="",$N$2603, $N$2602))</f>
        <v>Conference</v>
      </c>
      <c r="L1368" s="10"/>
    </row>
    <row r="1369" spans="1:12" ht="51" customHeight="1">
      <c r="A1369" s="4">
        <v>1796</v>
      </c>
      <c r="B1369" s="12" t="s">
        <v>5437</v>
      </c>
      <c r="C1369" s="6">
        <v>2008</v>
      </c>
      <c r="D1369" s="23" t="s">
        <v>12208</v>
      </c>
      <c r="E1369" s="23"/>
      <c r="F1369" s="8" t="s">
        <v>5438</v>
      </c>
      <c r="G1369" s="9" t="s">
        <v>3736</v>
      </c>
      <c r="H1369" s="9" t="s">
        <v>10392</v>
      </c>
      <c r="I1369" s="8"/>
      <c r="J1369" s="8" t="s">
        <v>10534</v>
      </c>
      <c r="K1369" s="10" t="str">
        <f>IF(AND(Papers[[#This Row],[conference]]="", Papers[[#This Row],[journal]]=""),$N$2604,IF(Papers[[#This Row],[journal]]="",$N$2603, $N$2602))</f>
        <v>Conference</v>
      </c>
      <c r="L1369" s="10"/>
    </row>
    <row r="1370" spans="1:12" ht="51" customHeight="1">
      <c r="A1370" s="4">
        <v>1797</v>
      </c>
      <c r="B1370" s="12" t="s">
        <v>5442</v>
      </c>
      <c r="C1370" s="6">
        <v>2008</v>
      </c>
      <c r="D1370" s="23"/>
      <c r="E1370" s="23" t="s">
        <v>11756</v>
      </c>
      <c r="F1370" s="8" t="s">
        <v>5443</v>
      </c>
      <c r="G1370" s="9" t="s">
        <v>3736</v>
      </c>
      <c r="H1370" s="9" t="s">
        <v>10392</v>
      </c>
      <c r="I1370" s="8"/>
      <c r="J1370" s="8" t="s">
        <v>10509</v>
      </c>
      <c r="K1370" s="10" t="str">
        <f>IF(AND(Papers[[#This Row],[conference]]="", Papers[[#This Row],[journal]]=""),$N$2604,IF(Papers[[#This Row],[journal]]="",$N$2603, $N$2602))</f>
        <v>Journal</v>
      </c>
      <c r="L1370" s="10"/>
    </row>
    <row r="1371" spans="1:12" ht="51" customHeight="1">
      <c r="A1371" s="4">
        <v>1798</v>
      </c>
      <c r="B1371" s="12" t="s">
        <v>5446</v>
      </c>
      <c r="C1371" s="6">
        <v>2004</v>
      </c>
      <c r="D1371" s="23" t="s">
        <v>11831</v>
      </c>
      <c r="E1371" s="23"/>
      <c r="F1371" s="8" t="s">
        <v>5447</v>
      </c>
      <c r="G1371" s="9" t="s">
        <v>3736</v>
      </c>
      <c r="H1371" s="9" t="s">
        <v>10392</v>
      </c>
      <c r="I1371" s="8"/>
      <c r="J1371" s="8" t="s">
        <v>10509</v>
      </c>
      <c r="K1371" s="10" t="str">
        <f>IF(AND(Papers[[#This Row],[conference]]="", Papers[[#This Row],[journal]]=""),$N$2604,IF(Papers[[#This Row],[journal]]="",$N$2603, $N$2602))</f>
        <v>Conference</v>
      </c>
      <c r="L1371" s="10"/>
    </row>
    <row r="1372" spans="1:12" ht="51" customHeight="1">
      <c r="A1372" s="4">
        <v>1799</v>
      </c>
      <c r="B1372" s="12" t="s">
        <v>5449</v>
      </c>
      <c r="C1372" s="6">
        <v>2011</v>
      </c>
      <c r="D1372" s="23" t="s">
        <v>11717</v>
      </c>
      <c r="E1372" s="23"/>
      <c r="F1372" s="8" t="s">
        <v>5450</v>
      </c>
      <c r="G1372" s="9" t="s">
        <v>3736</v>
      </c>
      <c r="H1372" s="9" t="s">
        <v>10391</v>
      </c>
      <c r="I1372" s="11" t="s">
        <v>10458</v>
      </c>
      <c r="J1372" s="8" t="s">
        <v>10509</v>
      </c>
      <c r="K1372" s="10" t="str">
        <f>IF(AND(Papers[[#This Row],[conference]]="", Papers[[#This Row],[journal]]=""),$N$2604,IF(Papers[[#This Row],[journal]]="",$N$2603, $N$2602))</f>
        <v>Conference</v>
      </c>
      <c r="L1372" s="10"/>
    </row>
    <row r="1373" spans="1:12" ht="51" customHeight="1">
      <c r="A1373" s="4">
        <v>1800</v>
      </c>
      <c r="B1373" s="12" t="s">
        <v>5453</v>
      </c>
      <c r="C1373" s="6">
        <v>2008</v>
      </c>
      <c r="D1373" s="23" t="s">
        <v>12193</v>
      </c>
      <c r="E1373" s="23"/>
      <c r="F1373" s="8" t="s">
        <v>5454</v>
      </c>
      <c r="G1373" s="9" t="s">
        <v>3736</v>
      </c>
      <c r="H1373" s="9" t="s">
        <v>10391</v>
      </c>
      <c r="I1373" s="8" t="s">
        <v>13134</v>
      </c>
      <c r="J1373" s="8" t="s">
        <v>10512</v>
      </c>
      <c r="K1373" s="10" t="str">
        <f>IF(AND(Papers[[#This Row],[conference]]="", Papers[[#This Row],[journal]]=""),$N$2604,IF(Papers[[#This Row],[journal]]="",$N$2603, $N$2602))</f>
        <v>Conference</v>
      </c>
      <c r="L1373" s="10"/>
    </row>
    <row r="1374" spans="1:12" ht="51" customHeight="1">
      <c r="A1374" s="4">
        <v>1801</v>
      </c>
      <c r="B1374" s="12" t="s">
        <v>5458</v>
      </c>
      <c r="C1374" s="6">
        <v>2001</v>
      </c>
      <c r="D1374" s="23" t="s">
        <v>12209</v>
      </c>
      <c r="E1374" s="23"/>
      <c r="F1374" s="8" t="s">
        <v>5459</v>
      </c>
      <c r="G1374" s="9" t="s">
        <v>3736</v>
      </c>
      <c r="H1374" s="9" t="s">
        <v>10392</v>
      </c>
      <c r="I1374" s="8"/>
      <c r="J1374" s="8" t="s">
        <v>10511</v>
      </c>
      <c r="K1374" s="10" t="str">
        <f>IF(AND(Papers[[#This Row],[conference]]="", Papers[[#This Row],[journal]]=""),$N$2604,IF(Papers[[#This Row],[journal]]="",$N$2603, $N$2602))</f>
        <v>Conference</v>
      </c>
      <c r="L1374" s="10"/>
    </row>
    <row r="1375" spans="1:12" ht="51" customHeight="1">
      <c r="A1375" s="4">
        <v>1802</v>
      </c>
      <c r="B1375" s="12" t="s">
        <v>5464</v>
      </c>
      <c r="C1375" s="6">
        <v>2007</v>
      </c>
      <c r="D1375" s="23" t="s">
        <v>12104</v>
      </c>
      <c r="E1375" s="23"/>
      <c r="F1375" s="8" t="s">
        <v>5465</v>
      </c>
      <c r="G1375" s="9" t="s">
        <v>3736</v>
      </c>
      <c r="H1375" s="9" t="s">
        <v>10392</v>
      </c>
      <c r="I1375" s="8"/>
      <c r="J1375" s="8" t="s">
        <v>10511</v>
      </c>
      <c r="K1375" s="10" t="str">
        <f>IF(AND(Papers[[#This Row],[conference]]="", Papers[[#This Row],[journal]]=""),$N$2604,IF(Papers[[#This Row],[journal]]="",$N$2603, $N$2602))</f>
        <v>Conference</v>
      </c>
      <c r="L1375" s="10"/>
    </row>
    <row r="1376" spans="1:12" ht="51" customHeight="1">
      <c r="A1376" s="4">
        <v>1803</v>
      </c>
      <c r="B1376" s="12" t="s">
        <v>5467</v>
      </c>
      <c r="C1376" s="6">
        <v>2001</v>
      </c>
      <c r="D1376" s="23" t="s">
        <v>11818</v>
      </c>
      <c r="E1376" s="23"/>
      <c r="F1376" s="8" t="s">
        <v>5468</v>
      </c>
      <c r="G1376" s="9" t="s">
        <v>3736</v>
      </c>
      <c r="H1376" s="9" t="s">
        <v>10392</v>
      </c>
      <c r="I1376" s="8"/>
      <c r="J1376" s="8" t="s">
        <v>10512</v>
      </c>
      <c r="K1376" s="10" t="str">
        <f>IF(AND(Papers[[#This Row],[conference]]="", Papers[[#This Row],[journal]]=""),$N$2604,IF(Papers[[#This Row],[journal]]="",$N$2603, $N$2602))</f>
        <v>Conference</v>
      </c>
      <c r="L1376" s="10"/>
    </row>
    <row r="1377" spans="1:12" ht="51" customHeight="1">
      <c r="A1377" s="4">
        <v>1804</v>
      </c>
      <c r="B1377" s="12" t="s">
        <v>5470</v>
      </c>
      <c r="C1377" s="6">
        <v>2004</v>
      </c>
      <c r="D1377" s="23" t="s">
        <v>12210</v>
      </c>
      <c r="E1377" s="23"/>
      <c r="F1377" s="8" t="s">
        <v>5471</v>
      </c>
      <c r="G1377" s="9" t="s">
        <v>3736</v>
      </c>
      <c r="H1377" s="9" t="s">
        <v>10391</v>
      </c>
      <c r="I1377" s="8" t="s">
        <v>13464</v>
      </c>
      <c r="J1377" s="8" t="s">
        <v>10511</v>
      </c>
      <c r="K1377" s="10" t="str">
        <f>IF(AND(Papers[[#This Row],[conference]]="", Papers[[#This Row],[journal]]=""),$N$2604,IF(Papers[[#This Row],[journal]]="",$N$2603, $N$2602))</f>
        <v>Conference</v>
      </c>
      <c r="L1377" s="10"/>
    </row>
    <row r="1378" spans="1:12" ht="51" customHeight="1">
      <c r="A1378" s="4">
        <v>1805</v>
      </c>
      <c r="B1378" s="12" t="s">
        <v>1298</v>
      </c>
      <c r="C1378" s="6">
        <v>2010</v>
      </c>
      <c r="D1378" s="23" t="s">
        <v>11822</v>
      </c>
      <c r="E1378" s="23"/>
      <c r="F1378" s="8" t="s">
        <v>5474</v>
      </c>
      <c r="G1378" s="9" t="s">
        <v>3736</v>
      </c>
      <c r="H1378" s="9" t="s">
        <v>10391</v>
      </c>
      <c r="I1378" s="8" t="s">
        <v>13068</v>
      </c>
      <c r="J1378" s="8" t="s">
        <v>10509</v>
      </c>
      <c r="K1378" s="10" t="str">
        <f>IF(AND(Papers[[#This Row],[conference]]="", Papers[[#This Row],[journal]]=""),$N$2604,IF(Papers[[#This Row],[journal]]="",$N$2603, $N$2602))</f>
        <v>Conference</v>
      </c>
      <c r="L1378" s="10"/>
    </row>
    <row r="1379" spans="1:12" ht="51" customHeight="1">
      <c r="A1379" s="4">
        <v>1806</v>
      </c>
      <c r="B1379" s="12" t="s">
        <v>5476</v>
      </c>
      <c r="C1379" s="6">
        <v>1993</v>
      </c>
      <c r="D1379" s="23" t="s">
        <v>11519</v>
      </c>
      <c r="E1379" s="23"/>
      <c r="F1379" s="8" t="s">
        <v>5477</v>
      </c>
      <c r="G1379" s="9" t="s">
        <v>3736</v>
      </c>
      <c r="H1379" s="9" t="s">
        <v>10392</v>
      </c>
      <c r="I1379" s="8"/>
      <c r="J1379" s="8" t="s">
        <v>10511</v>
      </c>
      <c r="K1379" s="10" t="str">
        <f>IF(AND(Papers[[#This Row],[conference]]="", Papers[[#This Row],[journal]]=""),$N$2604,IF(Papers[[#This Row],[journal]]="",$N$2603, $N$2602))</f>
        <v>Conference</v>
      </c>
      <c r="L1379" s="10"/>
    </row>
    <row r="1380" spans="1:12" ht="51" customHeight="1">
      <c r="A1380" s="4">
        <v>1807</v>
      </c>
      <c r="B1380" s="12" t="s">
        <v>5479</v>
      </c>
      <c r="C1380" s="6">
        <v>2010</v>
      </c>
      <c r="D1380" s="23"/>
      <c r="E1380" s="23" t="s">
        <v>11756</v>
      </c>
      <c r="F1380" s="8" t="s">
        <v>5480</v>
      </c>
      <c r="G1380" s="9" t="s">
        <v>3736</v>
      </c>
      <c r="H1380" s="9" t="s">
        <v>10392</v>
      </c>
      <c r="I1380" s="8"/>
      <c r="J1380" s="8" t="s">
        <v>10511</v>
      </c>
      <c r="K1380" s="10" t="str">
        <f>IF(AND(Papers[[#This Row],[conference]]="", Papers[[#This Row],[journal]]=""),$N$2604,IF(Papers[[#This Row],[journal]]="",$N$2603, $N$2602))</f>
        <v>Journal</v>
      </c>
      <c r="L1380" s="10"/>
    </row>
    <row r="1381" spans="1:12" ht="51" customHeight="1">
      <c r="A1381" s="4">
        <v>1808</v>
      </c>
      <c r="B1381" s="12" t="s">
        <v>5482</v>
      </c>
      <c r="C1381" s="6">
        <v>2008</v>
      </c>
      <c r="D1381" s="23" t="s">
        <v>11932</v>
      </c>
      <c r="E1381" s="23"/>
      <c r="F1381" s="8" t="s">
        <v>5483</v>
      </c>
      <c r="G1381" s="9" t="s">
        <v>3736</v>
      </c>
      <c r="H1381" s="9" t="s">
        <v>10391</v>
      </c>
      <c r="I1381" s="8" t="s">
        <v>11384</v>
      </c>
      <c r="J1381" s="8" t="s">
        <v>10511</v>
      </c>
      <c r="K1381" s="10" t="str">
        <f>IF(AND(Papers[[#This Row],[conference]]="", Papers[[#This Row],[journal]]=""),$N$2604,IF(Papers[[#This Row],[journal]]="",$N$2603, $N$2602))</f>
        <v>Conference</v>
      </c>
      <c r="L1381" s="10"/>
    </row>
    <row r="1382" spans="1:12" ht="51" customHeight="1">
      <c r="A1382" s="4">
        <v>1810</v>
      </c>
      <c r="B1382" s="12" t="s">
        <v>5487</v>
      </c>
      <c r="C1382" s="6">
        <v>2011</v>
      </c>
      <c r="D1382" s="23" t="s">
        <v>12132</v>
      </c>
      <c r="E1382" s="23"/>
      <c r="F1382" s="8" t="s">
        <v>5488</v>
      </c>
      <c r="G1382" s="9" t="s">
        <v>3736</v>
      </c>
      <c r="H1382" s="9" t="s">
        <v>10392</v>
      </c>
      <c r="I1382" s="8"/>
      <c r="J1382" s="8" t="s">
        <v>10510</v>
      </c>
      <c r="K1382" s="10" t="str">
        <f>IF(AND(Papers[[#This Row],[conference]]="", Papers[[#This Row],[journal]]=""),$N$2604,IF(Papers[[#This Row],[journal]]="",$N$2603, $N$2602))</f>
        <v>Conference</v>
      </c>
      <c r="L1382" s="10"/>
    </row>
    <row r="1383" spans="1:12" ht="51" customHeight="1">
      <c r="A1383" s="4">
        <v>1811</v>
      </c>
      <c r="B1383" s="12" t="s">
        <v>5493</v>
      </c>
      <c r="C1383" s="6">
        <v>2008</v>
      </c>
      <c r="D1383" s="23" t="s">
        <v>12211</v>
      </c>
      <c r="E1383" s="23"/>
      <c r="F1383" s="8" t="s">
        <v>5494</v>
      </c>
      <c r="G1383" s="9" t="s">
        <v>3736</v>
      </c>
      <c r="H1383" s="9" t="s">
        <v>10392</v>
      </c>
      <c r="I1383" s="8"/>
      <c r="J1383" s="8" t="s">
        <v>10534</v>
      </c>
      <c r="K1383" s="10" t="str">
        <f>IF(AND(Papers[[#This Row],[conference]]="", Papers[[#This Row],[journal]]=""),$N$2604,IF(Papers[[#This Row],[journal]]="",$N$2603, $N$2602))</f>
        <v>Conference</v>
      </c>
      <c r="L1383" s="10"/>
    </row>
    <row r="1384" spans="1:12" ht="51" customHeight="1">
      <c r="A1384" s="4">
        <v>1812</v>
      </c>
      <c r="B1384" s="12" t="s">
        <v>5497</v>
      </c>
      <c r="C1384" s="6">
        <v>2009</v>
      </c>
      <c r="D1384" s="23" t="s">
        <v>11842</v>
      </c>
      <c r="E1384" s="23"/>
      <c r="F1384" s="8" t="s">
        <v>5498</v>
      </c>
      <c r="G1384" s="9" t="s">
        <v>3736</v>
      </c>
      <c r="H1384" s="9" t="s">
        <v>10391</v>
      </c>
      <c r="I1384" s="8" t="s">
        <v>13183</v>
      </c>
      <c r="J1384" s="8" t="s">
        <v>11150</v>
      </c>
      <c r="K1384" s="10" t="str">
        <f>IF(AND(Papers[[#This Row],[conference]]="", Papers[[#This Row],[journal]]=""),$N$2604,IF(Papers[[#This Row],[journal]]="",$N$2603, $N$2602))</f>
        <v>Conference</v>
      </c>
      <c r="L1384" s="10"/>
    </row>
    <row r="1385" spans="1:12" ht="51" customHeight="1">
      <c r="A1385" s="4">
        <v>1815</v>
      </c>
      <c r="B1385" s="12" t="s">
        <v>5501</v>
      </c>
      <c r="C1385" s="6">
        <v>2011</v>
      </c>
      <c r="D1385" s="23" t="s">
        <v>11519</v>
      </c>
      <c r="E1385" s="23"/>
      <c r="F1385" s="8" t="s">
        <v>5502</v>
      </c>
      <c r="G1385" s="9" t="s">
        <v>3736</v>
      </c>
      <c r="H1385" s="9" t="s">
        <v>10391</v>
      </c>
      <c r="I1385" s="8" t="s">
        <v>11624</v>
      </c>
      <c r="J1385" s="8" t="s">
        <v>10511</v>
      </c>
      <c r="K1385" s="10" t="str">
        <f>IF(AND(Papers[[#This Row],[conference]]="", Papers[[#This Row],[journal]]=""),$N$2604,IF(Papers[[#This Row],[journal]]="",$N$2603, $N$2602))</f>
        <v>Conference</v>
      </c>
      <c r="L1385" s="10"/>
    </row>
    <row r="1386" spans="1:12" ht="51" customHeight="1">
      <c r="A1386" s="4">
        <v>1816</v>
      </c>
      <c r="B1386" s="12" t="s">
        <v>5503</v>
      </c>
      <c r="C1386" s="6">
        <v>2008</v>
      </c>
      <c r="D1386" s="23" t="s">
        <v>11993</v>
      </c>
      <c r="E1386" s="23"/>
      <c r="F1386" s="8" t="s">
        <v>5504</v>
      </c>
      <c r="G1386" s="9" t="s">
        <v>3736</v>
      </c>
      <c r="H1386" s="9" t="s">
        <v>10392</v>
      </c>
      <c r="I1386" s="8"/>
      <c r="J1386" s="8" t="s">
        <v>10511</v>
      </c>
      <c r="K1386" s="10" t="str">
        <f>IF(AND(Papers[[#This Row],[conference]]="", Papers[[#This Row],[journal]]=""),$N$2604,IF(Papers[[#This Row],[journal]]="",$N$2603, $N$2602))</f>
        <v>Conference</v>
      </c>
      <c r="L1386" s="10"/>
    </row>
    <row r="1387" spans="1:12" ht="51" customHeight="1">
      <c r="A1387" s="4">
        <v>1817</v>
      </c>
      <c r="B1387" s="12" t="s">
        <v>5506</v>
      </c>
      <c r="C1387" s="6">
        <v>2009</v>
      </c>
      <c r="D1387" s="23" t="s">
        <v>11510</v>
      </c>
      <c r="E1387" s="23"/>
      <c r="F1387" s="8" t="s">
        <v>5507</v>
      </c>
      <c r="G1387" s="9" t="s">
        <v>3736</v>
      </c>
      <c r="H1387" s="9" t="s">
        <v>10392</v>
      </c>
      <c r="I1387" s="8"/>
      <c r="J1387" s="8" t="s">
        <v>10509</v>
      </c>
      <c r="K1387" s="10" t="str">
        <f>IF(AND(Papers[[#This Row],[conference]]="", Papers[[#This Row],[journal]]=""),$N$2604,IF(Papers[[#This Row],[journal]]="",$N$2603, $N$2602))</f>
        <v>Conference</v>
      </c>
      <c r="L1387" s="10"/>
    </row>
    <row r="1388" spans="1:12" ht="51" customHeight="1">
      <c r="A1388" s="4">
        <v>1818</v>
      </c>
      <c r="B1388" s="12" t="s">
        <v>5508</v>
      </c>
      <c r="C1388" s="6">
        <v>2005</v>
      </c>
      <c r="D1388" s="23" t="s">
        <v>12186</v>
      </c>
      <c r="E1388" s="23"/>
      <c r="F1388" s="11" t="s">
        <v>5509</v>
      </c>
      <c r="G1388" s="9" t="s">
        <v>3736</v>
      </c>
      <c r="H1388" s="9" t="s">
        <v>10391</v>
      </c>
      <c r="I1388" s="11" t="s">
        <v>11605</v>
      </c>
      <c r="J1388" s="8" t="s">
        <v>10534</v>
      </c>
      <c r="K1388" s="10" t="str">
        <f>IF(AND(Papers[[#This Row],[conference]]="", Papers[[#This Row],[journal]]=""),$N$2604,IF(Papers[[#This Row],[journal]]="",$N$2603, $N$2602))</f>
        <v>Conference</v>
      </c>
      <c r="L1388" s="10"/>
    </row>
    <row r="1389" spans="1:12" ht="51" customHeight="1">
      <c r="A1389" s="4">
        <v>1819</v>
      </c>
      <c r="B1389" s="12" t="s">
        <v>5512</v>
      </c>
      <c r="C1389" s="6">
        <v>2002</v>
      </c>
      <c r="D1389" s="23" t="s">
        <v>12212</v>
      </c>
      <c r="E1389" s="23"/>
      <c r="F1389" s="8" t="s">
        <v>5513</v>
      </c>
      <c r="G1389" s="9" t="s">
        <v>3736</v>
      </c>
      <c r="H1389" s="9" t="s">
        <v>10392</v>
      </c>
      <c r="I1389" s="8"/>
      <c r="J1389" s="8" t="s">
        <v>10509</v>
      </c>
      <c r="K1389" s="10" t="str">
        <f>IF(AND(Papers[[#This Row],[conference]]="", Papers[[#This Row],[journal]]=""),$N$2604,IF(Papers[[#This Row],[journal]]="",$N$2603, $N$2602))</f>
        <v>Conference</v>
      </c>
      <c r="L1389" s="10"/>
    </row>
    <row r="1390" spans="1:12" ht="51" customHeight="1">
      <c r="A1390" s="4">
        <v>1820</v>
      </c>
      <c r="B1390" s="12" t="s">
        <v>5519</v>
      </c>
      <c r="C1390" s="6">
        <v>2007</v>
      </c>
      <c r="D1390" s="23" t="s">
        <v>12213</v>
      </c>
      <c r="E1390" s="23"/>
      <c r="F1390" s="8" t="s">
        <v>5520</v>
      </c>
      <c r="G1390" s="9" t="s">
        <v>3736</v>
      </c>
      <c r="H1390" s="9" t="s">
        <v>10392</v>
      </c>
      <c r="I1390" s="8"/>
      <c r="J1390" s="8" t="s">
        <v>10511</v>
      </c>
      <c r="K1390" s="10" t="str">
        <f>IF(AND(Papers[[#This Row],[conference]]="", Papers[[#This Row],[journal]]=""),$N$2604,IF(Papers[[#This Row],[journal]]="",$N$2603, $N$2602))</f>
        <v>Conference</v>
      </c>
      <c r="L1390" s="10"/>
    </row>
    <row r="1391" spans="1:12" ht="51" customHeight="1">
      <c r="A1391" s="4">
        <v>1821</v>
      </c>
      <c r="B1391" s="12" t="s">
        <v>5525</v>
      </c>
      <c r="C1391" s="6">
        <v>2005</v>
      </c>
      <c r="D1391" s="23" t="s">
        <v>12214</v>
      </c>
      <c r="E1391" s="23"/>
      <c r="F1391" s="8" t="s">
        <v>5526</v>
      </c>
      <c r="G1391" s="9" t="s">
        <v>3736</v>
      </c>
      <c r="H1391" s="9" t="s">
        <v>10392</v>
      </c>
      <c r="I1391" s="8"/>
      <c r="J1391" s="8" t="s">
        <v>10511</v>
      </c>
      <c r="K1391" s="10" t="str">
        <f>IF(AND(Papers[[#This Row],[conference]]="", Papers[[#This Row],[journal]]=""),$N$2604,IF(Papers[[#This Row],[journal]]="",$N$2603, $N$2602))</f>
        <v>Conference</v>
      </c>
      <c r="L1391" s="10"/>
    </row>
    <row r="1392" spans="1:12" ht="51" customHeight="1">
      <c r="A1392" s="4">
        <v>1823</v>
      </c>
      <c r="B1392" s="12" t="s">
        <v>5531</v>
      </c>
      <c r="C1392" s="6">
        <v>2011</v>
      </c>
      <c r="D1392" s="23" t="s">
        <v>12002</v>
      </c>
      <c r="E1392" s="23"/>
      <c r="F1392" s="8" t="s">
        <v>5532</v>
      </c>
      <c r="G1392" s="9" t="s">
        <v>3736</v>
      </c>
      <c r="H1392" s="9" t="s">
        <v>10391</v>
      </c>
      <c r="I1392" s="8" t="s">
        <v>13146</v>
      </c>
      <c r="J1392" s="8" t="s">
        <v>10509</v>
      </c>
      <c r="K1392" s="10" t="str">
        <f>IF(AND(Papers[[#This Row],[conference]]="", Papers[[#This Row],[journal]]=""),$N$2604,IF(Papers[[#This Row],[journal]]="",$N$2603, $N$2602))</f>
        <v>Conference</v>
      </c>
      <c r="L1392" s="10"/>
    </row>
    <row r="1393" spans="1:12" ht="51" customHeight="1">
      <c r="A1393" s="4">
        <v>1824</v>
      </c>
      <c r="B1393" s="12" t="s">
        <v>5533</v>
      </c>
      <c r="C1393" s="6">
        <v>2005</v>
      </c>
      <c r="D1393" s="23" t="s">
        <v>12187</v>
      </c>
      <c r="E1393" s="23"/>
      <c r="F1393" s="8" t="s">
        <v>5534</v>
      </c>
      <c r="G1393" s="9" t="s">
        <v>3736</v>
      </c>
      <c r="H1393" s="9" t="s">
        <v>10392</v>
      </c>
      <c r="I1393" s="8"/>
      <c r="J1393" s="8" t="s">
        <v>10536</v>
      </c>
      <c r="K1393" s="10" t="str">
        <f>IF(AND(Papers[[#This Row],[conference]]="", Papers[[#This Row],[journal]]=""),$N$2604,IF(Papers[[#This Row],[journal]]="",$N$2603, $N$2602))</f>
        <v>Conference</v>
      </c>
      <c r="L1393" s="10"/>
    </row>
    <row r="1394" spans="1:12" ht="51" customHeight="1">
      <c r="A1394" s="4">
        <v>1826</v>
      </c>
      <c r="B1394" s="12" t="s">
        <v>5536</v>
      </c>
      <c r="C1394" s="6">
        <v>2009</v>
      </c>
      <c r="D1394" s="23" t="s">
        <v>12215</v>
      </c>
      <c r="E1394" s="23"/>
      <c r="F1394" s="8" t="s">
        <v>5537</v>
      </c>
      <c r="G1394" s="9" t="s">
        <v>3736</v>
      </c>
      <c r="H1394" s="9" t="s">
        <v>10391</v>
      </c>
      <c r="I1394" s="8" t="s">
        <v>11575</v>
      </c>
      <c r="J1394" s="8" t="s">
        <v>10511</v>
      </c>
      <c r="K1394" s="10" t="str">
        <f>IF(AND(Papers[[#This Row],[conference]]="", Papers[[#This Row],[journal]]=""),$N$2604,IF(Papers[[#This Row],[journal]]="",$N$2603, $N$2602))</f>
        <v>Conference</v>
      </c>
      <c r="L1394" s="10"/>
    </row>
    <row r="1395" spans="1:12" ht="51" customHeight="1">
      <c r="A1395" s="4">
        <v>1827</v>
      </c>
      <c r="B1395" s="12" t="s">
        <v>5538</v>
      </c>
      <c r="C1395" s="6">
        <v>2009</v>
      </c>
      <c r="D1395" s="23" t="s">
        <v>12216</v>
      </c>
      <c r="E1395" s="23"/>
      <c r="F1395" s="8" t="s">
        <v>5539</v>
      </c>
      <c r="G1395" s="9" t="s">
        <v>3736</v>
      </c>
      <c r="H1395" s="9" t="s">
        <v>10392</v>
      </c>
      <c r="I1395" s="8"/>
      <c r="J1395" s="8" t="s">
        <v>10536</v>
      </c>
      <c r="K1395" s="10" t="str">
        <f>IF(AND(Papers[[#This Row],[conference]]="", Papers[[#This Row],[journal]]=""),$N$2604,IF(Papers[[#This Row],[journal]]="",$N$2603, $N$2602))</f>
        <v>Conference</v>
      </c>
      <c r="L1395" s="10"/>
    </row>
    <row r="1396" spans="1:12" ht="51" customHeight="1">
      <c r="A1396" s="4">
        <v>1829</v>
      </c>
      <c r="B1396" s="12" t="s">
        <v>5542</v>
      </c>
      <c r="C1396" s="6">
        <v>1999</v>
      </c>
      <c r="D1396" s="23" t="s">
        <v>11670</v>
      </c>
      <c r="E1396" s="23"/>
      <c r="F1396" s="8" t="s">
        <v>5543</v>
      </c>
      <c r="G1396" s="9" t="s">
        <v>3736</v>
      </c>
      <c r="H1396" s="9" t="s">
        <v>10392</v>
      </c>
      <c r="I1396" s="8"/>
      <c r="J1396" s="8" t="s">
        <v>10511</v>
      </c>
      <c r="K1396" s="10" t="str">
        <f>IF(AND(Papers[[#This Row],[conference]]="", Papers[[#This Row],[journal]]=""),$N$2604,IF(Papers[[#This Row],[journal]]="",$N$2603, $N$2602))</f>
        <v>Conference</v>
      </c>
      <c r="L1396" s="10"/>
    </row>
    <row r="1397" spans="1:12" ht="51" customHeight="1">
      <c r="A1397" s="4">
        <v>1830</v>
      </c>
      <c r="B1397" s="5" t="s">
        <v>5545</v>
      </c>
      <c r="C1397" s="6">
        <v>2002</v>
      </c>
      <c r="D1397" s="23" t="s">
        <v>11831</v>
      </c>
      <c r="E1397" s="23"/>
      <c r="F1397" s="8" t="s">
        <v>5546</v>
      </c>
      <c r="G1397" s="9" t="s">
        <v>3736</v>
      </c>
      <c r="H1397" s="9" t="s">
        <v>10391</v>
      </c>
      <c r="I1397" s="8" t="s">
        <v>11631</v>
      </c>
      <c r="J1397" s="8" t="s">
        <v>10536</v>
      </c>
      <c r="K1397" s="10" t="str">
        <f>IF(AND(Papers[[#This Row],[conference]]="", Papers[[#This Row],[journal]]=""),$N$2604,IF(Papers[[#This Row],[journal]]="",$N$2603, $N$2602))</f>
        <v>Conference</v>
      </c>
      <c r="L1397" s="10"/>
    </row>
    <row r="1398" spans="1:12" ht="51" customHeight="1">
      <c r="A1398" s="4">
        <v>1831</v>
      </c>
      <c r="B1398" s="12" t="s">
        <v>5549</v>
      </c>
      <c r="C1398" s="6">
        <v>2011</v>
      </c>
      <c r="D1398" s="23" t="s">
        <v>11513</v>
      </c>
      <c r="E1398" s="23"/>
      <c r="F1398" s="8" t="s">
        <v>5550</v>
      </c>
      <c r="G1398" s="9" t="s">
        <v>3736</v>
      </c>
      <c r="H1398" s="9" t="s">
        <v>10391</v>
      </c>
      <c r="I1398" s="8" t="s">
        <v>13220</v>
      </c>
      <c r="J1398" s="8" t="s">
        <v>10510</v>
      </c>
      <c r="K1398" s="10" t="str">
        <f>IF(AND(Papers[[#This Row],[conference]]="", Papers[[#This Row],[journal]]=""),$N$2604,IF(Papers[[#This Row],[journal]]="",$N$2603, $N$2602))</f>
        <v>Conference</v>
      </c>
      <c r="L1398" s="10"/>
    </row>
    <row r="1399" spans="1:12" ht="51" customHeight="1">
      <c r="A1399" s="4">
        <v>1832</v>
      </c>
      <c r="B1399" s="12" t="s">
        <v>5553</v>
      </c>
      <c r="C1399" s="6">
        <v>2003</v>
      </c>
      <c r="D1399" s="23" t="s">
        <v>11512</v>
      </c>
      <c r="E1399" s="23"/>
      <c r="F1399" s="8" t="s">
        <v>5554</v>
      </c>
      <c r="G1399" s="9" t="s">
        <v>3736</v>
      </c>
      <c r="H1399" s="9" t="s">
        <v>10391</v>
      </c>
      <c r="I1399" s="8" t="s">
        <v>11565</v>
      </c>
      <c r="J1399" s="8" t="s">
        <v>10511</v>
      </c>
      <c r="K1399" s="10" t="str">
        <f>IF(AND(Papers[[#This Row],[conference]]="", Papers[[#This Row],[journal]]=""),$N$2604,IF(Papers[[#This Row],[journal]]="",$N$2603, $N$2602))</f>
        <v>Conference</v>
      </c>
      <c r="L1399" s="10"/>
    </row>
    <row r="1400" spans="1:12" ht="51" customHeight="1">
      <c r="A1400" s="4">
        <v>1833</v>
      </c>
      <c r="B1400" s="12" t="s">
        <v>5557</v>
      </c>
      <c r="C1400" s="6">
        <v>2005</v>
      </c>
      <c r="D1400" s="23" t="s">
        <v>12110</v>
      </c>
      <c r="E1400" s="23"/>
      <c r="F1400" s="11" t="s">
        <v>5558</v>
      </c>
      <c r="G1400" s="9" t="s">
        <v>3736</v>
      </c>
      <c r="H1400" s="9" t="s">
        <v>10391</v>
      </c>
      <c r="I1400" s="11" t="s">
        <v>11465</v>
      </c>
      <c r="J1400" s="8" t="s">
        <v>10511</v>
      </c>
      <c r="K1400" s="10" t="str">
        <f>IF(AND(Papers[[#This Row],[conference]]="", Papers[[#This Row],[journal]]=""),$N$2604,IF(Papers[[#This Row],[journal]]="",$N$2603, $N$2602))</f>
        <v>Conference</v>
      </c>
      <c r="L1400" s="10"/>
    </row>
    <row r="1401" spans="1:12" ht="51" customHeight="1">
      <c r="A1401" s="4">
        <v>1835</v>
      </c>
      <c r="B1401" s="12" t="s">
        <v>5560</v>
      </c>
      <c r="C1401" s="6">
        <v>2008</v>
      </c>
      <c r="D1401" s="23" t="s">
        <v>11529</v>
      </c>
      <c r="E1401" s="23"/>
      <c r="F1401" s="8" t="s">
        <v>5561</v>
      </c>
      <c r="G1401" s="9" t="s">
        <v>3736</v>
      </c>
      <c r="H1401" s="9" t="s">
        <v>10391</v>
      </c>
      <c r="I1401" s="8" t="s">
        <v>10383</v>
      </c>
      <c r="J1401" s="8" t="s">
        <v>10511</v>
      </c>
      <c r="K1401" s="10" t="str">
        <f>IF(AND(Papers[[#This Row],[conference]]="", Papers[[#This Row],[journal]]=""),$N$2604,IF(Papers[[#This Row],[journal]]="",$N$2603, $N$2602))</f>
        <v>Conference</v>
      </c>
      <c r="L1401" s="10"/>
    </row>
    <row r="1402" spans="1:12" ht="51" customHeight="1">
      <c r="A1402" s="4">
        <v>1836</v>
      </c>
      <c r="B1402" s="12" t="s">
        <v>5566</v>
      </c>
      <c r="C1402" s="6">
        <v>2010</v>
      </c>
      <c r="D1402" s="23" t="s">
        <v>12217</v>
      </c>
      <c r="E1402" s="23"/>
      <c r="F1402" s="8" t="s">
        <v>5567</v>
      </c>
      <c r="G1402" s="9" t="s">
        <v>3736</v>
      </c>
      <c r="H1402" s="9" t="s">
        <v>10392</v>
      </c>
      <c r="I1402" s="8"/>
      <c r="J1402" s="8" t="s">
        <v>10511</v>
      </c>
      <c r="K1402" s="10" t="str">
        <f>IF(AND(Papers[[#This Row],[conference]]="", Papers[[#This Row],[journal]]=""),$N$2604,IF(Papers[[#This Row],[journal]]="",$N$2603, $N$2602))</f>
        <v>Conference</v>
      </c>
      <c r="L1402" s="10"/>
    </row>
    <row r="1403" spans="1:12" ht="51" customHeight="1">
      <c r="A1403" s="4">
        <v>1838</v>
      </c>
      <c r="B1403" s="12" t="s">
        <v>5570</v>
      </c>
      <c r="C1403" s="6">
        <v>1993</v>
      </c>
      <c r="D1403" s="23" t="s">
        <v>12218</v>
      </c>
      <c r="E1403" s="23"/>
      <c r="F1403" s="8" t="s">
        <v>5571</v>
      </c>
      <c r="G1403" s="9" t="s">
        <v>3736</v>
      </c>
      <c r="H1403" s="9" t="s">
        <v>10392</v>
      </c>
      <c r="I1403" s="8"/>
      <c r="J1403" s="8" t="s">
        <v>10534</v>
      </c>
      <c r="K1403" s="10" t="str">
        <f>IF(AND(Papers[[#This Row],[conference]]="", Papers[[#This Row],[journal]]=""),$N$2604,IF(Papers[[#This Row],[journal]]="",$N$2603, $N$2602))</f>
        <v>Conference</v>
      </c>
      <c r="L1403" s="10"/>
    </row>
    <row r="1404" spans="1:12" ht="51" customHeight="1">
      <c r="A1404" s="4">
        <v>1839</v>
      </c>
      <c r="B1404" s="12" t="s">
        <v>5574</v>
      </c>
      <c r="C1404" s="6">
        <v>1992</v>
      </c>
      <c r="D1404" s="23" t="s">
        <v>12084</v>
      </c>
      <c r="E1404" s="23"/>
      <c r="F1404" s="8" t="s">
        <v>5575</v>
      </c>
      <c r="G1404" s="9" t="s">
        <v>3736</v>
      </c>
      <c r="H1404" s="9" t="s">
        <v>10392</v>
      </c>
      <c r="I1404" s="8"/>
      <c r="J1404" s="8" t="s">
        <v>10534</v>
      </c>
      <c r="K1404" s="10" t="str">
        <f>IF(AND(Papers[[#This Row],[conference]]="", Papers[[#This Row],[journal]]=""),$N$2604,IF(Papers[[#This Row],[journal]]="",$N$2603, $N$2602))</f>
        <v>Conference</v>
      </c>
      <c r="L1404" s="10"/>
    </row>
    <row r="1405" spans="1:12" ht="51" customHeight="1">
      <c r="A1405" s="4">
        <v>1840</v>
      </c>
      <c r="B1405" s="12" t="s">
        <v>5577</v>
      </c>
      <c r="C1405" s="6">
        <v>2005</v>
      </c>
      <c r="D1405" s="23" t="s">
        <v>12219</v>
      </c>
      <c r="E1405" s="23"/>
      <c r="F1405" s="8" t="s">
        <v>5578</v>
      </c>
      <c r="G1405" s="9" t="s">
        <v>3736</v>
      </c>
      <c r="H1405" s="9" t="s">
        <v>10392</v>
      </c>
      <c r="I1405" s="8"/>
      <c r="J1405" s="8" t="s">
        <v>10509</v>
      </c>
      <c r="K1405" s="10" t="str">
        <f>IF(AND(Papers[[#This Row],[conference]]="", Papers[[#This Row],[journal]]=""),$N$2604,IF(Papers[[#This Row],[journal]]="",$N$2603, $N$2602))</f>
        <v>Conference</v>
      </c>
      <c r="L1405" s="10"/>
    </row>
    <row r="1406" spans="1:12" ht="51" customHeight="1">
      <c r="A1406" s="4">
        <v>1841</v>
      </c>
      <c r="B1406" s="12" t="s">
        <v>5581</v>
      </c>
      <c r="C1406" s="6">
        <v>1998</v>
      </c>
      <c r="D1406" s="23"/>
      <c r="E1406" s="23" t="s">
        <v>12169</v>
      </c>
      <c r="F1406" s="8" t="s">
        <v>5582</v>
      </c>
      <c r="G1406" s="9" t="s">
        <v>3736</v>
      </c>
      <c r="H1406" s="9" t="s">
        <v>10391</v>
      </c>
      <c r="I1406" s="8" t="s">
        <v>10520</v>
      </c>
      <c r="J1406" s="8" t="s">
        <v>10510</v>
      </c>
      <c r="K1406" s="10" t="str">
        <f>IF(AND(Papers[[#This Row],[conference]]="", Papers[[#This Row],[journal]]=""),$N$2604,IF(Papers[[#This Row],[journal]]="",$N$2603, $N$2602))</f>
        <v>Journal</v>
      </c>
      <c r="L1406" s="10"/>
    </row>
    <row r="1407" spans="1:12" ht="51" customHeight="1">
      <c r="A1407" s="4">
        <v>1842</v>
      </c>
      <c r="B1407" s="12" t="s">
        <v>5583</v>
      </c>
      <c r="C1407" s="6">
        <v>2007</v>
      </c>
      <c r="D1407" s="23" t="s">
        <v>12220</v>
      </c>
      <c r="E1407" s="23"/>
      <c r="F1407" s="8" t="s">
        <v>5584</v>
      </c>
      <c r="G1407" s="9" t="s">
        <v>3736</v>
      </c>
      <c r="H1407" s="9" t="s">
        <v>10392</v>
      </c>
      <c r="I1407" s="8"/>
      <c r="J1407" s="8" t="s">
        <v>10536</v>
      </c>
      <c r="K1407" s="10" t="str">
        <f>IF(AND(Papers[[#This Row],[conference]]="", Papers[[#This Row],[journal]]=""),$N$2604,IF(Papers[[#This Row],[journal]]="",$N$2603, $N$2602))</f>
        <v>Conference</v>
      </c>
      <c r="L1407" s="10"/>
    </row>
    <row r="1408" spans="1:12" ht="51" customHeight="1">
      <c r="A1408" s="4">
        <v>1843</v>
      </c>
      <c r="B1408" s="12" t="s">
        <v>5585</v>
      </c>
      <c r="C1408" s="6">
        <v>2010</v>
      </c>
      <c r="D1408" s="23" t="s">
        <v>12120</v>
      </c>
      <c r="E1408" s="23"/>
      <c r="F1408" s="8" t="s">
        <v>5586</v>
      </c>
      <c r="G1408" s="9" t="s">
        <v>3736</v>
      </c>
      <c r="H1408" s="9" t="s">
        <v>10392</v>
      </c>
      <c r="I1408" s="8"/>
      <c r="J1408" s="8" t="s">
        <v>10511</v>
      </c>
      <c r="K1408" s="10" t="str">
        <f>IF(AND(Papers[[#This Row],[conference]]="", Papers[[#This Row],[journal]]=""),$N$2604,IF(Papers[[#This Row],[journal]]="",$N$2603, $N$2602))</f>
        <v>Conference</v>
      </c>
      <c r="L1408" s="10"/>
    </row>
    <row r="1409" spans="1:12" ht="51" customHeight="1">
      <c r="A1409" s="4">
        <v>1844</v>
      </c>
      <c r="B1409" s="12" t="s">
        <v>5593</v>
      </c>
      <c r="C1409" s="6">
        <v>2007</v>
      </c>
      <c r="D1409" s="23" t="s">
        <v>11519</v>
      </c>
      <c r="E1409" s="23"/>
      <c r="F1409" s="8" t="s">
        <v>5594</v>
      </c>
      <c r="G1409" s="9" t="s">
        <v>3736</v>
      </c>
      <c r="H1409" s="9" t="s">
        <v>10391</v>
      </c>
      <c r="I1409" s="8" t="s">
        <v>13389</v>
      </c>
      <c r="J1409" s="8" t="s">
        <v>10534</v>
      </c>
      <c r="K1409" s="10" t="str">
        <f>IF(AND(Papers[[#This Row],[conference]]="", Papers[[#This Row],[journal]]=""),$N$2604,IF(Papers[[#This Row],[journal]]="",$N$2603, $N$2602))</f>
        <v>Conference</v>
      </c>
      <c r="L1409" s="10"/>
    </row>
    <row r="1410" spans="1:12" ht="51" customHeight="1">
      <c r="A1410" s="4">
        <v>1845</v>
      </c>
      <c r="B1410" s="12" t="s">
        <v>11168</v>
      </c>
      <c r="C1410" s="6">
        <v>2005</v>
      </c>
      <c r="D1410" s="23" t="s">
        <v>12130</v>
      </c>
      <c r="E1410" s="23"/>
      <c r="F1410" s="8" t="s">
        <v>5597</v>
      </c>
      <c r="G1410" s="9" t="s">
        <v>3736</v>
      </c>
      <c r="H1410" s="9" t="s">
        <v>10391</v>
      </c>
      <c r="I1410" s="8" t="s">
        <v>11169</v>
      </c>
      <c r="J1410" s="8" t="s">
        <v>10510</v>
      </c>
      <c r="K1410" s="10" t="str">
        <f>IF(AND(Papers[[#This Row],[conference]]="", Papers[[#This Row],[journal]]=""),$N$2604,IF(Papers[[#This Row],[journal]]="",$N$2603, $N$2602))</f>
        <v>Conference</v>
      </c>
      <c r="L1410" s="10"/>
    </row>
    <row r="1411" spans="1:12" ht="51" customHeight="1">
      <c r="A1411" s="4">
        <v>1846</v>
      </c>
      <c r="B1411" s="12" t="s">
        <v>5598</v>
      </c>
      <c r="C1411" s="6">
        <v>2004</v>
      </c>
      <c r="D1411" s="23" t="s">
        <v>12185</v>
      </c>
      <c r="E1411" s="23"/>
      <c r="F1411" s="8" t="s">
        <v>5599</v>
      </c>
      <c r="G1411" s="9" t="s">
        <v>3736</v>
      </c>
      <c r="H1411" s="9" t="s">
        <v>10392</v>
      </c>
      <c r="I1411" s="8" t="s">
        <v>10490</v>
      </c>
      <c r="J1411" s="8" t="s">
        <v>10510</v>
      </c>
      <c r="K1411" s="10" t="str">
        <f>IF(AND(Papers[[#This Row],[conference]]="", Papers[[#This Row],[journal]]=""),$N$2604,IF(Papers[[#This Row],[journal]]="",$N$2603, $N$2602))</f>
        <v>Conference</v>
      </c>
      <c r="L1411" s="10"/>
    </row>
    <row r="1412" spans="1:12" ht="51" customHeight="1">
      <c r="A1412" s="4">
        <v>1847</v>
      </c>
      <c r="B1412" s="12" t="s">
        <v>5600</v>
      </c>
      <c r="C1412" s="6">
        <v>2009</v>
      </c>
      <c r="D1412" s="23" t="s">
        <v>12221</v>
      </c>
      <c r="E1412" s="23"/>
      <c r="F1412" s="8" t="s">
        <v>5601</v>
      </c>
      <c r="G1412" s="9" t="s">
        <v>3736</v>
      </c>
      <c r="H1412" s="9" t="s">
        <v>10392</v>
      </c>
      <c r="I1412" s="11" t="s">
        <v>10490</v>
      </c>
      <c r="J1412" s="8" t="s">
        <v>10511</v>
      </c>
      <c r="K1412" s="10" t="str">
        <f>IF(AND(Papers[[#This Row],[conference]]="", Papers[[#This Row],[journal]]=""),$N$2604,IF(Papers[[#This Row],[journal]]="",$N$2603, $N$2602))</f>
        <v>Conference</v>
      </c>
      <c r="L1412" s="10"/>
    </row>
    <row r="1413" spans="1:12" ht="51" customHeight="1">
      <c r="A1413" s="4">
        <v>1849</v>
      </c>
      <c r="B1413" s="12" t="s">
        <v>5604</v>
      </c>
      <c r="C1413" s="6">
        <v>2008</v>
      </c>
      <c r="D1413" s="23"/>
      <c r="E1413" s="23" t="s">
        <v>12176</v>
      </c>
      <c r="F1413" s="11" t="s">
        <v>5605</v>
      </c>
      <c r="G1413" s="9" t="s">
        <v>3736</v>
      </c>
      <c r="H1413" s="9" t="s">
        <v>10391</v>
      </c>
      <c r="I1413" s="11" t="s">
        <v>13109</v>
      </c>
      <c r="J1413" s="8" t="s">
        <v>10511</v>
      </c>
      <c r="K1413" s="10" t="str">
        <f>IF(AND(Papers[[#This Row],[conference]]="", Papers[[#This Row],[journal]]=""),$N$2604,IF(Papers[[#This Row],[journal]]="",$N$2603, $N$2602))</f>
        <v>Journal</v>
      </c>
      <c r="L1413" s="10"/>
    </row>
    <row r="1414" spans="1:12" ht="51" customHeight="1">
      <c r="A1414" s="4">
        <v>1850</v>
      </c>
      <c r="B1414" s="12" t="s">
        <v>5612</v>
      </c>
      <c r="C1414" s="6">
        <v>1996</v>
      </c>
      <c r="D1414" s="23" t="s">
        <v>12143</v>
      </c>
      <c r="E1414" s="23"/>
      <c r="F1414" s="8" t="s">
        <v>5613</v>
      </c>
      <c r="G1414" s="9" t="s">
        <v>3736</v>
      </c>
      <c r="H1414" s="9" t="s">
        <v>10392</v>
      </c>
      <c r="I1414" s="8"/>
      <c r="J1414" s="8" t="s">
        <v>10509</v>
      </c>
      <c r="K1414" s="10" t="str">
        <f>IF(AND(Papers[[#This Row],[conference]]="", Papers[[#This Row],[journal]]=""),$N$2604,IF(Papers[[#This Row],[journal]]="",$N$2603, $N$2602))</f>
        <v>Conference</v>
      </c>
      <c r="L1414" s="10"/>
    </row>
    <row r="1415" spans="1:12" ht="51" customHeight="1">
      <c r="A1415" s="4">
        <v>1852</v>
      </c>
      <c r="B1415" s="12" t="s">
        <v>5617</v>
      </c>
      <c r="C1415" s="6">
        <v>2003</v>
      </c>
      <c r="D1415" s="23" t="s">
        <v>11831</v>
      </c>
      <c r="E1415" s="23"/>
      <c r="F1415" s="8" t="s">
        <v>5618</v>
      </c>
      <c r="G1415" s="9" t="s">
        <v>3736</v>
      </c>
      <c r="H1415" s="9" t="s">
        <v>10391</v>
      </c>
      <c r="I1415" s="8" t="s">
        <v>11606</v>
      </c>
      <c r="J1415" s="8" t="s">
        <v>10534</v>
      </c>
      <c r="K1415" s="10" t="str">
        <f>IF(AND(Papers[[#This Row],[conference]]="", Papers[[#This Row],[journal]]=""),$N$2604,IF(Papers[[#This Row],[journal]]="",$N$2603, $N$2602))</f>
        <v>Conference</v>
      </c>
      <c r="L1415" s="10"/>
    </row>
    <row r="1416" spans="1:12" ht="51" customHeight="1">
      <c r="A1416" s="4">
        <v>1853</v>
      </c>
      <c r="B1416" s="12" t="s">
        <v>5621</v>
      </c>
      <c r="C1416" s="6">
        <v>1996</v>
      </c>
      <c r="D1416" s="23" t="s">
        <v>12141</v>
      </c>
      <c r="E1416" s="23"/>
      <c r="F1416" s="8" t="s">
        <v>5622</v>
      </c>
      <c r="G1416" s="9" t="s">
        <v>3736</v>
      </c>
      <c r="H1416" s="9" t="s">
        <v>10392</v>
      </c>
      <c r="I1416" s="8"/>
      <c r="J1416" s="8" t="s">
        <v>10511</v>
      </c>
      <c r="K1416" s="10" t="str">
        <f>IF(AND(Papers[[#This Row],[conference]]="", Papers[[#This Row],[journal]]=""),$N$2604,IF(Papers[[#This Row],[journal]]="",$N$2603, $N$2602))</f>
        <v>Conference</v>
      </c>
      <c r="L1416" s="10"/>
    </row>
    <row r="1417" spans="1:12" ht="51" customHeight="1">
      <c r="A1417" s="4">
        <v>1854</v>
      </c>
      <c r="B1417" s="12" t="s">
        <v>5625</v>
      </c>
      <c r="C1417" s="6">
        <v>2010</v>
      </c>
      <c r="D1417" s="23" t="s">
        <v>12161</v>
      </c>
      <c r="E1417" s="23"/>
      <c r="F1417" s="8" t="s">
        <v>5626</v>
      </c>
      <c r="G1417" s="9" t="s">
        <v>3736</v>
      </c>
      <c r="H1417" s="9" t="s">
        <v>10392</v>
      </c>
      <c r="I1417" s="8"/>
      <c r="J1417" s="8" t="s">
        <v>10511</v>
      </c>
      <c r="K1417" s="10" t="str">
        <f>IF(AND(Papers[[#This Row],[conference]]="", Papers[[#This Row],[journal]]=""),$N$2604,IF(Papers[[#This Row],[journal]]="",$N$2603, $N$2602))</f>
        <v>Conference</v>
      </c>
      <c r="L1417" s="10"/>
    </row>
    <row r="1418" spans="1:12" ht="51" customHeight="1">
      <c r="A1418" s="4">
        <v>1855</v>
      </c>
      <c r="B1418" s="12" t="s">
        <v>5630</v>
      </c>
      <c r="C1418" s="6">
        <v>2008</v>
      </c>
      <c r="D1418" s="23" t="s">
        <v>12208</v>
      </c>
      <c r="E1418" s="23"/>
      <c r="F1418" s="8" t="s">
        <v>5631</v>
      </c>
      <c r="G1418" s="9" t="s">
        <v>3736</v>
      </c>
      <c r="H1418" s="9" t="s">
        <v>10392</v>
      </c>
      <c r="I1418" s="8"/>
      <c r="J1418" s="8" t="s">
        <v>10510</v>
      </c>
      <c r="K1418" s="10" t="str">
        <f>IF(AND(Papers[[#This Row],[conference]]="", Papers[[#This Row],[journal]]=""),$N$2604,IF(Papers[[#This Row],[journal]]="",$N$2603, $N$2602))</f>
        <v>Conference</v>
      </c>
      <c r="L1418" s="10"/>
    </row>
    <row r="1419" spans="1:12" ht="51" customHeight="1">
      <c r="A1419" s="4">
        <v>1856</v>
      </c>
      <c r="B1419" s="12" t="s">
        <v>5633</v>
      </c>
      <c r="C1419" s="6">
        <v>2009</v>
      </c>
      <c r="D1419" s="23"/>
      <c r="E1419" s="23" t="s">
        <v>12222</v>
      </c>
      <c r="F1419" s="8" t="s">
        <v>5634</v>
      </c>
      <c r="G1419" s="9" t="s">
        <v>3736</v>
      </c>
      <c r="H1419" s="9" t="s">
        <v>10392</v>
      </c>
      <c r="I1419" s="8"/>
      <c r="J1419" s="8" t="s">
        <v>10511</v>
      </c>
      <c r="K1419" s="10" t="str">
        <f>IF(AND(Papers[[#This Row],[conference]]="", Papers[[#This Row],[journal]]=""),$N$2604,IF(Papers[[#This Row],[journal]]="",$N$2603, $N$2602))</f>
        <v>Journal</v>
      </c>
      <c r="L1419" s="10"/>
    </row>
    <row r="1420" spans="1:12" ht="51" customHeight="1">
      <c r="A1420" s="4">
        <v>1857</v>
      </c>
      <c r="B1420" s="12" t="s">
        <v>5638</v>
      </c>
      <c r="C1420" s="6">
        <v>2007</v>
      </c>
      <c r="D1420" s="23" t="s">
        <v>12223</v>
      </c>
      <c r="E1420" s="23"/>
      <c r="F1420" s="8" t="s">
        <v>5639</v>
      </c>
      <c r="G1420" s="9" t="s">
        <v>3736</v>
      </c>
      <c r="H1420" s="9" t="s">
        <v>10392</v>
      </c>
      <c r="I1420" s="8"/>
      <c r="J1420" s="8" t="s">
        <v>10509</v>
      </c>
      <c r="K1420" s="10" t="str">
        <f>IF(AND(Papers[[#This Row],[conference]]="", Papers[[#This Row],[journal]]=""),$N$2604,IF(Papers[[#This Row],[journal]]="",$N$2603, $N$2602))</f>
        <v>Conference</v>
      </c>
      <c r="L1420" s="10"/>
    </row>
    <row r="1421" spans="1:12" ht="51" customHeight="1">
      <c r="A1421" s="4">
        <v>1858</v>
      </c>
      <c r="B1421" s="12" t="s">
        <v>5642</v>
      </c>
      <c r="C1421" s="6">
        <v>2005</v>
      </c>
      <c r="D1421" s="23" t="s">
        <v>11513</v>
      </c>
      <c r="E1421" s="23"/>
      <c r="F1421" s="8"/>
      <c r="G1421" s="9" t="s">
        <v>3736</v>
      </c>
      <c r="H1421" s="9" t="s">
        <v>10392</v>
      </c>
      <c r="I1421" s="11" t="s">
        <v>10490</v>
      </c>
      <c r="J1421" s="11" t="s">
        <v>10512</v>
      </c>
      <c r="K1421" s="10" t="str">
        <f>IF(AND(Papers[[#This Row],[conference]]="", Papers[[#This Row],[journal]]=""),$N$2604,IF(Papers[[#This Row],[journal]]="",$N$2603, $N$2602))</f>
        <v>Conference</v>
      </c>
      <c r="L1421" s="10"/>
    </row>
    <row r="1422" spans="1:12" ht="51" customHeight="1">
      <c r="A1422" s="4">
        <v>1859</v>
      </c>
      <c r="B1422" s="12" t="s">
        <v>5644</v>
      </c>
      <c r="C1422" s="6">
        <v>2009</v>
      </c>
      <c r="D1422" s="23"/>
      <c r="E1422" s="23" t="s">
        <v>11756</v>
      </c>
      <c r="F1422" s="8" t="s">
        <v>5645</v>
      </c>
      <c r="G1422" s="9" t="s">
        <v>3736</v>
      </c>
      <c r="H1422" s="9" t="s">
        <v>10391</v>
      </c>
      <c r="I1422" s="8" t="s">
        <v>11559</v>
      </c>
      <c r="J1422" s="8" t="s">
        <v>10509</v>
      </c>
      <c r="K1422" s="10" t="str">
        <f>IF(AND(Papers[[#This Row],[conference]]="", Papers[[#This Row],[journal]]=""),$N$2604,IF(Papers[[#This Row],[journal]]="",$N$2603, $N$2602))</f>
        <v>Journal</v>
      </c>
      <c r="L1422" s="10"/>
    </row>
    <row r="1423" spans="1:12" ht="51" customHeight="1">
      <c r="A1423" s="4">
        <v>1860</v>
      </c>
      <c r="B1423" s="12" t="s">
        <v>5647</v>
      </c>
      <c r="C1423" s="6">
        <v>2000</v>
      </c>
      <c r="D1423" s="23" t="s">
        <v>11817</v>
      </c>
      <c r="E1423" s="23"/>
      <c r="F1423" s="8" t="s">
        <v>5648</v>
      </c>
      <c r="G1423" s="9" t="s">
        <v>3736</v>
      </c>
      <c r="H1423" s="9" t="s">
        <v>10391</v>
      </c>
      <c r="I1423" s="8" t="s">
        <v>10451</v>
      </c>
      <c r="J1423" s="8" t="s">
        <v>10511</v>
      </c>
      <c r="K1423" s="10" t="str">
        <f>IF(AND(Papers[[#This Row],[conference]]="", Papers[[#This Row],[journal]]=""),$N$2604,IF(Papers[[#This Row],[journal]]="",$N$2603, $N$2602))</f>
        <v>Conference</v>
      </c>
      <c r="L1423" s="10"/>
    </row>
    <row r="1424" spans="1:12" ht="51" customHeight="1">
      <c r="A1424" s="4">
        <v>1861</v>
      </c>
      <c r="B1424" s="12" t="s">
        <v>5649</v>
      </c>
      <c r="C1424" s="6">
        <v>2009</v>
      </c>
      <c r="D1424" s="23"/>
      <c r="E1424" s="23" t="s">
        <v>11756</v>
      </c>
      <c r="F1424" s="8" t="s">
        <v>5650</v>
      </c>
      <c r="G1424" s="9" t="s">
        <v>3736</v>
      </c>
      <c r="H1424" s="9" t="s">
        <v>10392</v>
      </c>
      <c r="I1424" s="8"/>
      <c r="J1424" s="8" t="s">
        <v>10534</v>
      </c>
      <c r="K1424" s="10" t="str">
        <f>IF(AND(Papers[[#This Row],[conference]]="", Papers[[#This Row],[journal]]=""),$N$2604,IF(Papers[[#This Row],[journal]]="",$N$2603, $N$2602))</f>
        <v>Journal</v>
      </c>
      <c r="L1424" s="10"/>
    </row>
    <row r="1425" spans="1:12" ht="51" customHeight="1">
      <c r="A1425" s="4">
        <v>1862</v>
      </c>
      <c r="B1425" s="12" t="s">
        <v>5654</v>
      </c>
      <c r="C1425" s="6">
        <v>1993</v>
      </c>
      <c r="D1425" s="23" t="s">
        <v>11752</v>
      </c>
      <c r="E1425" s="23"/>
      <c r="F1425" s="8" t="s">
        <v>5655</v>
      </c>
      <c r="G1425" s="9" t="s">
        <v>3736</v>
      </c>
      <c r="H1425" s="9" t="s">
        <v>10392</v>
      </c>
      <c r="I1425" s="8"/>
      <c r="J1425" s="8" t="s">
        <v>11163</v>
      </c>
      <c r="K1425" s="10" t="str">
        <f>IF(AND(Papers[[#This Row],[conference]]="", Papers[[#This Row],[journal]]=""),$N$2604,IF(Papers[[#This Row],[journal]]="",$N$2603, $N$2602))</f>
        <v>Conference</v>
      </c>
      <c r="L1425" s="10"/>
    </row>
    <row r="1426" spans="1:12" ht="51" customHeight="1">
      <c r="A1426" s="4">
        <v>1864</v>
      </c>
      <c r="B1426" s="12" t="s">
        <v>5657</v>
      </c>
      <c r="C1426" s="6">
        <v>2010</v>
      </c>
      <c r="D1426" s="23" t="s">
        <v>12224</v>
      </c>
      <c r="E1426" s="23"/>
      <c r="F1426" s="8" t="s">
        <v>5658</v>
      </c>
      <c r="G1426" s="9" t="s">
        <v>3736</v>
      </c>
      <c r="H1426" s="9" t="s">
        <v>10392</v>
      </c>
      <c r="I1426" s="8"/>
      <c r="J1426" s="8" t="s">
        <v>10511</v>
      </c>
      <c r="K1426" s="10" t="str">
        <f>IF(AND(Papers[[#This Row],[conference]]="", Papers[[#This Row],[journal]]=""),$N$2604,IF(Papers[[#This Row],[journal]]="",$N$2603, $N$2602))</f>
        <v>Conference</v>
      </c>
      <c r="L1426" s="10"/>
    </row>
    <row r="1427" spans="1:12" ht="51" customHeight="1">
      <c r="A1427" s="4">
        <v>1865</v>
      </c>
      <c r="B1427" s="12" t="s">
        <v>5661</v>
      </c>
      <c r="C1427" s="6">
        <v>2004</v>
      </c>
      <c r="D1427" s="23" t="s">
        <v>11696</v>
      </c>
      <c r="E1427" s="23"/>
      <c r="F1427" s="8" t="s">
        <v>5662</v>
      </c>
      <c r="G1427" s="9" t="s">
        <v>3736</v>
      </c>
      <c r="H1427" s="9" t="s">
        <v>10392</v>
      </c>
      <c r="I1427" s="8"/>
      <c r="J1427" s="8" t="s">
        <v>10534</v>
      </c>
      <c r="K1427" s="10" t="str">
        <f>IF(AND(Papers[[#This Row],[conference]]="", Papers[[#This Row],[journal]]=""),$N$2604,IF(Papers[[#This Row],[journal]]="",$N$2603, $N$2602))</f>
        <v>Conference</v>
      </c>
      <c r="L1427" s="10"/>
    </row>
    <row r="1428" spans="1:12" ht="51" customHeight="1">
      <c r="A1428" s="4">
        <v>1866</v>
      </c>
      <c r="B1428" s="12" t="s">
        <v>5670</v>
      </c>
      <c r="C1428" s="6">
        <v>2008</v>
      </c>
      <c r="D1428" s="23"/>
      <c r="E1428" s="23" t="s">
        <v>12225</v>
      </c>
      <c r="F1428" s="8" t="s">
        <v>5671</v>
      </c>
      <c r="G1428" s="9" t="s">
        <v>3736</v>
      </c>
      <c r="H1428" s="9" t="s">
        <v>10392</v>
      </c>
      <c r="I1428" s="8"/>
      <c r="J1428" s="8" t="s">
        <v>10511</v>
      </c>
      <c r="K1428" s="10" t="str">
        <f>IF(AND(Papers[[#This Row],[conference]]="", Papers[[#This Row],[journal]]=""),$N$2604,IF(Papers[[#This Row],[journal]]="",$N$2603, $N$2602))</f>
        <v>Journal</v>
      </c>
      <c r="L1428" s="10"/>
    </row>
    <row r="1429" spans="1:12" ht="51" customHeight="1">
      <c r="A1429" s="4">
        <v>1867</v>
      </c>
      <c r="B1429" s="12" t="s">
        <v>5675</v>
      </c>
      <c r="C1429" s="6">
        <v>2007</v>
      </c>
      <c r="D1429" s="23" t="s">
        <v>11764</v>
      </c>
      <c r="E1429" s="23"/>
      <c r="F1429" s="8" t="s">
        <v>5676</v>
      </c>
      <c r="G1429" s="9" t="s">
        <v>3736</v>
      </c>
      <c r="H1429" s="9" t="s">
        <v>10392</v>
      </c>
      <c r="I1429" s="8"/>
      <c r="J1429" s="8" t="s">
        <v>10509</v>
      </c>
      <c r="K1429" s="10" t="str">
        <f>IF(AND(Papers[[#This Row],[conference]]="", Papers[[#This Row],[journal]]=""),$N$2604,IF(Papers[[#This Row],[journal]]="",$N$2603, $N$2602))</f>
        <v>Conference</v>
      </c>
      <c r="L1429" s="10"/>
    </row>
    <row r="1430" spans="1:12" ht="51" customHeight="1">
      <c r="A1430" s="4">
        <v>1868</v>
      </c>
      <c r="B1430" s="12" t="s">
        <v>5678</v>
      </c>
      <c r="C1430" s="6">
        <v>1996</v>
      </c>
      <c r="D1430" s="23" t="s">
        <v>11519</v>
      </c>
      <c r="E1430" s="23"/>
      <c r="F1430" s="8" t="s">
        <v>5679</v>
      </c>
      <c r="G1430" s="9" t="s">
        <v>3736</v>
      </c>
      <c r="H1430" s="9" t="s">
        <v>10392</v>
      </c>
      <c r="I1430" s="8"/>
      <c r="J1430" s="8" t="s">
        <v>10510</v>
      </c>
      <c r="K1430" s="10" t="str">
        <f>IF(AND(Papers[[#This Row],[conference]]="", Papers[[#This Row],[journal]]=""),$N$2604,IF(Papers[[#This Row],[journal]]="",$N$2603, $N$2602))</f>
        <v>Conference</v>
      </c>
      <c r="L1430" s="10"/>
    </row>
    <row r="1431" spans="1:12" ht="51" customHeight="1">
      <c r="A1431" s="4">
        <v>1869</v>
      </c>
      <c r="B1431" s="12" t="s">
        <v>5690</v>
      </c>
      <c r="C1431" s="6">
        <v>2009</v>
      </c>
      <c r="D1431" s="23"/>
      <c r="E1431" s="23" t="s">
        <v>12092</v>
      </c>
      <c r="F1431" s="8" t="s">
        <v>5691</v>
      </c>
      <c r="G1431" s="9" t="s">
        <v>3736</v>
      </c>
      <c r="H1431" s="9" t="s">
        <v>10392</v>
      </c>
      <c r="I1431" s="8"/>
      <c r="J1431" s="8" t="s">
        <v>11149</v>
      </c>
      <c r="K1431" s="10" t="str">
        <f>IF(AND(Papers[[#This Row],[conference]]="", Papers[[#This Row],[journal]]=""),$N$2604,IF(Papers[[#This Row],[journal]]="",$N$2603, $N$2602))</f>
        <v>Journal</v>
      </c>
      <c r="L1431" s="10"/>
    </row>
    <row r="1432" spans="1:12" ht="51" customHeight="1">
      <c r="A1432" s="4">
        <v>1870</v>
      </c>
      <c r="B1432" s="12" t="s">
        <v>5694</v>
      </c>
      <c r="C1432" s="6">
        <v>2007</v>
      </c>
      <c r="D1432" s="23" t="s">
        <v>12226</v>
      </c>
      <c r="E1432" s="23"/>
      <c r="F1432" s="8" t="s">
        <v>5695</v>
      </c>
      <c r="G1432" s="9" t="s">
        <v>3736</v>
      </c>
      <c r="H1432" s="9" t="s">
        <v>10391</v>
      </c>
      <c r="I1432" s="8" t="s">
        <v>11635</v>
      </c>
      <c r="J1432" s="8" t="s">
        <v>10511</v>
      </c>
      <c r="K1432" s="10" t="str">
        <f>IF(AND(Papers[[#This Row],[conference]]="", Papers[[#This Row],[journal]]=""),$N$2604,IF(Papers[[#This Row],[journal]]="",$N$2603, $N$2602))</f>
        <v>Conference</v>
      </c>
      <c r="L1432" s="10"/>
    </row>
    <row r="1433" spans="1:12" ht="51" customHeight="1">
      <c r="A1433" s="4">
        <v>1871</v>
      </c>
      <c r="B1433" s="12" t="s">
        <v>5696</v>
      </c>
      <c r="C1433" s="6">
        <v>2002</v>
      </c>
      <c r="D1433" s="23" t="s">
        <v>11894</v>
      </c>
      <c r="E1433" s="23"/>
      <c r="F1433" s="8" t="s">
        <v>5697</v>
      </c>
      <c r="G1433" s="9" t="s">
        <v>3736</v>
      </c>
      <c r="H1433" s="9" t="s">
        <v>10392</v>
      </c>
      <c r="I1433" s="8"/>
      <c r="J1433" s="8" t="s">
        <v>10509</v>
      </c>
      <c r="K1433" s="10" t="str">
        <f>IF(AND(Papers[[#This Row],[conference]]="", Papers[[#This Row],[journal]]=""),$N$2604,IF(Papers[[#This Row],[journal]]="",$N$2603, $N$2602))</f>
        <v>Conference</v>
      </c>
      <c r="L1433" s="10"/>
    </row>
    <row r="1434" spans="1:12" ht="51" customHeight="1">
      <c r="A1434" s="4">
        <v>1872</v>
      </c>
      <c r="B1434" s="12" t="s">
        <v>5700</v>
      </c>
      <c r="C1434" s="6">
        <v>2005</v>
      </c>
      <c r="D1434" s="23" t="s">
        <v>12137</v>
      </c>
      <c r="E1434" s="23"/>
      <c r="F1434" s="8" t="s">
        <v>5701</v>
      </c>
      <c r="G1434" s="9" t="s">
        <v>3736</v>
      </c>
      <c r="H1434" s="9" t="s">
        <v>10392</v>
      </c>
      <c r="I1434" s="8"/>
      <c r="J1434" s="8" t="s">
        <v>10536</v>
      </c>
      <c r="K1434" s="10" t="str">
        <f>IF(AND(Papers[[#This Row],[conference]]="", Papers[[#This Row],[journal]]=""),$N$2604,IF(Papers[[#This Row],[journal]]="",$N$2603, $N$2602))</f>
        <v>Conference</v>
      </c>
      <c r="L1434" s="10"/>
    </row>
    <row r="1435" spans="1:12" ht="51" customHeight="1">
      <c r="A1435" s="4">
        <v>1873</v>
      </c>
      <c r="B1435" s="12" t="s">
        <v>5704</v>
      </c>
      <c r="C1435" s="6">
        <v>2002</v>
      </c>
      <c r="D1435" s="23" t="s">
        <v>11831</v>
      </c>
      <c r="E1435" s="23"/>
      <c r="F1435" s="8" t="s">
        <v>5705</v>
      </c>
      <c r="G1435" s="9" t="s">
        <v>3736</v>
      </c>
      <c r="H1435" s="9" t="s">
        <v>10392</v>
      </c>
      <c r="I1435" s="8"/>
      <c r="J1435" s="8" t="s">
        <v>10511</v>
      </c>
      <c r="K1435" s="10" t="str">
        <f>IF(AND(Papers[[#This Row],[conference]]="", Papers[[#This Row],[journal]]=""),$N$2604,IF(Papers[[#This Row],[journal]]="",$N$2603, $N$2602))</f>
        <v>Conference</v>
      </c>
      <c r="L1435" s="10"/>
    </row>
    <row r="1436" spans="1:12" ht="51" customHeight="1">
      <c r="A1436" s="4">
        <v>1874</v>
      </c>
      <c r="B1436" s="12" t="s">
        <v>5707</v>
      </c>
      <c r="C1436" s="6">
        <v>1995</v>
      </c>
      <c r="D1436" s="23"/>
      <c r="E1436" s="23" t="s">
        <v>12227</v>
      </c>
      <c r="F1436" s="8" t="s">
        <v>5708</v>
      </c>
      <c r="G1436" s="9" t="s">
        <v>3736</v>
      </c>
      <c r="H1436" s="9" t="s">
        <v>10392</v>
      </c>
      <c r="I1436" s="8"/>
      <c r="J1436" s="8" t="s">
        <v>10511</v>
      </c>
      <c r="K1436" s="10" t="str">
        <f>IF(AND(Papers[[#This Row],[conference]]="", Papers[[#This Row],[journal]]=""),$N$2604,IF(Papers[[#This Row],[journal]]="",$N$2603, $N$2602))</f>
        <v>Journal</v>
      </c>
      <c r="L1436" s="10"/>
    </row>
    <row r="1437" spans="1:12" ht="51" customHeight="1">
      <c r="A1437" s="4">
        <v>1875</v>
      </c>
      <c r="B1437" s="12" t="s">
        <v>5710</v>
      </c>
      <c r="C1437" s="6">
        <v>2010</v>
      </c>
      <c r="D1437" s="23" t="s">
        <v>12228</v>
      </c>
      <c r="E1437" s="23"/>
      <c r="F1437" s="8" t="s">
        <v>5711</v>
      </c>
      <c r="G1437" s="9" t="s">
        <v>3736</v>
      </c>
      <c r="H1437" s="9" t="s">
        <v>10392</v>
      </c>
      <c r="I1437" s="8"/>
      <c r="J1437" s="8" t="s">
        <v>10510</v>
      </c>
      <c r="K1437" s="10" t="str">
        <f>IF(AND(Papers[[#This Row],[conference]]="", Papers[[#This Row],[journal]]=""),$N$2604,IF(Papers[[#This Row],[journal]]="",$N$2603, $N$2602))</f>
        <v>Conference</v>
      </c>
      <c r="L1437" s="10"/>
    </row>
    <row r="1438" spans="1:12" ht="51" customHeight="1">
      <c r="A1438" s="4">
        <v>1877</v>
      </c>
      <c r="B1438" s="12" t="s">
        <v>5714</v>
      </c>
      <c r="C1438" s="6">
        <v>1999</v>
      </c>
      <c r="D1438" s="23"/>
      <c r="E1438" s="23" t="s">
        <v>11872</v>
      </c>
      <c r="F1438" s="8" t="s">
        <v>5715</v>
      </c>
      <c r="G1438" s="9" t="s">
        <v>3736</v>
      </c>
      <c r="H1438" s="9" t="s">
        <v>10391</v>
      </c>
      <c r="I1438" s="8" t="s">
        <v>13288</v>
      </c>
      <c r="J1438" s="8" t="s">
        <v>10511</v>
      </c>
      <c r="K1438" s="10" t="str">
        <f>IF(AND(Papers[[#This Row],[conference]]="", Papers[[#This Row],[journal]]=""),$N$2604,IF(Papers[[#This Row],[journal]]="",$N$2603, $N$2602))</f>
        <v>Journal</v>
      </c>
      <c r="L1438" s="10"/>
    </row>
    <row r="1439" spans="1:12" ht="51" customHeight="1">
      <c r="A1439" s="4">
        <v>1881</v>
      </c>
      <c r="B1439" s="12" t="s">
        <v>5719</v>
      </c>
      <c r="C1439" s="6">
        <v>2011</v>
      </c>
      <c r="D1439" s="23" t="s">
        <v>11515</v>
      </c>
      <c r="E1439" s="23"/>
      <c r="F1439" s="8" t="s">
        <v>5720</v>
      </c>
      <c r="G1439" s="9" t="s">
        <v>3736</v>
      </c>
      <c r="H1439" s="9" t="s">
        <v>10392</v>
      </c>
      <c r="I1439" s="8"/>
      <c r="J1439" s="8" t="s">
        <v>10510</v>
      </c>
      <c r="K1439" s="10" t="str">
        <f>IF(AND(Papers[[#This Row],[conference]]="", Papers[[#This Row],[journal]]=""),$N$2604,IF(Papers[[#This Row],[journal]]="",$N$2603, $N$2602))</f>
        <v>Conference</v>
      </c>
      <c r="L1439" s="10"/>
    </row>
    <row r="1440" spans="1:12" ht="51" customHeight="1">
      <c r="A1440" s="4">
        <v>1883</v>
      </c>
      <c r="B1440" s="12" t="s">
        <v>5725</v>
      </c>
      <c r="C1440" s="6">
        <v>2002</v>
      </c>
      <c r="D1440" s="23" t="s">
        <v>11839</v>
      </c>
      <c r="E1440" s="23"/>
      <c r="F1440" s="8" t="s">
        <v>5726</v>
      </c>
      <c r="G1440" s="9" t="s">
        <v>3736</v>
      </c>
      <c r="H1440" s="9" t="s">
        <v>10392</v>
      </c>
      <c r="I1440" s="8"/>
      <c r="J1440" s="8" t="s">
        <v>10510</v>
      </c>
      <c r="K1440" s="10" t="str">
        <f>IF(AND(Papers[[#This Row],[conference]]="", Papers[[#This Row],[journal]]=""),$N$2604,IF(Papers[[#This Row],[journal]]="",$N$2603, $N$2602))</f>
        <v>Conference</v>
      </c>
      <c r="L1440" s="10"/>
    </row>
    <row r="1441" spans="1:12" ht="51" customHeight="1">
      <c r="A1441" s="4">
        <v>1885</v>
      </c>
      <c r="B1441" s="12" t="s">
        <v>5733</v>
      </c>
      <c r="C1441" s="6">
        <v>2006</v>
      </c>
      <c r="D1441" s="23" t="s">
        <v>11817</v>
      </c>
      <c r="E1441" s="23"/>
      <c r="F1441" s="8" t="s">
        <v>5734</v>
      </c>
      <c r="G1441" s="9" t="s">
        <v>3736</v>
      </c>
      <c r="H1441" s="9" t="s">
        <v>10392</v>
      </c>
      <c r="I1441" s="8"/>
      <c r="J1441" s="8" t="s">
        <v>10509</v>
      </c>
      <c r="K1441" s="10" t="str">
        <f>IF(AND(Papers[[#This Row],[conference]]="", Papers[[#This Row],[journal]]=""),$N$2604,IF(Papers[[#This Row],[journal]]="",$N$2603, $N$2602))</f>
        <v>Conference</v>
      </c>
      <c r="L1441" s="10"/>
    </row>
    <row r="1442" spans="1:12" ht="51" customHeight="1">
      <c r="A1442" s="4">
        <v>1886</v>
      </c>
      <c r="B1442" s="12" t="s">
        <v>5741</v>
      </c>
      <c r="C1442" s="6">
        <v>2009</v>
      </c>
      <c r="D1442" s="23" t="s">
        <v>11876</v>
      </c>
      <c r="E1442" s="23"/>
      <c r="F1442" s="8" t="s">
        <v>5742</v>
      </c>
      <c r="G1442" s="9" t="s">
        <v>3736</v>
      </c>
      <c r="H1442" s="9" t="s">
        <v>10392</v>
      </c>
      <c r="I1442" s="8"/>
      <c r="J1442" s="8" t="s">
        <v>10511</v>
      </c>
      <c r="K1442" s="10" t="str">
        <f>IF(AND(Papers[[#This Row],[conference]]="", Papers[[#This Row],[journal]]=""),$N$2604,IF(Papers[[#This Row],[journal]]="",$N$2603, $N$2602))</f>
        <v>Conference</v>
      </c>
      <c r="L1442" s="10"/>
    </row>
    <row r="1443" spans="1:12" ht="51" customHeight="1">
      <c r="A1443" s="4">
        <v>1887</v>
      </c>
      <c r="B1443" s="12" t="s">
        <v>5745</v>
      </c>
      <c r="C1443" s="6">
        <v>2001</v>
      </c>
      <c r="D1443" s="23" t="s">
        <v>12229</v>
      </c>
      <c r="E1443" s="23"/>
      <c r="F1443" s="8" t="s">
        <v>5746</v>
      </c>
      <c r="G1443" s="9" t="s">
        <v>3736</v>
      </c>
      <c r="H1443" s="9" t="s">
        <v>10392</v>
      </c>
      <c r="I1443" s="8"/>
      <c r="J1443" s="8" t="s">
        <v>10511</v>
      </c>
      <c r="K1443" s="10" t="str">
        <f>IF(AND(Papers[[#This Row],[conference]]="", Papers[[#This Row],[journal]]=""),$N$2604,IF(Papers[[#This Row],[journal]]="",$N$2603, $N$2602))</f>
        <v>Conference</v>
      </c>
      <c r="L1443" s="10"/>
    </row>
    <row r="1444" spans="1:12" ht="51" customHeight="1">
      <c r="A1444" s="4">
        <v>1888</v>
      </c>
      <c r="B1444" s="12" t="s">
        <v>5749</v>
      </c>
      <c r="C1444" s="6">
        <v>2008</v>
      </c>
      <c r="D1444" s="23" t="s">
        <v>12197</v>
      </c>
      <c r="E1444" s="23"/>
      <c r="F1444" s="8" t="s">
        <v>5750</v>
      </c>
      <c r="G1444" s="9" t="s">
        <v>3736</v>
      </c>
      <c r="H1444" s="9" t="s">
        <v>10391</v>
      </c>
      <c r="I1444" s="8" t="s">
        <v>11578</v>
      </c>
      <c r="J1444" s="8" t="s">
        <v>10509</v>
      </c>
      <c r="K1444" s="10" t="str">
        <f>IF(AND(Papers[[#This Row],[conference]]="", Papers[[#This Row],[journal]]=""),$N$2604,IF(Papers[[#This Row],[journal]]="",$N$2603, $N$2602))</f>
        <v>Conference</v>
      </c>
      <c r="L1444" s="10"/>
    </row>
    <row r="1445" spans="1:12" ht="51" customHeight="1">
      <c r="A1445" s="4">
        <v>1889</v>
      </c>
      <c r="B1445" s="12" t="s">
        <v>5754</v>
      </c>
      <c r="C1445" s="6">
        <v>2009</v>
      </c>
      <c r="D1445" s="23" t="s">
        <v>11518</v>
      </c>
      <c r="E1445" s="23"/>
      <c r="F1445" s="8" t="s">
        <v>5755</v>
      </c>
      <c r="G1445" s="9" t="s">
        <v>3736</v>
      </c>
      <c r="H1445" s="9" t="s">
        <v>10392</v>
      </c>
      <c r="I1445" s="8"/>
      <c r="J1445" s="8" t="s">
        <v>10509</v>
      </c>
      <c r="K1445" s="10" t="str">
        <f>IF(AND(Papers[[#This Row],[conference]]="", Papers[[#This Row],[journal]]=""),$N$2604,IF(Papers[[#This Row],[journal]]="",$N$2603, $N$2602))</f>
        <v>Conference</v>
      </c>
      <c r="L1445" s="10"/>
    </row>
    <row r="1446" spans="1:12" ht="51" customHeight="1">
      <c r="A1446" s="4">
        <v>1890</v>
      </c>
      <c r="B1446" s="12" t="s">
        <v>5757</v>
      </c>
      <c r="C1446" s="6">
        <v>2006</v>
      </c>
      <c r="D1446" s="23" t="s">
        <v>12230</v>
      </c>
      <c r="E1446" s="23"/>
      <c r="F1446" s="8" t="s">
        <v>5758</v>
      </c>
      <c r="G1446" s="9" t="s">
        <v>3736</v>
      </c>
      <c r="H1446" s="9" t="s">
        <v>10392</v>
      </c>
      <c r="I1446" s="8"/>
      <c r="J1446" s="8" t="s">
        <v>10534</v>
      </c>
      <c r="K1446" s="10" t="str">
        <f>IF(AND(Papers[[#This Row],[conference]]="", Papers[[#This Row],[journal]]=""),$N$2604,IF(Papers[[#This Row],[journal]]="",$N$2603, $N$2602))</f>
        <v>Conference</v>
      </c>
      <c r="L1446" s="10"/>
    </row>
    <row r="1447" spans="1:12" ht="51" customHeight="1">
      <c r="A1447" s="4">
        <v>1891</v>
      </c>
      <c r="B1447" s="12" t="s">
        <v>5759</v>
      </c>
      <c r="C1447" s="6">
        <v>2007</v>
      </c>
      <c r="D1447" s="23"/>
      <c r="E1447" s="23" t="s">
        <v>12231</v>
      </c>
      <c r="F1447" s="8" t="s">
        <v>5760</v>
      </c>
      <c r="G1447" s="9" t="s">
        <v>3736</v>
      </c>
      <c r="H1447" s="9" t="s">
        <v>10392</v>
      </c>
      <c r="I1447" s="8"/>
      <c r="J1447" s="8" t="s">
        <v>10512</v>
      </c>
      <c r="K1447" s="10" t="str">
        <f>IF(AND(Papers[[#This Row],[conference]]="", Papers[[#This Row],[journal]]=""),$N$2604,IF(Papers[[#This Row],[journal]]="",$N$2603, $N$2602))</f>
        <v>Journal</v>
      </c>
      <c r="L1447" s="10"/>
    </row>
    <row r="1448" spans="1:12" ht="51" customHeight="1">
      <c r="A1448" s="4">
        <v>1892</v>
      </c>
      <c r="B1448" s="12" t="s">
        <v>5762</v>
      </c>
      <c r="C1448" s="6">
        <v>1999</v>
      </c>
      <c r="D1448" s="23" t="s">
        <v>12096</v>
      </c>
      <c r="E1448" s="23"/>
      <c r="F1448" s="8" t="s">
        <v>5763</v>
      </c>
      <c r="G1448" s="9" t="s">
        <v>3736</v>
      </c>
      <c r="H1448" s="9" t="s">
        <v>10392</v>
      </c>
      <c r="I1448" s="8" t="s">
        <v>11152</v>
      </c>
      <c r="J1448" s="8" t="s">
        <v>11152</v>
      </c>
      <c r="K1448" s="10" t="str">
        <f>IF(AND(Papers[[#This Row],[conference]]="", Papers[[#This Row],[journal]]=""),$N$2604,IF(Papers[[#This Row],[journal]]="",$N$2603, $N$2602))</f>
        <v>Conference</v>
      </c>
      <c r="L1448" s="10"/>
    </row>
    <row r="1449" spans="1:12" ht="51" customHeight="1">
      <c r="A1449" s="4">
        <v>1895</v>
      </c>
      <c r="B1449" s="12" t="s">
        <v>5765</v>
      </c>
      <c r="C1449" s="6">
        <v>2004</v>
      </c>
      <c r="D1449" s="23" t="s">
        <v>12062</v>
      </c>
      <c r="E1449" s="23"/>
      <c r="F1449" s="8" t="s">
        <v>5766</v>
      </c>
      <c r="G1449" s="9" t="s">
        <v>3736</v>
      </c>
      <c r="H1449" s="9" t="s">
        <v>10391</v>
      </c>
      <c r="I1449" s="8" t="s">
        <v>11545</v>
      </c>
      <c r="J1449" s="8" t="s">
        <v>10511</v>
      </c>
      <c r="K1449" s="10" t="str">
        <f>IF(AND(Papers[[#This Row],[conference]]="", Papers[[#This Row],[journal]]=""),$N$2604,IF(Papers[[#This Row],[journal]]="",$N$2603, $N$2602))</f>
        <v>Conference</v>
      </c>
      <c r="L1449" s="10"/>
    </row>
    <row r="1450" spans="1:12" ht="51" customHeight="1">
      <c r="A1450" s="4">
        <v>1896</v>
      </c>
      <c r="B1450" s="12" t="s">
        <v>5769</v>
      </c>
      <c r="C1450" s="6">
        <v>2011</v>
      </c>
      <c r="D1450" s="23" t="s">
        <v>12232</v>
      </c>
      <c r="E1450" s="23"/>
      <c r="F1450" s="8" t="s">
        <v>5770</v>
      </c>
      <c r="G1450" s="9" t="s">
        <v>3736</v>
      </c>
      <c r="H1450" s="9" t="s">
        <v>10391</v>
      </c>
      <c r="I1450" s="8" t="s">
        <v>13380</v>
      </c>
      <c r="J1450" s="8" t="s">
        <v>10511</v>
      </c>
      <c r="K1450" s="10" t="str">
        <f>IF(AND(Papers[[#This Row],[conference]]="", Papers[[#This Row],[journal]]=""),$N$2604,IF(Papers[[#This Row],[journal]]="",$N$2603, $N$2602))</f>
        <v>Conference</v>
      </c>
      <c r="L1450" s="10"/>
    </row>
    <row r="1451" spans="1:12" ht="51" customHeight="1">
      <c r="A1451" s="4">
        <v>1897</v>
      </c>
      <c r="B1451" s="12" t="s">
        <v>5774</v>
      </c>
      <c r="C1451" s="6">
        <v>2004</v>
      </c>
      <c r="D1451" s="23" t="s">
        <v>11766</v>
      </c>
      <c r="E1451" s="23"/>
      <c r="F1451" s="8" t="s">
        <v>5775</v>
      </c>
      <c r="G1451" s="9" t="s">
        <v>3736</v>
      </c>
      <c r="H1451" s="9" t="s">
        <v>10392</v>
      </c>
      <c r="I1451" s="8"/>
      <c r="J1451" s="8" t="s">
        <v>10511</v>
      </c>
      <c r="K1451" s="10" t="str">
        <f>IF(AND(Papers[[#This Row],[conference]]="", Papers[[#This Row],[journal]]=""),$N$2604,IF(Papers[[#This Row],[journal]]="",$N$2603, $N$2602))</f>
        <v>Conference</v>
      </c>
      <c r="L1451" s="10"/>
    </row>
    <row r="1452" spans="1:12" ht="51" customHeight="1">
      <c r="A1452" s="4">
        <v>1900</v>
      </c>
      <c r="B1452" s="12" t="s">
        <v>5780</v>
      </c>
      <c r="C1452" s="6">
        <v>2011</v>
      </c>
      <c r="D1452" s="23" t="s">
        <v>12193</v>
      </c>
      <c r="E1452" s="23"/>
      <c r="F1452" s="8" t="s">
        <v>5781</v>
      </c>
      <c r="G1452" s="9" t="s">
        <v>3736</v>
      </c>
      <c r="H1452" s="9" t="s">
        <v>10391</v>
      </c>
      <c r="I1452" s="8" t="s">
        <v>13201</v>
      </c>
      <c r="J1452" s="8" t="s">
        <v>10510</v>
      </c>
      <c r="K1452" s="10" t="str">
        <f>IF(AND(Papers[[#This Row],[conference]]="", Papers[[#This Row],[journal]]=""),$N$2604,IF(Papers[[#This Row],[journal]]="",$N$2603, $N$2602))</f>
        <v>Conference</v>
      </c>
      <c r="L1452" s="10"/>
    </row>
    <row r="1453" spans="1:12" ht="51" customHeight="1">
      <c r="A1453" s="4">
        <v>1901</v>
      </c>
      <c r="B1453" s="12" t="s">
        <v>5783</v>
      </c>
      <c r="C1453" s="6">
        <v>2010</v>
      </c>
      <c r="D1453" s="23" t="s">
        <v>12184</v>
      </c>
      <c r="E1453" s="23"/>
      <c r="F1453" s="8" t="s">
        <v>5784</v>
      </c>
      <c r="G1453" s="9" t="s">
        <v>3736</v>
      </c>
      <c r="H1453" s="9" t="s">
        <v>10391</v>
      </c>
      <c r="I1453" s="8" t="s">
        <v>13270</v>
      </c>
      <c r="J1453" s="8" t="s">
        <v>10510</v>
      </c>
      <c r="K1453" s="10" t="str">
        <f>IF(AND(Papers[[#This Row],[conference]]="", Papers[[#This Row],[journal]]=""),$N$2604,IF(Papers[[#This Row],[journal]]="",$N$2603, $N$2602))</f>
        <v>Conference</v>
      </c>
      <c r="L1453" s="10"/>
    </row>
    <row r="1454" spans="1:12" ht="51" customHeight="1">
      <c r="A1454" s="4">
        <v>1904</v>
      </c>
      <c r="B1454" s="12" t="s">
        <v>5790</v>
      </c>
      <c r="C1454" s="6">
        <v>2009</v>
      </c>
      <c r="D1454" s="23" t="s">
        <v>12233</v>
      </c>
      <c r="E1454" s="23"/>
      <c r="F1454" s="8" t="s">
        <v>5791</v>
      </c>
      <c r="G1454" s="9" t="s">
        <v>3736</v>
      </c>
      <c r="H1454" s="9" t="s">
        <v>10392</v>
      </c>
      <c r="I1454" s="8"/>
      <c r="J1454" s="8" t="s">
        <v>10509</v>
      </c>
      <c r="K1454" s="10" t="str">
        <f>IF(AND(Papers[[#This Row],[conference]]="", Papers[[#This Row],[journal]]=""),$N$2604,IF(Papers[[#This Row],[journal]]="",$N$2603, $N$2602))</f>
        <v>Conference</v>
      </c>
      <c r="L1454" s="10"/>
    </row>
    <row r="1455" spans="1:12" ht="51" customHeight="1">
      <c r="A1455" s="4">
        <v>1905</v>
      </c>
      <c r="B1455" s="12" t="s">
        <v>5793</v>
      </c>
      <c r="C1455" s="6">
        <v>2008</v>
      </c>
      <c r="D1455" s="23" t="s">
        <v>11717</v>
      </c>
      <c r="E1455" s="23"/>
      <c r="F1455" s="8" t="s">
        <v>5794</v>
      </c>
      <c r="G1455" s="9" t="s">
        <v>3736</v>
      </c>
      <c r="H1455" s="9" t="s">
        <v>10392</v>
      </c>
      <c r="I1455" s="8"/>
      <c r="J1455" s="8" t="s">
        <v>10509</v>
      </c>
      <c r="K1455" s="10" t="str">
        <f>IF(AND(Papers[[#This Row],[conference]]="", Papers[[#This Row],[journal]]=""),$N$2604,IF(Papers[[#This Row],[journal]]="",$N$2603, $N$2602))</f>
        <v>Conference</v>
      </c>
      <c r="L1455" s="10"/>
    </row>
    <row r="1456" spans="1:12" ht="51" customHeight="1">
      <c r="A1456" s="4">
        <v>1906</v>
      </c>
      <c r="B1456" s="12" t="s">
        <v>5797</v>
      </c>
      <c r="C1456" s="6">
        <v>2006</v>
      </c>
      <c r="D1456" s="23" t="s">
        <v>12234</v>
      </c>
      <c r="E1456" s="23"/>
      <c r="F1456" s="8" t="s">
        <v>5798</v>
      </c>
      <c r="G1456" s="9" t="s">
        <v>3736</v>
      </c>
      <c r="H1456" s="9" t="s">
        <v>10392</v>
      </c>
      <c r="I1456" s="8"/>
      <c r="J1456" s="8" t="s">
        <v>10534</v>
      </c>
      <c r="K1456" s="10" t="str">
        <f>IF(AND(Papers[[#This Row],[conference]]="", Papers[[#This Row],[journal]]=""),$N$2604,IF(Papers[[#This Row],[journal]]="",$N$2603, $N$2602))</f>
        <v>Conference</v>
      </c>
      <c r="L1456" s="10"/>
    </row>
    <row r="1457" spans="1:12" ht="51" customHeight="1">
      <c r="A1457" s="4">
        <v>1907</v>
      </c>
      <c r="B1457" s="12" t="s">
        <v>5802</v>
      </c>
      <c r="C1457" s="6">
        <v>2008</v>
      </c>
      <c r="D1457" s="23" t="s">
        <v>12095</v>
      </c>
      <c r="E1457" s="23"/>
      <c r="F1457" s="8" t="s">
        <v>5803</v>
      </c>
      <c r="G1457" s="9" t="s">
        <v>3736</v>
      </c>
      <c r="H1457" s="9" t="s">
        <v>10392</v>
      </c>
      <c r="I1457" s="8"/>
      <c r="J1457" s="8" t="s">
        <v>10509</v>
      </c>
      <c r="K1457" s="10" t="str">
        <f>IF(AND(Papers[[#This Row],[conference]]="", Papers[[#This Row],[journal]]=""),$N$2604,IF(Papers[[#This Row],[journal]]="",$N$2603, $N$2602))</f>
        <v>Conference</v>
      </c>
      <c r="L1457" s="10"/>
    </row>
    <row r="1458" spans="1:12" ht="51" customHeight="1">
      <c r="A1458" s="4">
        <v>1911</v>
      </c>
      <c r="B1458" s="12" t="s">
        <v>5806</v>
      </c>
      <c r="C1458" s="6">
        <v>2006</v>
      </c>
      <c r="D1458" s="23" t="s">
        <v>12235</v>
      </c>
      <c r="E1458" s="23"/>
      <c r="F1458" s="8" t="s">
        <v>5807</v>
      </c>
      <c r="G1458" s="9" t="s">
        <v>3736</v>
      </c>
      <c r="H1458" s="9" t="s">
        <v>10392</v>
      </c>
      <c r="I1458" s="8"/>
      <c r="J1458" s="8" t="s">
        <v>10511</v>
      </c>
      <c r="K1458" s="10" t="str">
        <f>IF(AND(Papers[[#This Row],[conference]]="", Papers[[#This Row],[journal]]=""),$N$2604,IF(Papers[[#This Row],[journal]]="",$N$2603, $N$2602))</f>
        <v>Conference</v>
      </c>
      <c r="L1458" s="10"/>
    </row>
    <row r="1459" spans="1:12" ht="51" customHeight="1">
      <c r="A1459" s="4">
        <v>1912</v>
      </c>
      <c r="B1459" s="12" t="s">
        <v>5808</v>
      </c>
      <c r="C1459" s="6">
        <v>2011</v>
      </c>
      <c r="D1459" s="23" t="s">
        <v>12236</v>
      </c>
      <c r="E1459" s="23"/>
      <c r="F1459" s="8" t="s">
        <v>5809</v>
      </c>
      <c r="G1459" s="9" t="s">
        <v>3736</v>
      </c>
      <c r="H1459" s="9" t="s">
        <v>10392</v>
      </c>
      <c r="I1459" s="8"/>
      <c r="J1459" s="8" t="s">
        <v>10511</v>
      </c>
      <c r="K1459" s="10" t="str">
        <f>IF(AND(Papers[[#This Row],[conference]]="", Papers[[#This Row],[journal]]=""),$N$2604,IF(Papers[[#This Row],[journal]]="",$N$2603, $N$2602))</f>
        <v>Conference</v>
      </c>
      <c r="L1459" s="10"/>
    </row>
    <row r="1460" spans="1:12" ht="51" customHeight="1">
      <c r="A1460" s="4">
        <v>1914</v>
      </c>
      <c r="B1460" s="12" t="s">
        <v>5811</v>
      </c>
      <c r="C1460" s="6">
        <v>2011</v>
      </c>
      <c r="D1460" s="23" t="s">
        <v>12237</v>
      </c>
      <c r="E1460" s="23"/>
      <c r="F1460" s="8" t="s">
        <v>5812</v>
      </c>
      <c r="G1460" s="9" t="s">
        <v>3736</v>
      </c>
      <c r="H1460" s="9" t="s">
        <v>10391</v>
      </c>
      <c r="I1460" s="8" t="s">
        <v>11304</v>
      </c>
      <c r="J1460" s="8" t="s">
        <v>10509</v>
      </c>
      <c r="K1460" s="10" t="str">
        <f>IF(AND(Papers[[#This Row],[conference]]="", Papers[[#This Row],[journal]]=""),$N$2604,IF(Papers[[#This Row],[journal]]="",$N$2603, $N$2602))</f>
        <v>Conference</v>
      </c>
      <c r="L1460" s="10"/>
    </row>
    <row r="1461" spans="1:12" ht="51" customHeight="1">
      <c r="A1461" s="4">
        <v>1915</v>
      </c>
      <c r="B1461" s="12" t="s">
        <v>5814</v>
      </c>
      <c r="C1461" s="6">
        <v>2007</v>
      </c>
      <c r="D1461" s="23" t="s">
        <v>12081</v>
      </c>
      <c r="E1461" s="23"/>
      <c r="F1461" s="8" t="s">
        <v>5815</v>
      </c>
      <c r="G1461" s="9" t="s">
        <v>3736</v>
      </c>
      <c r="H1461" s="9" t="s">
        <v>10391</v>
      </c>
      <c r="I1461" s="8" t="s">
        <v>11638</v>
      </c>
      <c r="J1461" s="8" t="s">
        <v>10510</v>
      </c>
      <c r="K1461" s="10" t="str">
        <f>IF(AND(Papers[[#This Row],[conference]]="", Papers[[#This Row],[journal]]=""),$N$2604,IF(Papers[[#This Row],[journal]]="",$N$2603, $N$2602))</f>
        <v>Conference</v>
      </c>
      <c r="L1461" s="10"/>
    </row>
    <row r="1462" spans="1:12" ht="51" customHeight="1">
      <c r="A1462" s="4">
        <v>1916</v>
      </c>
      <c r="B1462" s="12" t="s">
        <v>5816</v>
      </c>
      <c r="C1462" s="6">
        <v>2003</v>
      </c>
      <c r="D1462" s="23" t="s">
        <v>12190</v>
      </c>
      <c r="E1462" s="23"/>
      <c r="F1462" s="8" t="s">
        <v>5817</v>
      </c>
      <c r="G1462" s="9" t="s">
        <v>3736</v>
      </c>
      <c r="H1462" s="9" t="s">
        <v>10392</v>
      </c>
      <c r="I1462" s="8"/>
      <c r="J1462" s="8" t="s">
        <v>10511</v>
      </c>
      <c r="K1462" s="10" t="str">
        <f>IF(AND(Papers[[#This Row],[conference]]="", Papers[[#This Row],[journal]]=""),$N$2604,IF(Papers[[#This Row],[journal]]="",$N$2603, $N$2602))</f>
        <v>Conference</v>
      </c>
      <c r="L1462" s="10"/>
    </row>
    <row r="1463" spans="1:12" ht="51" customHeight="1">
      <c r="A1463" s="4">
        <v>1917</v>
      </c>
      <c r="B1463" s="12" t="s">
        <v>5821</v>
      </c>
      <c r="C1463" s="6">
        <v>2009</v>
      </c>
      <c r="D1463" s="23" t="s">
        <v>12081</v>
      </c>
      <c r="E1463" s="23"/>
      <c r="F1463" s="8" t="s">
        <v>5822</v>
      </c>
      <c r="G1463" s="9" t="s">
        <v>3736</v>
      </c>
      <c r="H1463" s="9" t="s">
        <v>10391</v>
      </c>
      <c r="I1463" s="8" t="s">
        <v>13290</v>
      </c>
      <c r="J1463" s="8" t="s">
        <v>10511</v>
      </c>
      <c r="K1463" s="10" t="str">
        <f>IF(AND(Papers[[#This Row],[conference]]="", Papers[[#This Row],[journal]]=""),$N$2604,IF(Papers[[#This Row],[journal]]="",$N$2603, $N$2602))</f>
        <v>Conference</v>
      </c>
      <c r="L1463" s="10"/>
    </row>
    <row r="1464" spans="1:12" ht="51" customHeight="1">
      <c r="A1464" s="4">
        <v>1918</v>
      </c>
      <c r="B1464" s="12" t="s">
        <v>5824</v>
      </c>
      <c r="C1464" s="6">
        <v>2008</v>
      </c>
      <c r="D1464" s="23" t="s">
        <v>12081</v>
      </c>
      <c r="E1464" s="23"/>
      <c r="F1464" s="8" t="s">
        <v>5825</v>
      </c>
      <c r="G1464" s="9" t="s">
        <v>3736</v>
      </c>
      <c r="H1464" s="9" t="s">
        <v>10391</v>
      </c>
      <c r="I1464" s="8" t="s">
        <v>13070</v>
      </c>
      <c r="J1464" s="8" t="s">
        <v>10511</v>
      </c>
      <c r="K1464" s="10" t="str">
        <f>IF(AND(Papers[[#This Row],[conference]]="", Papers[[#This Row],[journal]]=""),$N$2604,IF(Papers[[#This Row],[journal]]="",$N$2603, $N$2602))</f>
        <v>Conference</v>
      </c>
      <c r="L1464" s="10"/>
    </row>
    <row r="1465" spans="1:12" ht="51" customHeight="1">
      <c r="A1465" s="4">
        <v>1919</v>
      </c>
      <c r="B1465" s="12" t="s">
        <v>5827</v>
      </c>
      <c r="C1465" s="6">
        <v>2010</v>
      </c>
      <c r="D1465" s="23" t="s">
        <v>11881</v>
      </c>
      <c r="E1465" s="23"/>
      <c r="F1465" s="8" t="s">
        <v>5828</v>
      </c>
      <c r="G1465" s="9" t="s">
        <v>3736</v>
      </c>
      <c r="H1465" s="9" t="s">
        <v>10391</v>
      </c>
      <c r="I1465" s="8" t="s">
        <v>11543</v>
      </c>
      <c r="J1465" s="8" t="s">
        <v>10511</v>
      </c>
      <c r="K1465" s="10" t="str">
        <f>IF(AND(Papers[[#This Row],[conference]]="", Papers[[#This Row],[journal]]=""),$N$2604,IF(Papers[[#This Row],[journal]]="",$N$2603, $N$2602))</f>
        <v>Conference</v>
      </c>
      <c r="L1465" s="10"/>
    </row>
    <row r="1466" spans="1:12" ht="51" customHeight="1">
      <c r="A1466" s="4">
        <v>1921</v>
      </c>
      <c r="B1466" s="12" t="s">
        <v>5833</v>
      </c>
      <c r="C1466" s="6">
        <v>2000</v>
      </c>
      <c r="D1466" s="23" t="s">
        <v>11831</v>
      </c>
      <c r="E1466" s="23"/>
      <c r="F1466" s="8" t="s">
        <v>5834</v>
      </c>
      <c r="G1466" s="9" t="s">
        <v>3736</v>
      </c>
      <c r="H1466" s="9" t="s">
        <v>10392</v>
      </c>
      <c r="I1466" s="8"/>
      <c r="J1466" s="8" t="s">
        <v>10512</v>
      </c>
      <c r="K1466" s="10" t="str">
        <f>IF(AND(Papers[[#This Row],[conference]]="", Papers[[#This Row],[journal]]=""),$N$2604,IF(Papers[[#This Row],[journal]]="",$N$2603, $N$2602))</f>
        <v>Conference</v>
      </c>
      <c r="L1466" s="10"/>
    </row>
    <row r="1467" spans="1:12" ht="51" customHeight="1">
      <c r="A1467" s="4">
        <v>1922</v>
      </c>
      <c r="B1467" s="12" t="s">
        <v>5836</v>
      </c>
      <c r="C1467" s="6">
        <v>2006</v>
      </c>
      <c r="D1467" s="23"/>
      <c r="E1467" s="23" t="s">
        <v>11756</v>
      </c>
      <c r="F1467" s="8" t="s">
        <v>5837</v>
      </c>
      <c r="G1467" s="9" t="s">
        <v>3736</v>
      </c>
      <c r="H1467" s="9" t="s">
        <v>10392</v>
      </c>
      <c r="I1467" s="8"/>
      <c r="J1467" s="8" t="s">
        <v>11149</v>
      </c>
      <c r="K1467" s="10" t="str">
        <f>IF(AND(Papers[[#This Row],[conference]]="", Papers[[#This Row],[journal]]=""),$N$2604,IF(Papers[[#This Row],[journal]]="",$N$2603, $N$2602))</f>
        <v>Journal</v>
      </c>
      <c r="L1467" s="10"/>
    </row>
    <row r="1468" spans="1:12" ht="51" customHeight="1">
      <c r="A1468" s="4">
        <v>1923</v>
      </c>
      <c r="B1468" s="12" t="s">
        <v>5840</v>
      </c>
      <c r="C1468" s="6">
        <v>2003</v>
      </c>
      <c r="D1468" s="23" t="s">
        <v>12155</v>
      </c>
      <c r="E1468" s="23"/>
      <c r="F1468" s="8" t="s">
        <v>5841</v>
      </c>
      <c r="G1468" s="9" t="s">
        <v>3736</v>
      </c>
      <c r="H1468" s="9" t="s">
        <v>10392</v>
      </c>
      <c r="I1468" s="8"/>
      <c r="J1468" s="8" t="s">
        <v>10511</v>
      </c>
      <c r="K1468" s="10" t="str">
        <f>IF(AND(Papers[[#This Row],[conference]]="", Papers[[#This Row],[journal]]=""),$N$2604,IF(Papers[[#This Row],[journal]]="",$N$2603, $N$2602))</f>
        <v>Conference</v>
      </c>
      <c r="L1468" s="10"/>
    </row>
    <row r="1469" spans="1:12" ht="51" customHeight="1">
      <c r="A1469" s="4">
        <v>1924</v>
      </c>
      <c r="B1469" s="12" t="s">
        <v>5843</v>
      </c>
      <c r="C1469" s="6">
        <v>2001</v>
      </c>
      <c r="D1469" s="23" t="s">
        <v>12155</v>
      </c>
      <c r="E1469" s="23"/>
      <c r="F1469" s="8" t="s">
        <v>5844</v>
      </c>
      <c r="G1469" s="9" t="s">
        <v>3736</v>
      </c>
      <c r="H1469" s="9" t="s">
        <v>10392</v>
      </c>
      <c r="I1469" s="8"/>
      <c r="J1469" s="8" t="s">
        <v>10511</v>
      </c>
      <c r="K1469" s="10" t="str">
        <f>IF(AND(Papers[[#This Row],[conference]]="", Papers[[#This Row],[journal]]=""),$N$2604,IF(Papers[[#This Row],[journal]]="",$N$2603, $N$2602))</f>
        <v>Conference</v>
      </c>
      <c r="L1469" s="10"/>
    </row>
    <row r="1470" spans="1:12" ht="51" customHeight="1">
      <c r="A1470" s="4">
        <v>1925</v>
      </c>
      <c r="B1470" s="12" t="s">
        <v>5849</v>
      </c>
      <c r="C1470" s="6">
        <v>1998</v>
      </c>
      <c r="D1470" s="23" t="s">
        <v>12096</v>
      </c>
      <c r="E1470" s="23"/>
      <c r="F1470" s="8" t="s">
        <v>5850</v>
      </c>
      <c r="G1470" s="9" t="s">
        <v>3736</v>
      </c>
      <c r="H1470" s="9" t="s">
        <v>10392</v>
      </c>
      <c r="I1470" s="8"/>
      <c r="J1470" s="8" t="s">
        <v>10511</v>
      </c>
      <c r="K1470" s="10" t="str">
        <f>IF(AND(Papers[[#This Row],[conference]]="", Papers[[#This Row],[journal]]=""),$N$2604,IF(Papers[[#This Row],[journal]]="",$N$2603, $N$2602))</f>
        <v>Conference</v>
      </c>
      <c r="L1470" s="10"/>
    </row>
    <row r="1471" spans="1:12" ht="51" customHeight="1">
      <c r="A1471" s="4">
        <v>1926</v>
      </c>
      <c r="B1471" s="12" t="s">
        <v>5853</v>
      </c>
      <c r="C1471" s="6">
        <v>2010</v>
      </c>
      <c r="D1471" s="23" t="s">
        <v>11764</v>
      </c>
      <c r="E1471" s="23"/>
      <c r="F1471" s="8" t="s">
        <v>5854</v>
      </c>
      <c r="G1471" s="9" t="s">
        <v>3736</v>
      </c>
      <c r="H1471" s="9" t="s">
        <v>10392</v>
      </c>
      <c r="I1471" s="8" t="s">
        <v>10490</v>
      </c>
      <c r="J1471" s="8" t="s">
        <v>10509</v>
      </c>
      <c r="K1471" s="10" t="str">
        <f>IF(AND(Papers[[#This Row],[conference]]="", Papers[[#This Row],[journal]]=""),$N$2604,IF(Papers[[#This Row],[journal]]="",$N$2603, $N$2602))</f>
        <v>Conference</v>
      </c>
      <c r="L1471" s="10"/>
    </row>
    <row r="1472" spans="1:12" ht="51" customHeight="1">
      <c r="A1472" s="4">
        <v>1927</v>
      </c>
      <c r="B1472" s="12" t="s">
        <v>5857</v>
      </c>
      <c r="C1472" s="6">
        <v>1998</v>
      </c>
      <c r="D1472" s="23"/>
      <c r="E1472" s="23" t="s">
        <v>11756</v>
      </c>
      <c r="F1472" s="8" t="s">
        <v>5858</v>
      </c>
      <c r="G1472" s="9" t="s">
        <v>3736</v>
      </c>
      <c r="H1472" s="9" t="s">
        <v>10391</v>
      </c>
      <c r="I1472" s="8" t="s">
        <v>11238</v>
      </c>
      <c r="J1472" s="8" t="s">
        <v>10512</v>
      </c>
      <c r="K1472" s="10" t="str">
        <f>IF(AND(Papers[[#This Row],[conference]]="", Papers[[#This Row],[journal]]=""),$N$2604,IF(Papers[[#This Row],[journal]]="",$N$2603, $N$2602))</f>
        <v>Journal</v>
      </c>
      <c r="L1472" s="10"/>
    </row>
    <row r="1473" spans="1:12" ht="51" customHeight="1">
      <c r="A1473" s="4">
        <v>1928</v>
      </c>
      <c r="B1473" s="12" t="s">
        <v>5862</v>
      </c>
      <c r="C1473" s="6">
        <v>2007</v>
      </c>
      <c r="D1473" s="23" t="s">
        <v>11519</v>
      </c>
      <c r="E1473" s="23"/>
      <c r="F1473" s="11" t="s">
        <v>5863</v>
      </c>
      <c r="G1473" s="9" t="s">
        <v>3736</v>
      </c>
      <c r="H1473" s="9" t="s">
        <v>10391</v>
      </c>
      <c r="I1473" s="11" t="s">
        <v>13110</v>
      </c>
      <c r="J1473" s="8" t="s">
        <v>10511</v>
      </c>
      <c r="K1473" s="10" t="str">
        <f>IF(AND(Papers[[#This Row],[conference]]="", Papers[[#This Row],[journal]]=""),$N$2604,IF(Papers[[#This Row],[journal]]="",$N$2603, $N$2602))</f>
        <v>Conference</v>
      </c>
      <c r="L1473" s="10"/>
    </row>
    <row r="1474" spans="1:12" ht="51" customHeight="1">
      <c r="A1474" s="4">
        <v>1930</v>
      </c>
      <c r="B1474" s="12" t="s">
        <v>5869</v>
      </c>
      <c r="C1474" s="6">
        <v>2007</v>
      </c>
      <c r="D1474" s="23" t="s">
        <v>12206</v>
      </c>
      <c r="E1474" s="23"/>
      <c r="F1474" s="8" t="s">
        <v>5870</v>
      </c>
      <c r="G1474" s="9" t="s">
        <v>3736</v>
      </c>
      <c r="H1474" s="9" t="s">
        <v>10391</v>
      </c>
      <c r="I1474" s="8" t="s">
        <v>13171</v>
      </c>
      <c r="J1474" s="8" t="s">
        <v>10511</v>
      </c>
      <c r="K1474" s="10" t="str">
        <f>IF(AND(Papers[[#This Row],[conference]]="", Papers[[#This Row],[journal]]=""),$N$2604,IF(Papers[[#This Row],[journal]]="",$N$2603, $N$2602))</f>
        <v>Conference</v>
      </c>
      <c r="L1474" s="10"/>
    </row>
    <row r="1475" spans="1:12" ht="51" customHeight="1">
      <c r="A1475" s="4">
        <v>1931</v>
      </c>
      <c r="B1475" s="12" t="s">
        <v>5871</v>
      </c>
      <c r="C1475" s="6">
        <v>2007</v>
      </c>
      <c r="D1475" s="23" t="s">
        <v>12211</v>
      </c>
      <c r="E1475" s="23"/>
      <c r="F1475" s="8" t="s">
        <v>5872</v>
      </c>
      <c r="G1475" s="9" t="s">
        <v>3736</v>
      </c>
      <c r="H1475" s="9" t="s">
        <v>10392</v>
      </c>
      <c r="I1475" s="8"/>
      <c r="J1475" s="8" t="s">
        <v>10510</v>
      </c>
      <c r="K1475" s="10" t="str">
        <f>IF(AND(Papers[[#This Row],[conference]]="", Papers[[#This Row],[journal]]=""),$N$2604,IF(Papers[[#This Row],[journal]]="",$N$2603, $N$2602))</f>
        <v>Conference</v>
      </c>
      <c r="L1475" s="10"/>
    </row>
    <row r="1476" spans="1:12" ht="51" customHeight="1">
      <c r="A1476" s="4">
        <v>1932</v>
      </c>
      <c r="B1476" s="12" t="s">
        <v>5875</v>
      </c>
      <c r="C1476" s="6">
        <v>2004</v>
      </c>
      <c r="D1476" s="23" t="s">
        <v>12019</v>
      </c>
      <c r="E1476" s="23"/>
      <c r="F1476" s="8" t="s">
        <v>5876</v>
      </c>
      <c r="G1476" s="9" t="s">
        <v>3736</v>
      </c>
      <c r="H1476" s="9" t="s">
        <v>10392</v>
      </c>
      <c r="I1476" s="8"/>
      <c r="J1476" s="8" t="s">
        <v>10511</v>
      </c>
      <c r="K1476" s="10" t="str">
        <f>IF(AND(Papers[[#This Row],[conference]]="", Papers[[#This Row],[journal]]=""),$N$2604,IF(Papers[[#This Row],[journal]]="",$N$2603, $N$2602))</f>
        <v>Conference</v>
      </c>
      <c r="L1476" s="10"/>
    </row>
    <row r="1477" spans="1:12" ht="51" customHeight="1">
      <c r="A1477" s="4">
        <v>1933</v>
      </c>
      <c r="B1477" s="5" t="s">
        <v>5878</v>
      </c>
      <c r="C1477" s="6">
        <v>2011</v>
      </c>
      <c r="D1477" s="23"/>
      <c r="E1477" s="23" t="s">
        <v>12238</v>
      </c>
      <c r="F1477" s="11" t="s">
        <v>5879</v>
      </c>
      <c r="G1477" s="9" t="s">
        <v>3736</v>
      </c>
      <c r="H1477" s="9" t="s">
        <v>10391</v>
      </c>
      <c r="I1477" s="11" t="s">
        <v>12972</v>
      </c>
      <c r="J1477" s="8" t="s">
        <v>10511</v>
      </c>
      <c r="K1477" s="10" t="str">
        <f>IF(AND(Papers[[#This Row],[conference]]="", Papers[[#This Row],[journal]]=""),$N$2604,IF(Papers[[#This Row],[journal]]="",$N$2603, $N$2602))</f>
        <v>Journal</v>
      </c>
      <c r="L1477" s="10"/>
    </row>
    <row r="1478" spans="1:12" ht="51" customHeight="1">
      <c r="A1478" s="4">
        <v>1934</v>
      </c>
      <c r="B1478" s="12" t="s">
        <v>5886</v>
      </c>
      <c r="C1478" s="6">
        <v>1993</v>
      </c>
      <c r="D1478" s="23" t="s">
        <v>11831</v>
      </c>
      <c r="E1478" s="23"/>
      <c r="F1478" s="8" t="s">
        <v>5887</v>
      </c>
      <c r="G1478" s="9" t="s">
        <v>3736</v>
      </c>
      <c r="H1478" s="9" t="s">
        <v>10392</v>
      </c>
      <c r="I1478" s="8"/>
      <c r="J1478" s="8" t="s">
        <v>10536</v>
      </c>
      <c r="K1478" s="10" t="str">
        <f>IF(AND(Papers[[#This Row],[conference]]="", Papers[[#This Row],[journal]]=""),$N$2604,IF(Papers[[#This Row],[journal]]="",$N$2603, $N$2602))</f>
        <v>Conference</v>
      </c>
      <c r="L1478" s="10"/>
    </row>
    <row r="1479" spans="1:12" ht="51" customHeight="1">
      <c r="A1479" s="4">
        <v>1936</v>
      </c>
      <c r="B1479" s="12" t="s">
        <v>5891</v>
      </c>
      <c r="C1479" s="6">
        <v>2004</v>
      </c>
      <c r="D1479" s="23" t="s">
        <v>12239</v>
      </c>
      <c r="E1479" s="23"/>
      <c r="F1479" s="8" t="s">
        <v>5892</v>
      </c>
      <c r="G1479" s="9" t="s">
        <v>3736</v>
      </c>
      <c r="H1479" s="9" t="s">
        <v>10392</v>
      </c>
      <c r="I1479" s="8"/>
      <c r="J1479" s="8" t="s">
        <v>10510</v>
      </c>
      <c r="K1479" s="10" t="str">
        <f>IF(AND(Papers[[#This Row],[conference]]="", Papers[[#This Row],[journal]]=""),$N$2604,IF(Papers[[#This Row],[journal]]="",$N$2603, $N$2602))</f>
        <v>Conference</v>
      </c>
      <c r="L1479" s="10"/>
    </row>
    <row r="1480" spans="1:12" ht="51" customHeight="1">
      <c r="A1480" s="4">
        <v>1937</v>
      </c>
      <c r="B1480" s="12" t="s">
        <v>5893</v>
      </c>
      <c r="C1480" s="6">
        <v>1996</v>
      </c>
      <c r="D1480" s="23" t="s">
        <v>11752</v>
      </c>
      <c r="E1480" s="23"/>
      <c r="F1480" s="8" t="s">
        <v>5894</v>
      </c>
      <c r="G1480" s="9" t="s">
        <v>3736</v>
      </c>
      <c r="H1480" s="9" t="s">
        <v>10391</v>
      </c>
      <c r="I1480" s="8" t="s">
        <v>11470</v>
      </c>
      <c r="J1480" s="8" t="s">
        <v>10512</v>
      </c>
      <c r="K1480" s="10" t="str">
        <f>IF(AND(Papers[[#This Row],[conference]]="", Papers[[#This Row],[journal]]=""),$N$2604,IF(Papers[[#This Row],[journal]]="",$N$2603, $N$2602))</f>
        <v>Conference</v>
      </c>
      <c r="L1480" s="10"/>
    </row>
    <row r="1481" spans="1:12" ht="51" customHeight="1">
      <c r="A1481" s="4">
        <v>1938</v>
      </c>
      <c r="B1481" s="12" t="s">
        <v>5896</v>
      </c>
      <c r="C1481" s="6">
        <v>2007</v>
      </c>
      <c r="D1481" s="23" t="s">
        <v>11513</v>
      </c>
      <c r="E1481" s="23"/>
      <c r="F1481" s="8" t="s">
        <v>5897</v>
      </c>
      <c r="G1481" s="9" t="s">
        <v>3736</v>
      </c>
      <c r="H1481" s="9" t="s">
        <v>10391</v>
      </c>
      <c r="I1481" s="8" t="s">
        <v>13141</v>
      </c>
      <c r="J1481" s="8" t="s">
        <v>10511</v>
      </c>
      <c r="K1481" s="10" t="str">
        <f>IF(AND(Papers[[#This Row],[conference]]="", Papers[[#This Row],[journal]]=""),$N$2604,IF(Papers[[#This Row],[journal]]="",$N$2603, $N$2602))</f>
        <v>Conference</v>
      </c>
      <c r="L1481" s="10"/>
    </row>
    <row r="1482" spans="1:12" ht="51" customHeight="1">
      <c r="A1482" s="4">
        <v>1939</v>
      </c>
      <c r="B1482" s="12" t="s">
        <v>5900</v>
      </c>
      <c r="C1482" s="6">
        <v>2008</v>
      </c>
      <c r="D1482" s="23" t="s">
        <v>11898</v>
      </c>
      <c r="E1482" s="23"/>
      <c r="F1482" s="8" t="s">
        <v>5901</v>
      </c>
      <c r="G1482" s="9" t="s">
        <v>3736</v>
      </c>
      <c r="H1482" s="9" t="s">
        <v>10392</v>
      </c>
      <c r="I1482" s="8"/>
      <c r="J1482" s="8" t="s">
        <v>10511</v>
      </c>
      <c r="K1482" s="10" t="str">
        <f>IF(AND(Papers[[#This Row],[conference]]="", Papers[[#This Row],[journal]]=""),$N$2604,IF(Papers[[#This Row],[journal]]="",$N$2603, $N$2602))</f>
        <v>Conference</v>
      </c>
      <c r="L1482" s="10"/>
    </row>
    <row r="1483" spans="1:12" ht="51" customHeight="1">
      <c r="A1483" s="4">
        <v>1940</v>
      </c>
      <c r="B1483" s="12" t="s">
        <v>5904</v>
      </c>
      <c r="C1483" s="6">
        <v>2010</v>
      </c>
      <c r="D1483" s="23" t="s">
        <v>12240</v>
      </c>
      <c r="E1483" s="23"/>
      <c r="F1483" s="8" t="s">
        <v>5905</v>
      </c>
      <c r="G1483" s="9" t="s">
        <v>3736</v>
      </c>
      <c r="H1483" s="9" t="s">
        <v>10391</v>
      </c>
      <c r="I1483" s="8" t="s">
        <v>13165</v>
      </c>
      <c r="J1483" s="8" t="s">
        <v>10511</v>
      </c>
      <c r="K1483" s="10" t="str">
        <f>IF(AND(Papers[[#This Row],[conference]]="", Papers[[#This Row],[journal]]=""),$N$2604,IF(Papers[[#This Row],[journal]]="",$N$2603, $N$2602))</f>
        <v>Conference</v>
      </c>
      <c r="L1483" s="10"/>
    </row>
    <row r="1484" spans="1:12" ht="51" customHeight="1">
      <c r="A1484" s="4">
        <v>1941</v>
      </c>
      <c r="B1484" s="12" t="s">
        <v>5906</v>
      </c>
      <c r="C1484" s="6">
        <v>2006</v>
      </c>
      <c r="D1484" s="23"/>
      <c r="E1484" s="23" t="s">
        <v>12241</v>
      </c>
      <c r="F1484" s="8" t="s">
        <v>5907</v>
      </c>
      <c r="G1484" s="9" t="s">
        <v>3736</v>
      </c>
      <c r="H1484" s="9" t="s">
        <v>10391</v>
      </c>
      <c r="I1484" s="8" t="s">
        <v>13139</v>
      </c>
      <c r="J1484" s="8" t="s">
        <v>10511</v>
      </c>
      <c r="K1484" s="10" t="str">
        <f>IF(AND(Papers[[#This Row],[conference]]="", Papers[[#This Row],[journal]]=""),$N$2604,IF(Papers[[#This Row],[journal]]="",$N$2603, $N$2602))</f>
        <v>Journal</v>
      </c>
      <c r="L1484" s="10"/>
    </row>
    <row r="1485" spans="1:12" ht="51" customHeight="1">
      <c r="A1485" s="4">
        <v>1942</v>
      </c>
      <c r="B1485" s="12" t="s">
        <v>5911</v>
      </c>
      <c r="C1485" s="6">
        <v>2007</v>
      </c>
      <c r="D1485" s="23" t="s">
        <v>11510</v>
      </c>
      <c r="E1485" s="23"/>
      <c r="F1485" s="8" t="s">
        <v>5912</v>
      </c>
      <c r="G1485" s="9" t="s">
        <v>3736</v>
      </c>
      <c r="H1485" s="9" t="s">
        <v>10392</v>
      </c>
      <c r="I1485" s="8"/>
      <c r="J1485" s="8" t="s">
        <v>10511</v>
      </c>
      <c r="K1485" s="10" t="str">
        <f>IF(AND(Papers[[#This Row],[conference]]="", Papers[[#This Row],[journal]]=""),$N$2604,IF(Papers[[#This Row],[journal]]="",$N$2603, $N$2602))</f>
        <v>Conference</v>
      </c>
      <c r="L1485" s="10"/>
    </row>
    <row r="1486" spans="1:12" ht="51" customHeight="1">
      <c r="A1486" s="4">
        <v>1943</v>
      </c>
      <c r="B1486" s="12" t="s">
        <v>5913</v>
      </c>
      <c r="C1486" s="6">
        <v>1998</v>
      </c>
      <c r="D1486" s="23" t="s">
        <v>12160</v>
      </c>
      <c r="E1486" s="23"/>
      <c r="F1486" s="8" t="s">
        <v>5914</v>
      </c>
      <c r="G1486" s="9" t="s">
        <v>3736</v>
      </c>
      <c r="H1486" s="9" t="s">
        <v>10392</v>
      </c>
      <c r="I1486" s="8"/>
      <c r="J1486" s="8" t="s">
        <v>10509</v>
      </c>
      <c r="K1486" s="10" t="str">
        <f>IF(AND(Papers[[#This Row],[conference]]="", Papers[[#This Row],[journal]]=""),$N$2604,IF(Papers[[#This Row],[journal]]="",$N$2603, $N$2602))</f>
        <v>Conference</v>
      </c>
      <c r="L1486" s="10"/>
    </row>
    <row r="1487" spans="1:12" ht="51" customHeight="1">
      <c r="A1487" s="4">
        <v>1944</v>
      </c>
      <c r="B1487" s="12" t="s">
        <v>5916</v>
      </c>
      <c r="C1487" s="6">
        <v>1990</v>
      </c>
      <c r="D1487" s="23"/>
      <c r="E1487" s="23" t="s">
        <v>11756</v>
      </c>
      <c r="F1487" s="8" t="s">
        <v>5917</v>
      </c>
      <c r="G1487" s="9" t="s">
        <v>3736</v>
      </c>
      <c r="H1487" s="9" t="s">
        <v>10391</v>
      </c>
      <c r="I1487" s="8" t="s">
        <v>11467</v>
      </c>
      <c r="J1487" s="8" t="s">
        <v>10511</v>
      </c>
      <c r="K1487" s="10" t="str">
        <f>IF(AND(Papers[[#This Row],[conference]]="", Papers[[#This Row],[journal]]=""),$N$2604,IF(Papers[[#This Row],[journal]]="",$N$2603, $N$2602))</f>
        <v>Journal</v>
      </c>
      <c r="L1487" s="10"/>
    </row>
    <row r="1488" spans="1:12" ht="51" customHeight="1">
      <c r="A1488" s="4">
        <v>1947</v>
      </c>
      <c r="B1488" s="12" t="s">
        <v>5923</v>
      </c>
      <c r="C1488" s="6">
        <v>2005</v>
      </c>
      <c r="D1488" s="23" t="s">
        <v>12122</v>
      </c>
      <c r="E1488" s="23"/>
      <c r="F1488" s="8" t="s">
        <v>5924</v>
      </c>
      <c r="G1488" s="9" t="s">
        <v>3736</v>
      </c>
      <c r="H1488" s="9" t="s">
        <v>10392</v>
      </c>
      <c r="I1488" s="8"/>
      <c r="J1488" s="8" t="s">
        <v>10536</v>
      </c>
      <c r="K1488" s="10" t="str">
        <f>IF(AND(Papers[[#This Row],[conference]]="", Papers[[#This Row],[journal]]=""),$N$2604,IF(Papers[[#This Row],[journal]]="",$N$2603, $N$2602))</f>
        <v>Conference</v>
      </c>
      <c r="L1488" s="10"/>
    </row>
    <row r="1489" spans="1:12" ht="51" customHeight="1">
      <c r="A1489" s="4">
        <v>1948</v>
      </c>
      <c r="B1489" s="12" t="s">
        <v>5928</v>
      </c>
      <c r="C1489" s="6">
        <v>2005</v>
      </c>
      <c r="D1489" s="23" t="s">
        <v>12242</v>
      </c>
      <c r="E1489" s="23"/>
      <c r="F1489" s="8" t="s">
        <v>5929</v>
      </c>
      <c r="G1489" s="9" t="s">
        <v>3736</v>
      </c>
      <c r="H1489" s="9" t="s">
        <v>10391</v>
      </c>
      <c r="I1489" s="8" t="s">
        <v>13198</v>
      </c>
      <c r="J1489" s="8" t="s">
        <v>10534</v>
      </c>
      <c r="K1489" s="10" t="str">
        <f>IF(AND(Papers[[#This Row],[conference]]="", Papers[[#This Row],[journal]]=""),$N$2604,IF(Papers[[#This Row],[journal]]="",$N$2603, $N$2602))</f>
        <v>Conference</v>
      </c>
      <c r="L1489" s="10"/>
    </row>
    <row r="1490" spans="1:12" ht="51" customHeight="1">
      <c r="A1490" s="4">
        <v>1949</v>
      </c>
      <c r="B1490" s="12" t="s">
        <v>5931</v>
      </c>
      <c r="C1490" s="6">
        <v>2008</v>
      </c>
      <c r="D1490" s="23" t="s">
        <v>11510</v>
      </c>
      <c r="E1490" s="23"/>
      <c r="F1490" s="8" t="s">
        <v>5932</v>
      </c>
      <c r="G1490" s="9" t="s">
        <v>3736</v>
      </c>
      <c r="H1490" s="9" t="s">
        <v>10392</v>
      </c>
      <c r="I1490" s="8"/>
      <c r="J1490" s="8" t="s">
        <v>10534</v>
      </c>
      <c r="K1490" s="10" t="str">
        <f>IF(AND(Papers[[#This Row],[conference]]="", Papers[[#This Row],[journal]]=""),$N$2604,IF(Papers[[#This Row],[journal]]="",$N$2603, $N$2602))</f>
        <v>Conference</v>
      </c>
      <c r="L1490" s="10"/>
    </row>
    <row r="1491" spans="1:12" ht="51" customHeight="1">
      <c r="A1491" s="4">
        <v>1950</v>
      </c>
      <c r="B1491" s="12" t="s">
        <v>5933</v>
      </c>
      <c r="C1491" s="6">
        <v>2009</v>
      </c>
      <c r="D1491" s="23" t="s">
        <v>12220</v>
      </c>
      <c r="E1491" s="23"/>
      <c r="F1491" s="8" t="s">
        <v>5934</v>
      </c>
      <c r="G1491" s="9" t="s">
        <v>3736</v>
      </c>
      <c r="H1491" s="9" t="s">
        <v>10392</v>
      </c>
      <c r="I1491" s="8"/>
      <c r="J1491" s="8" t="s">
        <v>10536</v>
      </c>
      <c r="K1491" s="10" t="str">
        <f>IF(AND(Papers[[#This Row],[conference]]="", Papers[[#This Row],[journal]]=""),$N$2604,IF(Papers[[#This Row],[journal]]="",$N$2603, $N$2602))</f>
        <v>Conference</v>
      </c>
      <c r="L1491" s="10"/>
    </row>
    <row r="1492" spans="1:12" ht="51" customHeight="1">
      <c r="A1492" s="4">
        <v>1951</v>
      </c>
      <c r="B1492" s="12" t="s">
        <v>5935</v>
      </c>
      <c r="C1492" s="6">
        <v>2008</v>
      </c>
      <c r="D1492" s="23" t="s">
        <v>12243</v>
      </c>
      <c r="E1492" s="23"/>
      <c r="F1492" s="8" t="s">
        <v>5936</v>
      </c>
      <c r="G1492" s="9" t="s">
        <v>3736</v>
      </c>
      <c r="H1492" s="9" t="s">
        <v>10392</v>
      </c>
      <c r="I1492" s="8"/>
      <c r="J1492" s="8" t="s">
        <v>10536</v>
      </c>
      <c r="K1492" s="10" t="str">
        <f>IF(AND(Papers[[#This Row],[conference]]="", Papers[[#This Row],[journal]]=""),$N$2604,IF(Papers[[#This Row],[journal]]="",$N$2603, $N$2602))</f>
        <v>Conference</v>
      </c>
      <c r="L1492" s="10"/>
    </row>
    <row r="1493" spans="1:12" ht="51" customHeight="1">
      <c r="A1493" s="4">
        <v>1952</v>
      </c>
      <c r="B1493" s="12" t="s">
        <v>5937</v>
      </c>
      <c r="C1493" s="6">
        <v>2009</v>
      </c>
      <c r="D1493" s="23" t="s">
        <v>12244</v>
      </c>
      <c r="E1493" s="23"/>
      <c r="F1493" s="8" t="s">
        <v>5938</v>
      </c>
      <c r="G1493" s="9" t="s">
        <v>3736</v>
      </c>
      <c r="H1493" s="9" t="s">
        <v>10392</v>
      </c>
      <c r="I1493" s="8"/>
      <c r="J1493" s="8" t="s">
        <v>10509</v>
      </c>
      <c r="K1493" s="10" t="str">
        <f>IF(AND(Papers[[#This Row],[conference]]="", Papers[[#This Row],[journal]]=""),$N$2604,IF(Papers[[#This Row],[journal]]="",$N$2603, $N$2602))</f>
        <v>Conference</v>
      </c>
      <c r="L1493" s="10"/>
    </row>
    <row r="1494" spans="1:12" ht="51" customHeight="1">
      <c r="A1494" s="4">
        <v>1953</v>
      </c>
      <c r="B1494" s="12" t="s">
        <v>5939</v>
      </c>
      <c r="C1494" s="6">
        <v>2011</v>
      </c>
      <c r="D1494" s="23" t="s">
        <v>11519</v>
      </c>
      <c r="E1494" s="23"/>
      <c r="F1494" s="8" t="s">
        <v>5940</v>
      </c>
      <c r="G1494" s="9" t="s">
        <v>3736</v>
      </c>
      <c r="H1494" s="9" t="s">
        <v>10391</v>
      </c>
      <c r="I1494" s="8" t="s">
        <v>10539</v>
      </c>
      <c r="J1494" s="8" t="s">
        <v>10510</v>
      </c>
      <c r="K1494" s="10" t="str">
        <f>IF(AND(Papers[[#This Row],[conference]]="", Papers[[#This Row],[journal]]=""),$N$2604,IF(Papers[[#This Row],[journal]]="",$N$2603, $N$2602))</f>
        <v>Conference</v>
      </c>
      <c r="L1494" s="10"/>
    </row>
    <row r="1495" spans="1:12" ht="51" customHeight="1">
      <c r="A1495" s="4">
        <v>1955</v>
      </c>
      <c r="B1495" s="12" t="s">
        <v>5942</v>
      </c>
      <c r="C1495" s="6">
        <v>2011</v>
      </c>
      <c r="D1495" s="23" t="s">
        <v>12180</v>
      </c>
      <c r="E1495" s="23"/>
      <c r="F1495" s="8" t="s">
        <v>5943</v>
      </c>
      <c r="G1495" s="9" t="s">
        <v>3736</v>
      </c>
      <c r="H1495" s="9" t="s">
        <v>10392</v>
      </c>
      <c r="I1495" s="8"/>
      <c r="J1495" s="8" t="s">
        <v>10509</v>
      </c>
      <c r="K1495" s="10" t="str">
        <f>IF(AND(Papers[[#This Row],[conference]]="", Papers[[#This Row],[journal]]=""),$N$2604,IF(Papers[[#This Row],[journal]]="",$N$2603, $N$2602))</f>
        <v>Conference</v>
      </c>
      <c r="L1495" s="10"/>
    </row>
    <row r="1496" spans="1:12" ht="51" customHeight="1">
      <c r="A1496" s="4">
        <v>1958</v>
      </c>
      <c r="B1496" s="12" t="s">
        <v>5944</v>
      </c>
      <c r="C1496" s="6">
        <v>2008</v>
      </c>
      <c r="D1496" s="23" t="s">
        <v>12211</v>
      </c>
      <c r="E1496" s="23"/>
      <c r="F1496" s="8" t="s">
        <v>5945</v>
      </c>
      <c r="G1496" s="9" t="s">
        <v>3736</v>
      </c>
      <c r="H1496" s="9" t="s">
        <v>10392</v>
      </c>
      <c r="I1496" s="8"/>
      <c r="J1496" s="8" t="s">
        <v>10509</v>
      </c>
      <c r="K1496" s="10" t="str">
        <f>IF(AND(Papers[[#This Row],[conference]]="", Papers[[#This Row],[journal]]=""),$N$2604,IF(Papers[[#This Row],[journal]]="",$N$2603, $N$2602))</f>
        <v>Conference</v>
      </c>
      <c r="L1496" s="10"/>
    </row>
    <row r="1497" spans="1:12" ht="51" customHeight="1">
      <c r="A1497" s="4">
        <v>1959</v>
      </c>
      <c r="B1497" s="12" t="s">
        <v>1083</v>
      </c>
      <c r="C1497" s="6">
        <v>2004</v>
      </c>
      <c r="D1497" s="23" t="s">
        <v>11792</v>
      </c>
      <c r="E1497" s="23"/>
      <c r="F1497" s="8" t="s">
        <v>5949</v>
      </c>
      <c r="G1497" s="9" t="s">
        <v>3736</v>
      </c>
      <c r="H1497" s="9" t="s">
        <v>10392</v>
      </c>
      <c r="I1497" s="8"/>
      <c r="J1497" s="8" t="s">
        <v>10534</v>
      </c>
      <c r="K1497" s="10" t="str">
        <f>IF(AND(Papers[[#This Row],[conference]]="", Papers[[#This Row],[journal]]=""),$N$2604,IF(Papers[[#This Row],[journal]]="",$N$2603, $N$2602))</f>
        <v>Conference</v>
      </c>
      <c r="L1497" s="10"/>
    </row>
    <row r="1498" spans="1:12" ht="51" customHeight="1">
      <c r="A1498" s="4">
        <v>1960</v>
      </c>
      <c r="B1498" s="12" t="s">
        <v>5953</v>
      </c>
      <c r="C1498" s="6">
        <v>2002</v>
      </c>
      <c r="D1498" s="23" t="s">
        <v>12245</v>
      </c>
      <c r="E1498" s="23"/>
      <c r="F1498" s="11" t="s">
        <v>5954</v>
      </c>
      <c r="G1498" s="9" t="s">
        <v>3736</v>
      </c>
      <c r="H1498" s="9" t="s">
        <v>10392</v>
      </c>
      <c r="I1498" s="8"/>
      <c r="J1498" s="8" t="s">
        <v>10534</v>
      </c>
      <c r="K1498" s="10" t="str">
        <f>IF(AND(Papers[[#This Row],[conference]]="", Papers[[#This Row],[journal]]=""),$N$2604,IF(Papers[[#This Row],[journal]]="",$N$2603, $N$2602))</f>
        <v>Conference</v>
      </c>
      <c r="L1498" s="10"/>
    </row>
    <row r="1499" spans="1:12" ht="51" customHeight="1">
      <c r="A1499" s="4">
        <v>1962</v>
      </c>
      <c r="B1499" s="12" t="s">
        <v>5956</v>
      </c>
      <c r="C1499" s="6">
        <v>2007</v>
      </c>
      <c r="D1499" s="23" t="s">
        <v>12230</v>
      </c>
      <c r="E1499" s="23"/>
      <c r="F1499" s="8" t="s">
        <v>5957</v>
      </c>
      <c r="G1499" s="9" t="s">
        <v>3736</v>
      </c>
      <c r="H1499" s="9" t="s">
        <v>10392</v>
      </c>
      <c r="I1499" s="8"/>
      <c r="J1499" s="8" t="s">
        <v>10511</v>
      </c>
      <c r="K1499" s="10" t="str">
        <f>IF(AND(Papers[[#This Row],[conference]]="", Papers[[#This Row],[journal]]=""),$N$2604,IF(Papers[[#This Row],[journal]]="",$N$2603, $N$2602))</f>
        <v>Conference</v>
      </c>
      <c r="L1499" s="10"/>
    </row>
    <row r="1500" spans="1:12" ht="51" customHeight="1">
      <c r="A1500" s="4">
        <v>1964</v>
      </c>
      <c r="B1500" s="12" t="s">
        <v>5959</v>
      </c>
      <c r="C1500" s="6">
        <v>2009</v>
      </c>
      <c r="D1500" s="23" t="s">
        <v>12246</v>
      </c>
      <c r="E1500" s="23"/>
      <c r="F1500" s="8" t="s">
        <v>5960</v>
      </c>
      <c r="G1500" s="9" t="s">
        <v>3736</v>
      </c>
      <c r="H1500" s="9" t="s">
        <v>10391</v>
      </c>
      <c r="I1500" s="8" t="s">
        <v>13333</v>
      </c>
      <c r="J1500" s="8" t="s">
        <v>10511</v>
      </c>
      <c r="K1500" s="10" t="str">
        <f>IF(AND(Papers[[#This Row],[conference]]="", Papers[[#This Row],[journal]]=""),$N$2604,IF(Papers[[#This Row],[journal]]="",$N$2603, $N$2602))</f>
        <v>Conference</v>
      </c>
      <c r="L1500" s="10"/>
    </row>
    <row r="1501" spans="1:12" ht="51" customHeight="1">
      <c r="A1501" s="4">
        <v>1966</v>
      </c>
      <c r="B1501" s="12" t="s">
        <v>5961</v>
      </c>
      <c r="C1501" s="6">
        <v>2007</v>
      </c>
      <c r="D1501" s="23" t="s">
        <v>11696</v>
      </c>
      <c r="E1501" s="23"/>
      <c r="F1501" s="8" t="s">
        <v>5962</v>
      </c>
      <c r="G1501" s="9" t="s">
        <v>3736</v>
      </c>
      <c r="H1501" s="9" t="s">
        <v>10392</v>
      </c>
      <c r="I1501" s="8"/>
      <c r="J1501" s="8" t="s">
        <v>10510</v>
      </c>
      <c r="K1501" s="10" t="str">
        <f>IF(AND(Papers[[#This Row],[conference]]="", Papers[[#This Row],[journal]]=""),$N$2604,IF(Papers[[#This Row],[journal]]="",$N$2603, $N$2602))</f>
        <v>Conference</v>
      </c>
      <c r="L1501" s="10"/>
    </row>
    <row r="1502" spans="1:12" ht="51" customHeight="1">
      <c r="A1502" s="4">
        <v>1967</v>
      </c>
      <c r="B1502" s="12" t="s">
        <v>5965</v>
      </c>
      <c r="C1502" s="6">
        <v>2011</v>
      </c>
      <c r="D1502" s="23" t="s">
        <v>12247</v>
      </c>
      <c r="E1502" s="23"/>
      <c r="F1502" s="8" t="s">
        <v>5966</v>
      </c>
      <c r="G1502" s="9" t="s">
        <v>3736</v>
      </c>
      <c r="H1502" s="9" t="s">
        <v>10392</v>
      </c>
      <c r="I1502" s="8"/>
      <c r="J1502" s="8" t="s">
        <v>10536</v>
      </c>
      <c r="K1502" s="10" t="str">
        <f>IF(AND(Papers[[#This Row],[conference]]="", Papers[[#This Row],[journal]]=""),$N$2604,IF(Papers[[#This Row],[journal]]="",$N$2603, $N$2602))</f>
        <v>Conference</v>
      </c>
      <c r="L1502" s="10"/>
    </row>
    <row r="1503" spans="1:12" ht="51" customHeight="1">
      <c r="A1503" s="4">
        <v>1968</v>
      </c>
      <c r="B1503" s="12" t="s">
        <v>5967</v>
      </c>
      <c r="C1503" s="6">
        <v>2007</v>
      </c>
      <c r="D1503" s="23" t="s">
        <v>11513</v>
      </c>
      <c r="E1503" s="23"/>
      <c r="F1503" s="8" t="s">
        <v>5968</v>
      </c>
      <c r="G1503" s="9" t="s">
        <v>3736</v>
      </c>
      <c r="H1503" s="9" t="s">
        <v>10391</v>
      </c>
      <c r="I1503" s="8" t="s">
        <v>11593</v>
      </c>
      <c r="J1503" s="8" t="s">
        <v>10512</v>
      </c>
      <c r="K1503" s="10" t="str">
        <f>IF(AND(Papers[[#This Row],[conference]]="", Papers[[#This Row],[journal]]=""),$N$2604,IF(Papers[[#This Row],[journal]]="",$N$2603, $N$2602))</f>
        <v>Conference</v>
      </c>
      <c r="L1503" s="10"/>
    </row>
    <row r="1504" spans="1:12" ht="51" customHeight="1">
      <c r="A1504" s="4">
        <v>1970</v>
      </c>
      <c r="B1504" s="12" t="s">
        <v>5969</v>
      </c>
      <c r="C1504" s="6">
        <v>2009</v>
      </c>
      <c r="D1504" s="23" t="s">
        <v>12180</v>
      </c>
      <c r="E1504" s="23"/>
      <c r="F1504" s="8" t="s">
        <v>5970</v>
      </c>
      <c r="G1504" s="9" t="s">
        <v>3736</v>
      </c>
      <c r="H1504" s="9" t="s">
        <v>10392</v>
      </c>
      <c r="I1504" s="8"/>
      <c r="J1504" s="8" t="s">
        <v>10511</v>
      </c>
      <c r="K1504" s="10" t="str">
        <f>IF(AND(Papers[[#This Row],[conference]]="", Papers[[#This Row],[journal]]=""),$N$2604,IF(Papers[[#This Row],[journal]]="",$N$2603, $N$2602))</f>
        <v>Conference</v>
      </c>
      <c r="L1504" s="10"/>
    </row>
    <row r="1505" spans="1:12" ht="51" customHeight="1">
      <c r="A1505" s="4">
        <v>1971</v>
      </c>
      <c r="B1505" s="12" t="s">
        <v>5974</v>
      </c>
      <c r="C1505" s="6">
        <v>2005</v>
      </c>
      <c r="D1505" s="23" t="s">
        <v>11800</v>
      </c>
      <c r="E1505" s="23"/>
      <c r="F1505" s="8" t="s">
        <v>5975</v>
      </c>
      <c r="G1505" s="9" t="s">
        <v>3736</v>
      </c>
      <c r="H1505" s="9" t="s">
        <v>10392</v>
      </c>
      <c r="I1505" s="8"/>
      <c r="J1505" s="8" t="s">
        <v>10509</v>
      </c>
      <c r="K1505" s="10" t="str">
        <f>IF(AND(Papers[[#This Row],[conference]]="", Papers[[#This Row],[journal]]=""),$N$2604,IF(Papers[[#This Row],[journal]]="",$N$2603, $N$2602))</f>
        <v>Conference</v>
      </c>
      <c r="L1505" s="10"/>
    </row>
    <row r="1506" spans="1:12" ht="51" customHeight="1">
      <c r="A1506" s="4">
        <v>1973</v>
      </c>
      <c r="B1506" s="12" t="s">
        <v>5980</v>
      </c>
      <c r="C1506" s="6">
        <v>2007</v>
      </c>
      <c r="D1506" s="23" t="s">
        <v>12239</v>
      </c>
      <c r="E1506" s="23"/>
      <c r="F1506" s="8" t="s">
        <v>5981</v>
      </c>
      <c r="G1506" s="9" t="s">
        <v>3736</v>
      </c>
      <c r="H1506" s="9" t="s">
        <v>10392</v>
      </c>
      <c r="I1506" s="8"/>
      <c r="J1506" s="8" t="s">
        <v>10510</v>
      </c>
      <c r="K1506" s="10" t="str">
        <f>IF(AND(Papers[[#This Row],[conference]]="", Papers[[#This Row],[journal]]=""),$N$2604,IF(Papers[[#This Row],[journal]]="",$N$2603, $N$2602))</f>
        <v>Conference</v>
      </c>
      <c r="L1506" s="10"/>
    </row>
    <row r="1507" spans="1:12" ht="51" customHeight="1">
      <c r="A1507" s="4">
        <v>1974</v>
      </c>
      <c r="B1507" s="12" t="s">
        <v>5982</v>
      </c>
      <c r="C1507" s="6">
        <v>2009</v>
      </c>
      <c r="D1507" s="23" t="s">
        <v>12248</v>
      </c>
      <c r="E1507" s="23"/>
      <c r="F1507" s="8" t="s">
        <v>5983</v>
      </c>
      <c r="G1507" s="9" t="s">
        <v>3736</v>
      </c>
      <c r="H1507" s="9" t="s">
        <v>10392</v>
      </c>
      <c r="I1507" s="8"/>
      <c r="J1507" s="8" t="s">
        <v>10536</v>
      </c>
      <c r="K1507" s="10" t="str">
        <f>IF(AND(Papers[[#This Row],[conference]]="", Papers[[#This Row],[journal]]=""),$N$2604,IF(Papers[[#This Row],[journal]]="",$N$2603, $N$2602))</f>
        <v>Conference</v>
      </c>
      <c r="L1507" s="10"/>
    </row>
    <row r="1508" spans="1:12" ht="51" customHeight="1">
      <c r="A1508" s="4">
        <v>1975</v>
      </c>
      <c r="B1508" s="12" t="s">
        <v>5984</v>
      </c>
      <c r="C1508" s="6">
        <v>2011</v>
      </c>
      <c r="D1508" s="23"/>
      <c r="E1508" s="23" t="s">
        <v>12125</v>
      </c>
      <c r="F1508" s="11" t="s">
        <v>5985</v>
      </c>
      <c r="G1508" s="9" t="s">
        <v>3736</v>
      </c>
      <c r="H1508" s="9" t="s">
        <v>10392</v>
      </c>
      <c r="I1508" s="8"/>
      <c r="J1508" s="8" t="s">
        <v>10510</v>
      </c>
      <c r="K1508" s="10" t="str">
        <f>IF(AND(Papers[[#This Row],[conference]]="", Papers[[#This Row],[journal]]=""),$N$2604,IF(Papers[[#This Row],[journal]]="",$N$2603, $N$2602))</f>
        <v>Journal</v>
      </c>
      <c r="L1508" s="10"/>
    </row>
    <row r="1509" spans="1:12" ht="51" customHeight="1">
      <c r="A1509" s="4">
        <v>1978</v>
      </c>
      <c r="B1509" s="12" t="s">
        <v>5989</v>
      </c>
      <c r="C1509" s="6">
        <v>2011</v>
      </c>
      <c r="D1509" s="23" t="s">
        <v>12249</v>
      </c>
      <c r="E1509" s="23"/>
      <c r="F1509" s="8" t="s">
        <v>5990</v>
      </c>
      <c r="G1509" s="9" t="s">
        <v>3736</v>
      </c>
      <c r="H1509" s="9" t="s">
        <v>10391</v>
      </c>
      <c r="I1509" s="8" t="s">
        <v>13338</v>
      </c>
      <c r="J1509" s="8" t="s">
        <v>10511</v>
      </c>
      <c r="K1509" s="10" t="str">
        <f>IF(AND(Papers[[#This Row],[conference]]="", Papers[[#This Row],[journal]]=""),$N$2604,IF(Papers[[#This Row],[journal]]="",$N$2603, $N$2602))</f>
        <v>Conference</v>
      </c>
      <c r="L1509" s="10" t="s">
        <v>10528</v>
      </c>
    </row>
    <row r="1510" spans="1:12" ht="51" customHeight="1">
      <c r="A1510" s="4">
        <v>1979</v>
      </c>
      <c r="B1510" s="12" t="s">
        <v>5993</v>
      </c>
      <c r="C1510" s="6">
        <v>1998</v>
      </c>
      <c r="D1510" s="23" t="s">
        <v>12250</v>
      </c>
      <c r="E1510" s="23"/>
      <c r="F1510" s="8" t="s">
        <v>5994</v>
      </c>
      <c r="G1510" s="9" t="s">
        <v>3736</v>
      </c>
      <c r="H1510" s="9" t="s">
        <v>10392</v>
      </c>
      <c r="I1510" s="8"/>
      <c r="J1510" s="8" t="s">
        <v>10509</v>
      </c>
      <c r="K1510" s="10" t="str">
        <f>IF(AND(Papers[[#This Row],[conference]]="", Papers[[#This Row],[journal]]=""),$N$2604,IF(Papers[[#This Row],[journal]]="",$N$2603, $N$2602))</f>
        <v>Conference</v>
      </c>
      <c r="L1510" s="10"/>
    </row>
    <row r="1511" spans="1:12" ht="51" customHeight="1">
      <c r="A1511" s="4">
        <v>1981</v>
      </c>
      <c r="B1511" s="12" t="s">
        <v>5998</v>
      </c>
      <c r="C1511" s="6">
        <v>2001</v>
      </c>
      <c r="D1511" s="23" t="s">
        <v>11528</v>
      </c>
      <c r="E1511" s="23"/>
      <c r="F1511" s="8" t="s">
        <v>5999</v>
      </c>
      <c r="G1511" s="9" t="s">
        <v>3736</v>
      </c>
      <c r="H1511" s="9" t="s">
        <v>10392</v>
      </c>
      <c r="I1511" s="8"/>
      <c r="J1511" s="8" t="s">
        <v>10510</v>
      </c>
      <c r="K1511" s="10" t="str">
        <f>IF(AND(Papers[[#This Row],[conference]]="", Papers[[#This Row],[journal]]=""),$N$2604,IF(Papers[[#This Row],[journal]]="",$N$2603, $N$2602))</f>
        <v>Conference</v>
      </c>
      <c r="L1511" s="10"/>
    </row>
    <row r="1512" spans="1:12" ht="51" customHeight="1">
      <c r="A1512" s="4">
        <v>1983</v>
      </c>
      <c r="B1512" s="5" t="s">
        <v>6002</v>
      </c>
      <c r="C1512" s="6">
        <v>2003</v>
      </c>
      <c r="D1512" s="23" t="s">
        <v>12251</v>
      </c>
      <c r="E1512" s="23"/>
      <c r="F1512" s="11" t="s">
        <v>6003</v>
      </c>
      <c r="G1512" s="9" t="s">
        <v>3736</v>
      </c>
      <c r="H1512" s="9" t="s">
        <v>10391</v>
      </c>
      <c r="I1512" s="8" t="s">
        <v>13021</v>
      </c>
      <c r="J1512" s="8" t="s">
        <v>10511</v>
      </c>
      <c r="K1512" s="10" t="str">
        <f>IF(AND(Papers[[#This Row],[conference]]="", Papers[[#This Row],[journal]]=""),$N$2604,IF(Papers[[#This Row],[journal]]="",$N$2603, $N$2602))</f>
        <v>Conference</v>
      </c>
      <c r="L1512" s="10"/>
    </row>
    <row r="1513" spans="1:12" ht="51" customHeight="1">
      <c r="A1513" s="4">
        <v>1984</v>
      </c>
      <c r="B1513" s="12" t="s">
        <v>6007</v>
      </c>
      <c r="C1513" s="6">
        <v>2010</v>
      </c>
      <c r="D1513" s="23" t="s">
        <v>12252</v>
      </c>
      <c r="E1513" s="23"/>
      <c r="F1513" s="8" t="s">
        <v>6008</v>
      </c>
      <c r="G1513" s="9" t="s">
        <v>3736</v>
      </c>
      <c r="H1513" s="9" t="s">
        <v>10392</v>
      </c>
      <c r="I1513" s="8"/>
      <c r="J1513" s="8" t="s">
        <v>11164</v>
      </c>
      <c r="K1513" s="10" t="str">
        <f>IF(AND(Papers[[#This Row],[conference]]="", Papers[[#This Row],[journal]]=""),$N$2604,IF(Papers[[#This Row],[journal]]="",$N$2603, $N$2602))</f>
        <v>Conference</v>
      </c>
      <c r="L1513" s="10"/>
    </row>
    <row r="1514" spans="1:12" ht="51" customHeight="1">
      <c r="A1514" s="4">
        <v>1987</v>
      </c>
      <c r="B1514" s="12" t="s">
        <v>6013</v>
      </c>
      <c r="C1514" s="6">
        <v>2010</v>
      </c>
      <c r="D1514" s="23"/>
      <c r="E1514" s="23" t="s">
        <v>12253</v>
      </c>
      <c r="F1514" s="8" t="s">
        <v>6014</v>
      </c>
      <c r="G1514" s="9" t="s">
        <v>3736</v>
      </c>
      <c r="H1514" s="9" t="s">
        <v>10392</v>
      </c>
      <c r="I1514" s="8"/>
      <c r="J1514" s="8" t="s">
        <v>10511</v>
      </c>
      <c r="K1514" s="10" t="str">
        <f>IF(AND(Papers[[#This Row],[conference]]="", Papers[[#This Row],[journal]]=""),$N$2604,IF(Papers[[#This Row],[journal]]="",$N$2603, $N$2602))</f>
        <v>Journal</v>
      </c>
      <c r="L1514" s="10"/>
    </row>
    <row r="1515" spans="1:12" ht="51" customHeight="1">
      <c r="A1515" s="4">
        <v>1988</v>
      </c>
      <c r="B1515" s="12" t="s">
        <v>6020</v>
      </c>
      <c r="C1515" s="6">
        <v>2002</v>
      </c>
      <c r="D1515" s="23" t="s">
        <v>12100</v>
      </c>
      <c r="E1515" s="23"/>
      <c r="F1515" s="8" t="s">
        <v>6021</v>
      </c>
      <c r="G1515" s="9" t="s">
        <v>3736</v>
      </c>
      <c r="H1515" s="9" t="s">
        <v>10392</v>
      </c>
      <c r="I1515" s="8"/>
      <c r="J1515" s="8" t="s">
        <v>10509</v>
      </c>
      <c r="K1515" s="10" t="str">
        <f>IF(AND(Papers[[#This Row],[conference]]="", Papers[[#This Row],[journal]]=""),$N$2604,IF(Papers[[#This Row],[journal]]="",$N$2603, $N$2602))</f>
        <v>Conference</v>
      </c>
      <c r="L1515" s="10"/>
    </row>
    <row r="1516" spans="1:12" ht="51" customHeight="1">
      <c r="A1516" s="4">
        <v>1990</v>
      </c>
      <c r="B1516" s="12" t="s">
        <v>6026</v>
      </c>
      <c r="C1516" s="6">
        <v>2008</v>
      </c>
      <c r="D1516" s="23" t="s">
        <v>11924</v>
      </c>
      <c r="E1516" s="23"/>
      <c r="F1516" s="8" t="s">
        <v>4353</v>
      </c>
      <c r="G1516" s="9" t="s">
        <v>3736</v>
      </c>
      <c r="H1516" s="9" t="s">
        <v>10392</v>
      </c>
      <c r="I1516" s="8"/>
      <c r="J1516" s="8" t="s">
        <v>11157</v>
      </c>
      <c r="K1516" s="10" t="str">
        <f>IF(AND(Papers[[#This Row],[conference]]="", Papers[[#This Row],[journal]]=""),$N$2604,IF(Papers[[#This Row],[journal]]="",$N$2603, $N$2602))</f>
        <v>Conference</v>
      </c>
      <c r="L1516" s="10"/>
    </row>
    <row r="1517" spans="1:12" ht="51" customHeight="1">
      <c r="A1517" s="4">
        <v>1993</v>
      </c>
      <c r="B1517" s="12" t="s">
        <v>6032</v>
      </c>
      <c r="C1517" s="6">
        <v>2008</v>
      </c>
      <c r="D1517" s="23" t="s">
        <v>11717</v>
      </c>
      <c r="E1517" s="23"/>
      <c r="F1517" s="8" t="s">
        <v>6033</v>
      </c>
      <c r="G1517" s="9" t="s">
        <v>3736</v>
      </c>
      <c r="H1517" s="9" t="s">
        <v>10392</v>
      </c>
      <c r="I1517" s="8"/>
      <c r="J1517" s="8" t="s">
        <v>10512</v>
      </c>
      <c r="K1517" s="10" t="str">
        <f>IF(AND(Papers[[#This Row],[conference]]="", Papers[[#This Row],[journal]]=""),$N$2604,IF(Papers[[#This Row],[journal]]="",$N$2603, $N$2602))</f>
        <v>Conference</v>
      </c>
      <c r="L1517" s="10"/>
    </row>
    <row r="1518" spans="1:12" ht="51" customHeight="1">
      <c r="A1518" s="4">
        <v>1994</v>
      </c>
      <c r="B1518" s="12" t="s">
        <v>6037</v>
      </c>
      <c r="C1518" s="6">
        <v>1999</v>
      </c>
      <c r="D1518" s="23" t="s">
        <v>12096</v>
      </c>
      <c r="E1518" s="23"/>
      <c r="F1518" s="8" t="s">
        <v>6038</v>
      </c>
      <c r="G1518" s="9" t="s">
        <v>3736</v>
      </c>
      <c r="H1518" s="9" t="s">
        <v>10392</v>
      </c>
      <c r="I1518" s="8"/>
      <c r="J1518" s="8" t="s">
        <v>10512</v>
      </c>
      <c r="K1518" s="10" t="str">
        <f>IF(AND(Papers[[#This Row],[conference]]="", Papers[[#This Row],[journal]]=""),$N$2604,IF(Papers[[#This Row],[journal]]="",$N$2603, $N$2602))</f>
        <v>Conference</v>
      </c>
      <c r="L1518" s="10"/>
    </row>
    <row r="1519" spans="1:12" ht="51" customHeight="1">
      <c r="A1519" s="4">
        <v>1995</v>
      </c>
      <c r="B1519" s="12" t="s">
        <v>6041</v>
      </c>
      <c r="C1519" s="6">
        <v>2010</v>
      </c>
      <c r="D1519" s="23"/>
      <c r="E1519" s="23" t="s">
        <v>11872</v>
      </c>
      <c r="F1519" s="8" t="s">
        <v>6042</v>
      </c>
      <c r="G1519" s="9" t="s">
        <v>3736</v>
      </c>
      <c r="H1519" s="9" t="s">
        <v>10391</v>
      </c>
      <c r="I1519" s="8" t="s">
        <v>13208</v>
      </c>
      <c r="J1519" s="8" t="s">
        <v>10511</v>
      </c>
      <c r="K1519" s="10" t="str">
        <f>IF(AND(Papers[[#This Row],[conference]]="", Papers[[#This Row],[journal]]=""),$N$2604,IF(Papers[[#This Row],[journal]]="",$N$2603, $N$2602))</f>
        <v>Journal</v>
      </c>
      <c r="L1519" s="10"/>
    </row>
    <row r="1520" spans="1:12" ht="51" customHeight="1">
      <c r="A1520" s="4">
        <v>1996</v>
      </c>
      <c r="B1520" s="12" t="s">
        <v>6047</v>
      </c>
      <c r="C1520" s="6">
        <v>2010</v>
      </c>
      <c r="D1520" s="23" t="s">
        <v>12081</v>
      </c>
      <c r="E1520" s="23"/>
      <c r="F1520" s="8" t="s">
        <v>6048</v>
      </c>
      <c r="G1520" s="9" t="s">
        <v>3736</v>
      </c>
      <c r="H1520" s="9" t="s">
        <v>10391</v>
      </c>
      <c r="I1520" s="8" t="s">
        <v>10500</v>
      </c>
      <c r="J1520" s="8" t="s">
        <v>10510</v>
      </c>
      <c r="K1520" s="10" t="str">
        <f>IF(AND(Papers[[#This Row],[conference]]="", Papers[[#This Row],[journal]]=""),$N$2604,IF(Papers[[#This Row],[journal]]="",$N$2603, $N$2602))</f>
        <v>Conference</v>
      </c>
      <c r="L1520" s="10"/>
    </row>
    <row r="1521" spans="1:12" ht="51" customHeight="1">
      <c r="A1521" s="4">
        <v>1997</v>
      </c>
      <c r="B1521" s="12" t="s">
        <v>6053</v>
      </c>
      <c r="C1521" s="6">
        <v>2001</v>
      </c>
      <c r="D1521" s="23" t="s">
        <v>11519</v>
      </c>
      <c r="E1521" s="23"/>
      <c r="F1521" s="8" t="s">
        <v>6054</v>
      </c>
      <c r="G1521" s="9" t="s">
        <v>3736</v>
      </c>
      <c r="H1521" s="9" t="s">
        <v>10391</v>
      </c>
      <c r="I1521" s="8" t="s">
        <v>13069</v>
      </c>
      <c r="J1521" s="8" t="s">
        <v>10510</v>
      </c>
      <c r="K1521" s="10" t="str">
        <f>IF(AND(Papers[[#This Row],[conference]]="", Papers[[#This Row],[journal]]=""),$N$2604,IF(Papers[[#This Row],[journal]]="",$N$2603, $N$2602))</f>
        <v>Conference</v>
      </c>
      <c r="L1521" s="10"/>
    </row>
    <row r="1522" spans="1:12" ht="51" customHeight="1">
      <c r="A1522" s="4">
        <v>1998</v>
      </c>
      <c r="B1522" s="12" t="s">
        <v>6057</v>
      </c>
      <c r="C1522" s="6">
        <v>2010</v>
      </c>
      <c r="D1522" s="23" t="s">
        <v>12188</v>
      </c>
      <c r="E1522" s="23"/>
      <c r="F1522" s="8" t="s">
        <v>6058</v>
      </c>
      <c r="G1522" s="9" t="s">
        <v>3736</v>
      </c>
      <c r="H1522" s="9" t="s">
        <v>10392</v>
      </c>
      <c r="I1522" s="8"/>
      <c r="J1522" s="8" t="s">
        <v>11152</v>
      </c>
      <c r="K1522" s="10" t="str">
        <f>IF(AND(Papers[[#This Row],[conference]]="", Papers[[#This Row],[journal]]=""),$N$2604,IF(Papers[[#This Row],[journal]]="",$N$2603, $N$2602))</f>
        <v>Conference</v>
      </c>
      <c r="L1522" s="10"/>
    </row>
    <row r="1523" spans="1:12" ht="51" customHeight="1">
      <c r="A1523" s="4">
        <v>1999</v>
      </c>
      <c r="B1523" s="12" t="s">
        <v>6060</v>
      </c>
      <c r="C1523" s="6">
        <v>2009</v>
      </c>
      <c r="D1523" s="23" t="s">
        <v>11883</v>
      </c>
      <c r="E1523" s="23"/>
      <c r="F1523" s="11" t="s">
        <v>6061</v>
      </c>
      <c r="G1523" s="9" t="s">
        <v>3736</v>
      </c>
      <c r="H1523" s="9" t="s">
        <v>10391</v>
      </c>
      <c r="I1523" s="11" t="s">
        <v>13488</v>
      </c>
      <c r="J1523" s="8" t="s">
        <v>10511</v>
      </c>
      <c r="K1523" s="10" t="str">
        <f>IF(AND(Papers[[#This Row],[conference]]="", Papers[[#This Row],[journal]]=""),$N$2604,IF(Papers[[#This Row],[journal]]="",$N$2603, $N$2602))</f>
        <v>Conference</v>
      </c>
      <c r="L1523" s="10"/>
    </row>
    <row r="1524" spans="1:12" ht="51" customHeight="1">
      <c r="A1524" s="4">
        <v>2000</v>
      </c>
      <c r="B1524" s="12" t="s">
        <v>6064</v>
      </c>
      <c r="C1524" s="6">
        <v>2009</v>
      </c>
      <c r="D1524" s="23" t="s">
        <v>12254</v>
      </c>
      <c r="E1524" s="23"/>
      <c r="F1524" s="8" t="s">
        <v>6065</v>
      </c>
      <c r="G1524" s="9" t="s">
        <v>3736</v>
      </c>
      <c r="H1524" s="9" t="s">
        <v>10392</v>
      </c>
      <c r="I1524" s="8"/>
      <c r="J1524" s="8" t="s">
        <v>10512</v>
      </c>
      <c r="K1524" s="10" t="str">
        <f>IF(AND(Papers[[#This Row],[conference]]="", Papers[[#This Row],[journal]]=""),$N$2604,IF(Papers[[#This Row],[journal]]="",$N$2603, $N$2602))</f>
        <v>Conference</v>
      </c>
      <c r="L1524" s="10"/>
    </row>
    <row r="1525" spans="1:12" ht="51" customHeight="1">
      <c r="A1525" s="4">
        <v>2002</v>
      </c>
      <c r="B1525" s="12" t="s">
        <v>6072</v>
      </c>
      <c r="C1525" s="6">
        <v>2001</v>
      </c>
      <c r="D1525" s="23" t="s">
        <v>12187</v>
      </c>
      <c r="E1525" s="23"/>
      <c r="F1525" s="8" t="s">
        <v>6073</v>
      </c>
      <c r="G1525" s="9" t="s">
        <v>3736</v>
      </c>
      <c r="H1525" s="9" t="s">
        <v>10392</v>
      </c>
      <c r="I1525" s="8"/>
      <c r="J1525" s="8" t="s">
        <v>10536</v>
      </c>
      <c r="K1525" s="10" t="str">
        <f>IF(AND(Papers[[#This Row],[conference]]="", Papers[[#This Row],[journal]]=""),$N$2604,IF(Papers[[#This Row],[journal]]="",$N$2603, $N$2602))</f>
        <v>Conference</v>
      </c>
      <c r="L1525" s="10"/>
    </row>
    <row r="1526" spans="1:12" ht="51" customHeight="1">
      <c r="A1526" s="4">
        <v>2003</v>
      </c>
      <c r="B1526" s="12" t="s">
        <v>6078</v>
      </c>
      <c r="C1526" s="6">
        <v>2001</v>
      </c>
      <c r="D1526" s="23" t="s">
        <v>12255</v>
      </c>
      <c r="E1526" s="23"/>
      <c r="F1526" s="8" t="s">
        <v>6079</v>
      </c>
      <c r="G1526" s="9" t="s">
        <v>3736</v>
      </c>
      <c r="H1526" s="9" t="s">
        <v>10392</v>
      </c>
      <c r="I1526" s="8"/>
      <c r="J1526" s="8" t="s">
        <v>10511</v>
      </c>
      <c r="K1526" s="10" t="str">
        <f>IF(AND(Papers[[#This Row],[conference]]="", Papers[[#This Row],[journal]]=""),$N$2604,IF(Papers[[#This Row],[journal]]="",$N$2603, $N$2602))</f>
        <v>Conference</v>
      </c>
      <c r="L1526" s="10"/>
    </row>
    <row r="1527" spans="1:12" ht="51" customHeight="1">
      <c r="A1527" s="4">
        <v>2004</v>
      </c>
      <c r="B1527" s="12" t="s">
        <v>6081</v>
      </c>
      <c r="C1527" s="6">
        <v>2009</v>
      </c>
      <c r="D1527" s="23" t="s">
        <v>11772</v>
      </c>
      <c r="E1527" s="23"/>
      <c r="F1527" s="8" t="s">
        <v>6082</v>
      </c>
      <c r="G1527" s="9" t="s">
        <v>3736</v>
      </c>
      <c r="H1527" s="9" t="s">
        <v>10391</v>
      </c>
      <c r="I1527" s="8" t="s">
        <v>13075</v>
      </c>
      <c r="J1527" s="8" t="s">
        <v>10509</v>
      </c>
      <c r="K1527" s="10" t="str">
        <f>IF(AND(Papers[[#This Row],[conference]]="", Papers[[#This Row],[journal]]=""),$N$2604,IF(Papers[[#This Row],[journal]]="",$N$2603, $N$2602))</f>
        <v>Conference</v>
      </c>
      <c r="L1527" s="10"/>
    </row>
    <row r="1528" spans="1:12" ht="51" customHeight="1">
      <c r="A1528" s="4">
        <v>2005</v>
      </c>
      <c r="B1528" s="12" t="s">
        <v>6087</v>
      </c>
      <c r="C1528" s="6">
        <v>2003</v>
      </c>
      <c r="D1528" s="23" t="s">
        <v>12062</v>
      </c>
      <c r="E1528" s="23"/>
      <c r="F1528" s="8" t="s">
        <v>6088</v>
      </c>
      <c r="G1528" s="9" t="s">
        <v>3736</v>
      </c>
      <c r="H1528" s="9" t="s">
        <v>10392</v>
      </c>
      <c r="I1528" s="8"/>
      <c r="J1528" s="8" t="s">
        <v>10512</v>
      </c>
      <c r="K1528" s="10" t="str">
        <f>IF(AND(Papers[[#This Row],[conference]]="", Papers[[#This Row],[journal]]=""),$N$2604,IF(Papers[[#This Row],[journal]]="",$N$2603, $N$2602))</f>
        <v>Conference</v>
      </c>
      <c r="L1528" s="10"/>
    </row>
    <row r="1529" spans="1:12" ht="51" customHeight="1">
      <c r="A1529" s="4">
        <v>2006</v>
      </c>
      <c r="B1529" s="12" t="s">
        <v>6091</v>
      </c>
      <c r="C1529" s="6">
        <v>2003</v>
      </c>
      <c r="D1529" s="23" t="s">
        <v>12256</v>
      </c>
      <c r="E1529" s="23"/>
      <c r="F1529" s="8" t="s">
        <v>6092</v>
      </c>
      <c r="G1529" s="9" t="s">
        <v>3736</v>
      </c>
      <c r="H1529" s="9" t="s">
        <v>10392</v>
      </c>
      <c r="I1529" s="8"/>
      <c r="J1529" s="8" t="s">
        <v>11149</v>
      </c>
      <c r="K1529" s="10" t="str">
        <f>IF(AND(Papers[[#This Row],[conference]]="", Papers[[#This Row],[journal]]=""),$N$2604,IF(Papers[[#This Row],[journal]]="",$N$2603, $N$2602))</f>
        <v>Conference</v>
      </c>
      <c r="L1529" s="10"/>
    </row>
    <row r="1530" spans="1:12" ht="51" customHeight="1">
      <c r="A1530" s="4">
        <v>2007</v>
      </c>
      <c r="B1530" s="12" t="s">
        <v>6095</v>
      </c>
      <c r="C1530" s="6">
        <v>2006</v>
      </c>
      <c r="D1530" s="23" t="s">
        <v>11772</v>
      </c>
      <c r="E1530" s="23"/>
      <c r="F1530" s="8" t="s">
        <v>6096</v>
      </c>
      <c r="G1530" s="9" t="s">
        <v>3736</v>
      </c>
      <c r="H1530" s="9" t="s">
        <v>10391</v>
      </c>
      <c r="I1530" s="11" t="s">
        <v>10438</v>
      </c>
      <c r="J1530" s="8" t="s">
        <v>10511</v>
      </c>
      <c r="K1530" s="10" t="str">
        <f>IF(AND(Papers[[#This Row],[conference]]="", Papers[[#This Row],[journal]]=""),$N$2604,IF(Papers[[#This Row],[journal]]="",$N$2603, $N$2602))</f>
        <v>Conference</v>
      </c>
      <c r="L1530" s="10"/>
    </row>
    <row r="1531" spans="1:12" ht="51" customHeight="1">
      <c r="A1531" s="4">
        <v>2008</v>
      </c>
      <c r="B1531" s="12" t="s">
        <v>6101</v>
      </c>
      <c r="C1531" s="6">
        <v>2008</v>
      </c>
      <c r="D1531" s="23" t="s">
        <v>12081</v>
      </c>
      <c r="E1531" s="23"/>
      <c r="F1531" s="8" t="s">
        <v>6102</v>
      </c>
      <c r="G1531" s="9" t="s">
        <v>3736</v>
      </c>
      <c r="H1531" s="9" t="s">
        <v>10392</v>
      </c>
      <c r="I1531" s="8"/>
      <c r="J1531" s="8" t="s">
        <v>10509</v>
      </c>
      <c r="K1531" s="10" t="str">
        <f>IF(AND(Papers[[#This Row],[conference]]="", Papers[[#This Row],[journal]]=""),$N$2604,IF(Papers[[#This Row],[journal]]="",$N$2603, $N$2602))</f>
        <v>Conference</v>
      </c>
      <c r="L1531" s="10"/>
    </row>
    <row r="1532" spans="1:12" ht="51" customHeight="1">
      <c r="A1532" s="4">
        <v>2010</v>
      </c>
      <c r="B1532" s="12" t="s">
        <v>6104</v>
      </c>
      <c r="C1532" s="6">
        <v>2009</v>
      </c>
      <c r="D1532" s="23"/>
      <c r="E1532" s="23" t="s">
        <v>11756</v>
      </c>
      <c r="F1532" s="8" t="s">
        <v>6105</v>
      </c>
      <c r="G1532" s="9" t="s">
        <v>3736</v>
      </c>
      <c r="H1532" s="9" t="s">
        <v>10391</v>
      </c>
      <c r="I1532" s="8" t="s">
        <v>11407</v>
      </c>
      <c r="J1532" s="8" t="s">
        <v>10509</v>
      </c>
      <c r="K1532" s="10" t="str">
        <f>IF(AND(Papers[[#This Row],[conference]]="", Papers[[#This Row],[journal]]=""),$N$2604,IF(Papers[[#This Row],[journal]]="",$N$2603, $N$2602))</f>
        <v>Journal</v>
      </c>
      <c r="L1532" s="10"/>
    </row>
    <row r="1533" spans="1:12" ht="51" customHeight="1">
      <c r="A1533" s="4">
        <v>2011</v>
      </c>
      <c r="B1533" s="12" t="s">
        <v>6113</v>
      </c>
      <c r="C1533" s="6">
        <v>2010</v>
      </c>
      <c r="D1533" s="23" t="s">
        <v>12257</v>
      </c>
      <c r="E1533" s="23"/>
      <c r="F1533" s="8" t="s">
        <v>6114</v>
      </c>
      <c r="G1533" s="9" t="s">
        <v>3736</v>
      </c>
      <c r="H1533" s="9" t="s">
        <v>10392</v>
      </c>
      <c r="I1533" s="8"/>
      <c r="J1533" s="8" t="s">
        <v>10509</v>
      </c>
      <c r="K1533" s="10" t="str">
        <f>IF(AND(Papers[[#This Row],[conference]]="", Papers[[#This Row],[journal]]=""),$N$2604,IF(Papers[[#This Row],[journal]]="",$N$2603, $N$2602))</f>
        <v>Conference</v>
      </c>
      <c r="L1533" s="10"/>
    </row>
    <row r="1534" spans="1:12" ht="51" customHeight="1">
      <c r="A1534" s="4">
        <v>2012</v>
      </c>
      <c r="B1534" s="12" t="s">
        <v>6117</v>
      </c>
      <c r="C1534" s="6">
        <v>2011</v>
      </c>
      <c r="D1534" s="23" t="s">
        <v>12089</v>
      </c>
      <c r="E1534" s="23"/>
      <c r="F1534" s="8" t="s">
        <v>6118</v>
      </c>
      <c r="G1534" s="9" t="s">
        <v>3736</v>
      </c>
      <c r="H1534" s="9" t="s">
        <v>10392</v>
      </c>
      <c r="I1534" s="8"/>
      <c r="J1534" s="8" t="s">
        <v>10511</v>
      </c>
      <c r="K1534" s="10" t="str">
        <f>IF(AND(Papers[[#This Row],[conference]]="", Papers[[#This Row],[journal]]=""),$N$2604,IF(Papers[[#This Row],[journal]]="",$N$2603, $N$2602))</f>
        <v>Conference</v>
      </c>
      <c r="L1534" s="10"/>
    </row>
    <row r="1535" spans="1:12" ht="51" customHeight="1">
      <c r="A1535" s="4">
        <v>2014</v>
      </c>
      <c r="B1535" s="12" t="s">
        <v>6122</v>
      </c>
      <c r="C1535" s="6">
        <v>2002</v>
      </c>
      <c r="D1535" s="23" t="s">
        <v>11831</v>
      </c>
      <c r="E1535" s="23"/>
      <c r="F1535" s="11" t="s">
        <v>6123</v>
      </c>
      <c r="G1535" s="9" t="s">
        <v>3736</v>
      </c>
      <c r="H1535" s="9" t="s">
        <v>10391</v>
      </c>
      <c r="I1535" s="11" t="s">
        <v>13002</v>
      </c>
      <c r="J1535" s="8" t="s">
        <v>10512</v>
      </c>
      <c r="K1535" s="10" t="str">
        <f>IF(AND(Papers[[#This Row],[conference]]="", Papers[[#This Row],[journal]]=""),$N$2604,IF(Papers[[#This Row],[journal]]="",$N$2603, $N$2602))</f>
        <v>Conference</v>
      </c>
      <c r="L1535" s="10"/>
    </row>
    <row r="1536" spans="1:12" ht="51" customHeight="1">
      <c r="A1536" s="4">
        <v>2016</v>
      </c>
      <c r="B1536" s="12" t="s">
        <v>6128</v>
      </c>
      <c r="C1536" s="6">
        <v>2008</v>
      </c>
      <c r="D1536" s="23" t="s">
        <v>12097</v>
      </c>
      <c r="E1536" s="23"/>
      <c r="F1536" s="8" t="s">
        <v>6129</v>
      </c>
      <c r="G1536" s="9" t="s">
        <v>3736</v>
      </c>
      <c r="H1536" s="9" t="s">
        <v>10391</v>
      </c>
      <c r="I1536" s="8" t="s">
        <v>11401</v>
      </c>
      <c r="J1536" s="8" t="s">
        <v>10509</v>
      </c>
      <c r="K1536" s="10" t="str">
        <f>IF(AND(Papers[[#This Row],[conference]]="", Papers[[#This Row],[journal]]=""),$N$2604,IF(Papers[[#This Row],[journal]]="",$N$2603, $N$2602))</f>
        <v>Conference</v>
      </c>
      <c r="L1536" s="10"/>
    </row>
    <row r="1537" spans="1:12" ht="51" customHeight="1">
      <c r="A1537" s="4">
        <v>2018</v>
      </c>
      <c r="B1537" s="12" t="s">
        <v>6133</v>
      </c>
      <c r="C1537" s="6">
        <v>2008</v>
      </c>
      <c r="D1537" s="23" t="s">
        <v>11513</v>
      </c>
      <c r="E1537" s="23"/>
      <c r="F1537" s="8" t="s">
        <v>6134</v>
      </c>
      <c r="G1537" s="9" t="s">
        <v>3736</v>
      </c>
      <c r="H1537" s="9" t="s">
        <v>10392</v>
      </c>
      <c r="I1537" s="8"/>
      <c r="J1537" s="8" t="s">
        <v>10509</v>
      </c>
      <c r="K1537" s="10" t="str">
        <f>IF(AND(Papers[[#This Row],[conference]]="", Papers[[#This Row],[journal]]=""),$N$2604,IF(Papers[[#This Row],[journal]]="",$N$2603, $N$2602))</f>
        <v>Conference</v>
      </c>
      <c r="L1537" s="10"/>
    </row>
    <row r="1538" spans="1:12" ht="51" customHeight="1">
      <c r="A1538" s="4">
        <v>2019</v>
      </c>
      <c r="B1538" s="12" t="s">
        <v>6138</v>
      </c>
      <c r="C1538" s="6">
        <v>2009</v>
      </c>
      <c r="D1538" s="23" t="s">
        <v>11696</v>
      </c>
      <c r="E1538" s="23"/>
      <c r="F1538" s="8" t="s">
        <v>6139</v>
      </c>
      <c r="G1538" s="9" t="s">
        <v>3736</v>
      </c>
      <c r="H1538" s="9" t="s">
        <v>10392</v>
      </c>
      <c r="I1538" s="8"/>
      <c r="J1538" s="8" t="s">
        <v>10512</v>
      </c>
      <c r="K1538" s="10" t="str">
        <f>IF(AND(Papers[[#This Row],[conference]]="", Papers[[#This Row],[journal]]=""),$N$2604,IF(Papers[[#This Row],[journal]]="",$N$2603, $N$2602))</f>
        <v>Conference</v>
      </c>
      <c r="L1538" s="10"/>
    </row>
    <row r="1539" spans="1:12" ht="51" customHeight="1">
      <c r="A1539" s="4">
        <v>2020</v>
      </c>
      <c r="B1539" s="12" t="s">
        <v>6143</v>
      </c>
      <c r="C1539" s="6">
        <v>1998</v>
      </c>
      <c r="D1539" s="23" t="s">
        <v>12258</v>
      </c>
      <c r="E1539" s="23"/>
      <c r="F1539" s="8" t="s">
        <v>6144</v>
      </c>
      <c r="G1539" s="9" t="s">
        <v>3736</v>
      </c>
      <c r="H1539" s="9" t="s">
        <v>10392</v>
      </c>
      <c r="I1539" s="8"/>
      <c r="J1539" s="8" t="s">
        <v>10512</v>
      </c>
      <c r="K1539" s="10" t="str">
        <f>IF(AND(Papers[[#This Row],[conference]]="", Papers[[#This Row],[journal]]=""),$N$2604,IF(Papers[[#This Row],[journal]]="",$N$2603, $N$2602))</f>
        <v>Conference</v>
      </c>
      <c r="L1539" s="10"/>
    </row>
    <row r="1540" spans="1:12" ht="51" customHeight="1">
      <c r="A1540" s="4">
        <v>2021</v>
      </c>
      <c r="B1540" s="12" t="s">
        <v>6151</v>
      </c>
      <c r="C1540" s="6">
        <v>2007</v>
      </c>
      <c r="D1540" s="23" t="s">
        <v>11817</v>
      </c>
      <c r="E1540" s="23"/>
      <c r="F1540" s="11" t="s">
        <v>6152</v>
      </c>
      <c r="G1540" s="9" t="s">
        <v>3736</v>
      </c>
      <c r="H1540" s="9" t="s">
        <v>10392</v>
      </c>
      <c r="I1540" s="8"/>
      <c r="J1540" s="8" t="s">
        <v>10511</v>
      </c>
      <c r="K1540" s="10" t="str">
        <f>IF(AND(Papers[[#This Row],[conference]]="", Papers[[#This Row],[journal]]=""),$N$2604,IF(Papers[[#This Row],[journal]]="",$N$2603, $N$2602))</f>
        <v>Conference</v>
      </c>
      <c r="L1540" s="10"/>
    </row>
    <row r="1541" spans="1:12" ht="51" customHeight="1">
      <c r="A1541" s="4">
        <v>2024</v>
      </c>
      <c r="B1541" s="12" t="s">
        <v>6155</v>
      </c>
      <c r="C1541" s="6">
        <v>2010</v>
      </c>
      <c r="D1541" s="23"/>
      <c r="E1541" s="23" t="s">
        <v>12076</v>
      </c>
      <c r="F1541" s="8" t="s">
        <v>6156</v>
      </c>
      <c r="G1541" s="9" t="s">
        <v>3736</v>
      </c>
      <c r="H1541" s="9" t="s">
        <v>10392</v>
      </c>
      <c r="I1541" s="8"/>
      <c r="J1541" s="8" t="s">
        <v>10534</v>
      </c>
      <c r="K1541" s="10" t="str">
        <f>IF(AND(Papers[[#This Row],[conference]]="", Papers[[#This Row],[journal]]=""),$N$2604,IF(Papers[[#This Row],[journal]]="",$N$2603, $N$2602))</f>
        <v>Journal</v>
      </c>
      <c r="L1541" s="10"/>
    </row>
    <row r="1542" spans="1:12" ht="51" customHeight="1">
      <c r="A1542" s="4">
        <v>2025</v>
      </c>
      <c r="B1542" s="12" t="s">
        <v>6161</v>
      </c>
      <c r="C1542" s="6">
        <v>2010</v>
      </c>
      <c r="D1542" s="23" t="s">
        <v>12259</v>
      </c>
      <c r="E1542" s="23"/>
      <c r="F1542" s="8" t="s">
        <v>6162</v>
      </c>
      <c r="G1542" s="9" t="s">
        <v>3736</v>
      </c>
      <c r="H1542" s="9" t="s">
        <v>10391</v>
      </c>
      <c r="I1542" s="8" t="s">
        <v>13052</v>
      </c>
      <c r="J1542" s="8" t="s">
        <v>10534</v>
      </c>
      <c r="K1542" s="10" t="str">
        <f>IF(AND(Papers[[#This Row],[conference]]="", Papers[[#This Row],[journal]]=""),$N$2604,IF(Papers[[#This Row],[journal]]="",$N$2603, $N$2602))</f>
        <v>Conference</v>
      </c>
      <c r="L1542" s="10"/>
    </row>
    <row r="1543" spans="1:12" ht="51" customHeight="1">
      <c r="A1543" s="4">
        <v>2026</v>
      </c>
      <c r="B1543" s="12" t="s">
        <v>6167</v>
      </c>
      <c r="C1543" s="6">
        <v>2002</v>
      </c>
      <c r="D1543" s="23"/>
      <c r="E1543" s="23" t="s">
        <v>12227</v>
      </c>
      <c r="F1543" s="8" t="s">
        <v>6168</v>
      </c>
      <c r="G1543" s="9" t="s">
        <v>3736</v>
      </c>
      <c r="H1543" s="9" t="s">
        <v>10391</v>
      </c>
      <c r="I1543" s="8" t="s">
        <v>13158</v>
      </c>
      <c r="J1543" s="8" t="s">
        <v>10510</v>
      </c>
      <c r="K1543" s="10" t="str">
        <f>IF(AND(Papers[[#This Row],[conference]]="", Papers[[#This Row],[journal]]=""),$N$2604,IF(Papers[[#This Row],[journal]]="",$N$2603, $N$2602))</f>
        <v>Journal</v>
      </c>
      <c r="L1543" s="10"/>
    </row>
    <row r="1544" spans="1:12" ht="51" customHeight="1">
      <c r="A1544" s="4">
        <v>2029</v>
      </c>
      <c r="B1544" s="12" t="s">
        <v>6170</v>
      </c>
      <c r="C1544" s="6">
        <v>2009</v>
      </c>
      <c r="D1544" s="23" t="s">
        <v>11520</v>
      </c>
      <c r="E1544" s="23"/>
      <c r="F1544" s="8" t="s">
        <v>6171</v>
      </c>
      <c r="G1544" s="9" t="s">
        <v>3736</v>
      </c>
      <c r="H1544" s="9" t="s">
        <v>10392</v>
      </c>
      <c r="I1544" s="8"/>
      <c r="J1544" s="8" t="s">
        <v>10534</v>
      </c>
      <c r="K1544" s="10" t="str">
        <f>IF(AND(Papers[[#This Row],[conference]]="", Papers[[#This Row],[journal]]=""),$N$2604,IF(Papers[[#This Row],[journal]]="",$N$2603, $N$2602))</f>
        <v>Conference</v>
      </c>
      <c r="L1544" s="10"/>
    </row>
    <row r="1545" spans="1:12" ht="51" customHeight="1">
      <c r="A1545" s="4">
        <v>2030</v>
      </c>
      <c r="B1545" s="12" t="s">
        <v>6174</v>
      </c>
      <c r="C1545" s="6">
        <v>2009</v>
      </c>
      <c r="D1545" s="23" t="s">
        <v>12260</v>
      </c>
      <c r="E1545" s="23"/>
      <c r="F1545" s="8" t="s">
        <v>6175</v>
      </c>
      <c r="G1545" s="9" t="s">
        <v>3736</v>
      </c>
      <c r="H1545" s="9" t="s">
        <v>10392</v>
      </c>
      <c r="I1545" s="8"/>
      <c r="J1545" s="8" t="s">
        <v>10511</v>
      </c>
      <c r="K1545" s="10" t="str">
        <f>IF(AND(Papers[[#This Row],[conference]]="", Papers[[#This Row],[journal]]=""),$N$2604,IF(Papers[[#This Row],[journal]]="",$N$2603, $N$2602))</f>
        <v>Conference</v>
      </c>
      <c r="L1545" s="10"/>
    </row>
    <row r="1546" spans="1:12" ht="51" customHeight="1">
      <c r="A1546" s="4">
        <v>2031</v>
      </c>
      <c r="B1546" s="12" t="s">
        <v>5331</v>
      </c>
      <c r="C1546" s="6">
        <v>2001</v>
      </c>
      <c r="D1546" s="23" t="s">
        <v>11831</v>
      </c>
      <c r="E1546" s="23"/>
      <c r="F1546" s="8" t="s">
        <v>4353</v>
      </c>
      <c r="G1546" s="9" t="s">
        <v>3736</v>
      </c>
      <c r="H1546" s="9" t="s">
        <v>10392</v>
      </c>
      <c r="I1546" s="8" t="s">
        <v>10490</v>
      </c>
      <c r="J1546" s="8" t="s">
        <v>11157</v>
      </c>
      <c r="K1546" s="10" t="str">
        <f>IF(AND(Papers[[#This Row],[conference]]="", Papers[[#This Row],[journal]]=""),$N$2604,IF(Papers[[#This Row],[journal]]="",$N$2603, $N$2602))</f>
        <v>Conference</v>
      </c>
      <c r="L1546" s="10"/>
    </row>
    <row r="1547" spans="1:12" ht="51" customHeight="1">
      <c r="A1547" s="4">
        <v>2032</v>
      </c>
      <c r="B1547" s="12" t="s">
        <v>6178</v>
      </c>
      <c r="C1547" s="6">
        <v>2008</v>
      </c>
      <c r="D1547" s="23" t="s">
        <v>11752</v>
      </c>
      <c r="E1547" s="23"/>
      <c r="F1547" s="8" t="s">
        <v>6179</v>
      </c>
      <c r="G1547" s="9" t="s">
        <v>3736</v>
      </c>
      <c r="H1547" s="9" t="s">
        <v>10392</v>
      </c>
      <c r="I1547" s="8"/>
      <c r="J1547" s="8" t="s">
        <v>10510</v>
      </c>
      <c r="K1547" s="10" t="str">
        <f>IF(AND(Papers[[#This Row],[conference]]="", Papers[[#This Row],[journal]]=""),$N$2604,IF(Papers[[#This Row],[journal]]="",$N$2603, $N$2602))</f>
        <v>Conference</v>
      </c>
      <c r="L1547" s="10"/>
    </row>
    <row r="1548" spans="1:12" ht="51" customHeight="1">
      <c r="A1548" s="4">
        <v>2033</v>
      </c>
      <c r="B1548" s="12" t="s">
        <v>6184</v>
      </c>
      <c r="C1548" s="6">
        <v>2002</v>
      </c>
      <c r="D1548" s="23"/>
      <c r="E1548" s="23" t="s">
        <v>11872</v>
      </c>
      <c r="F1548" s="8" t="s">
        <v>6185</v>
      </c>
      <c r="G1548" s="9" t="s">
        <v>3736</v>
      </c>
      <c r="H1548" s="9" t="s">
        <v>10392</v>
      </c>
      <c r="I1548" s="8"/>
      <c r="J1548" s="8" t="s">
        <v>10510</v>
      </c>
      <c r="K1548" s="10" t="str">
        <f>IF(AND(Papers[[#This Row],[conference]]="", Papers[[#This Row],[journal]]=""),$N$2604,IF(Papers[[#This Row],[journal]]="",$N$2603, $N$2602))</f>
        <v>Journal</v>
      </c>
      <c r="L1548" s="10"/>
    </row>
    <row r="1549" spans="1:12" ht="51" customHeight="1">
      <c r="A1549" s="4">
        <v>2036</v>
      </c>
      <c r="B1549" s="12" t="s">
        <v>6188</v>
      </c>
      <c r="C1549" s="6">
        <v>1992</v>
      </c>
      <c r="D1549" s="23" t="s">
        <v>12141</v>
      </c>
      <c r="E1549" s="23"/>
      <c r="F1549" s="8" t="s">
        <v>6189</v>
      </c>
      <c r="G1549" s="9" t="s">
        <v>3736</v>
      </c>
      <c r="H1549" s="9" t="s">
        <v>10392</v>
      </c>
      <c r="I1549" s="8"/>
      <c r="J1549" s="8" t="s">
        <v>10511</v>
      </c>
      <c r="K1549" s="10" t="str">
        <f>IF(AND(Papers[[#This Row],[conference]]="", Papers[[#This Row],[journal]]=""),$N$2604,IF(Papers[[#This Row],[journal]]="",$N$2603, $N$2602))</f>
        <v>Conference</v>
      </c>
      <c r="L1549" s="10"/>
    </row>
    <row r="1550" spans="1:12" ht="51" customHeight="1">
      <c r="A1550" s="4">
        <v>2037</v>
      </c>
      <c r="B1550" s="12" t="s">
        <v>6195</v>
      </c>
      <c r="C1550" s="6">
        <v>2006</v>
      </c>
      <c r="D1550" s="23" t="s">
        <v>12087</v>
      </c>
      <c r="E1550" s="23"/>
      <c r="F1550" s="8" t="s">
        <v>6196</v>
      </c>
      <c r="G1550" s="9" t="s">
        <v>3736</v>
      </c>
      <c r="H1550" s="9" t="s">
        <v>10392</v>
      </c>
      <c r="I1550" s="8"/>
      <c r="J1550" s="8" t="s">
        <v>10510</v>
      </c>
      <c r="K1550" s="10" t="str">
        <f>IF(AND(Papers[[#This Row],[conference]]="", Papers[[#This Row],[journal]]=""),$N$2604,IF(Papers[[#This Row],[journal]]="",$N$2603, $N$2602))</f>
        <v>Conference</v>
      </c>
      <c r="L1550" s="10"/>
    </row>
    <row r="1551" spans="1:12" ht="51" customHeight="1">
      <c r="A1551" s="4">
        <v>2038</v>
      </c>
      <c r="B1551" s="12" t="s">
        <v>6200</v>
      </c>
      <c r="C1551" s="6">
        <v>2009</v>
      </c>
      <c r="D1551" s="23" t="s">
        <v>12261</v>
      </c>
      <c r="E1551" s="23"/>
      <c r="F1551" s="8" t="s">
        <v>6201</v>
      </c>
      <c r="G1551" s="9" t="s">
        <v>3736</v>
      </c>
      <c r="H1551" s="9" t="s">
        <v>10392</v>
      </c>
      <c r="I1551" s="8"/>
      <c r="J1551" s="8" t="s">
        <v>10536</v>
      </c>
      <c r="K1551" s="10" t="str">
        <f>IF(AND(Papers[[#This Row],[conference]]="", Papers[[#This Row],[journal]]=""),$N$2604,IF(Papers[[#This Row],[journal]]="",$N$2603, $N$2602))</f>
        <v>Conference</v>
      </c>
      <c r="L1551" s="10"/>
    </row>
    <row r="1552" spans="1:12" ht="51" customHeight="1">
      <c r="A1552" s="4">
        <v>2040</v>
      </c>
      <c r="B1552" s="12" t="s">
        <v>6204</v>
      </c>
      <c r="C1552" s="6">
        <v>2008</v>
      </c>
      <c r="D1552" s="23" t="s">
        <v>12191</v>
      </c>
      <c r="E1552" s="23"/>
      <c r="F1552" s="8" t="s">
        <v>6205</v>
      </c>
      <c r="G1552" s="9" t="s">
        <v>3736</v>
      </c>
      <c r="H1552" s="9" t="s">
        <v>10392</v>
      </c>
      <c r="I1552" s="8"/>
      <c r="J1552" s="8" t="s">
        <v>10534</v>
      </c>
      <c r="K1552" s="10" t="str">
        <f>IF(AND(Papers[[#This Row],[conference]]="", Papers[[#This Row],[journal]]=""),$N$2604,IF(Papers[[#This Row],[journal]]="",$N$2603, $N$2602))</f>
        <v>Conference</v>
      </c>
      <c r="L1552" s="10"/>
    </row>
    <row r="1553" spans="1:12" ht="51" customHeight="1">
      <c r="A1553" s="4">
        <v>2041</v>
      </c>
      <c r="B1553" s="12" t="s">
        <v>6207</v>
      </c>
      <c r="C1553" s="6">
        <v>2007</v>
      </c>
      <c r="D1553" s="23" t="s">
        <v>11513</v>
      </c>
      <c r="E1553" s="23"/>
      <c r="F1553" s="8" t="s">
        <v>6208</v>
      </c>
      <c r="G1553" s="9" t="s">
        <v>3736</v>
      </c>
      <c r="H1553" s="9" t="s">
        <v>10392</v>
      </c>
      <c r="I1553" s="8" t="s">
        <v>11314</v>
      </c>
      <c r="J1553" s="8" t="s">
        <v>10511</v>
      </c>
      <c r="K1553" s="10" t="str">
        <f>IF(AND(Papers[[#This Row],[conference]]="", Papers[[#This Row],[journal]]=""),$N$2604,IF(Papers[[#This Row],[journal]]="",$N$2603, $N$2602))</f>
        <v>Conference</v>
      </c>
      <c r="L1553" s="10"/>
    </row>
    <row r="1554" spans="1:12" ht="51" customHeight="1">
      <c r="A1554" s="4">
        <v>2042</v>
      </c>
      <c r="B1554" s="12" t="s">
        <v>6210</v>
      </c>
      <c r="C1554" s="6">
        <v>2006</v>
      </c>
      <c r="D1554" s="23" t="s">
        <v>11764</v>
      </c>
      <c r="E1554" s="23"/>
      <c r="F1554" s="8" t="s">
        <v>6211</v>
      </c>
      <c r="G1554" s="9" t="s">
        <v>3736</v>
      </c>
      <c r="H1554" s="9" t="s">
        <v>10391</v>
      </c>
      <c r="I1554" s="8" t="s">
        <v>13149</v>
      </c>
      <c r="J1554" s="8" t="s">
        <v>10511</v>
      </c>
      <c r="K1554" s="10" t="str">
        <f>IF(AND(Papers[[#This Row],[conference]]="", Papers[[#This Row],[journal]]=""),$N$2604,IF(Papers[[#This Row],[journal]]="",$N$2603, $N$2602))</f>
        <v>Conference</v>
      </c>
      <c r="L1554" s="10"/>
    </row>
    <row r="1555" spans="1:12" ht="51" customHeight="1">
      <c r="A1555" s="4">
        <v>2043</v>
      </c>
      <c r="B1555" s="12" t="s">
        <v>6216</v>
      </c>
      <c r="C1555" s="6">
        <v>2004</v>
      </c>
      <c r="D1555" s="23"/>
      <c r="E1555" s="23" t="s">
        <v>11872</v>
      </c>
      <c r="F1555" s="8" t="s">
        <v>6217</v>
      </c>
      <c r="G1555" s="9" t="s">
        <v>3736</v>
      </c>
      <c r="H1555" s="9" t="s">
        <v>10392</v>
      </c>
      <c r="I1555" s="8"/>
      <c r="J1555" s="8" t="s">
        <v>10509</v>
      </c>
      <c r="K1555" s="10" t="str">
        <f>IF(AND(Papers[[#This Row],[conference]]="", Papers[[#This Row],[journal]]=""),$N$2604,IF(Papers[[#This Row],[journal]]="",$N$2603, $N$2602))</f>
        <v>Journal</v>
      </c>
      <c r="L1555" s="10"/>
    </row>
    <row r="1556" spans="1:12" ht="51" customHeight="1">
      <c r="A1556" s="4">
        <v>2044</v>
      </c>
      <c r="B1556" s="12" t="s">
        <v>6220</v>
      </c>
      <c r="C1556" s="6">
        <v>1991</v>
      </c>
      <c r="D1556" s="23" t="s">
        <v>12262</v>
      </c>
      <c r="E1556" s="23"/>
      <c r="F1556" s="8" t="s">
        <v>6221</v>
      </c>
      <c r="G1556" s="9" t="s">
        <v>3736</v>
      </c>
      <c r="H1556" s="9" t="s">
        <v>10392</v>
      </c>
      <c r="I1556" s="8"/>
      <c r="J1556" s="8" t="s">
        <v>10534</v>
      </c>
      <c r="K1556" s="10" t="str">
        <f>IF(AND(Papers[[#This Row],[conference]]="", Papers[[#This Row],[journal]]=""),$N$2604,IF(Papers[[#This Row],[journal]]="",$N$2603, $N$2602))</f>
        <v>Conference</v>
      </c>
      <c r="L1556" s="10"/>
    </row>
    <row r="1557" spans="1:12" ht="51" customHeight="1">
      <c r="A1557" s="4">
        <v>2045</v>
      </c>
      <c r="B1557" s="12" t="s">
        <v>6226</v>
      </c>
      <c r="C1557" s="6">
        <v>2011</v>
      </c>
      <c r="D1557" s="23" t="s">
        <v>11894</v>
      </c>
      <c r="E1557" s="23"/>
      <c r="F1557" s="8" t="s">
        <v>6227</v>
      </c>
      <c r="G1557" s="9" t="s">
        <v>3736</v>
      </c>
      <c r="H1557" s="9" t="s">
        <v>10391</v>
      </c>
      <c r="I1557" s="8" t="s">
        <v>13026</v>
      </c>
      <c r="J1557" s="8" t="s">
        <v>10536</v>
      </c>
      <c r="K1557" s="10" t="str">
        <f>IF(AND(Papers[[#This Row],[conference]]="", Papers[[#This Row],[journal]]=""),$N$2604,IF(Papers[[#This Row],[journal]]="",$N$2603, $N$2602))</f>
        <v>Conference</v>
      </c>
      <c r="L1557" s="10"/>
    </row>
    <row r="1558" spans="1:12" ht="51" customHeight="1">
      <c r="A1558" s="4">
        <v>2047</v>
      </c>
      <c r="B1558" s="12" t="s">
        <v>6231</v>
      </c>
      <c r="C1558" s="6">
        <v>2009</v>
      </c>
      <c r="D1558" s="23" t="s">
        <v>11513</v>
      </c>
      <c r="E1558" s="23"/>
      <c r="F1558" s="8" t="s">
        <v>6232</v>
      </c>
      <c r="G1558" s="9" t="s">
        <v>3736</v>
      </c>
      <c r="H1558" s="9" t="s">
        <v>10392</v>
      </c>
      <c r="I1558" s="8"/>
      <c r="J1558" s="8" t="s">
        <v>10510</v>
      </c>
      <c r="K1558" s="10" t="str">
        <f>IF(AND(Papers[[#This Row],[conference]]="", Papers[[#This Row],[journal]]=""),$N$2604,IF(Papers[[#This Row],[journal]]="",$N$2603, $N$2602))</f>
        <v>Conference</v>
      </c>
      <c r="L1558" s="10"/>
    </row>
    <row r="1559" spans="1:12" ht="51" customHeight="1">
      <c r="A1559" s="4">
        <v>2048</v>
      </c>
      <c r="B1559" s="12" t="s">
        <v>6234</v>
      </c>
      <c r="C1559" s="6">
        <v>2003</v>
      </c>
      <c r="D1559" s="23"/>
      <c r="E1559" s="23" t="s">
        <v>12263</v>
      </c>
      <c r="F1559" s="8" t="s">
        <v>6235</v>
      </c>
      <c r="G1559" s="9" t="s">
        <v>3736</v>
      </c>
      <c r="H1559" s="9" t="s">
        <v>10392</v>
      </c>
      <c r="I1559" s="8"/>
      <c r="J1559" s="8" t="s">
        <v>10512</v>
      </c>
      <c r="K1559" s="10" t="str">
        <f>IF(AND(Papers[[#This Row],[conference]]="", Papers[[#This Row],[journal]]=""),$N$2604,IF(Papers[[#This Row],[journal]]="",$N$2603, $N$2602))</f>
        <v>Journal</v>
      </c>
      <c r="L1559" s="10"/>
    </row>
    <row r="1560" spans="1:12" ht="51" customHeight="1">
      <c r="A1560" s="4">
        <v>2050</v>
      </c>
      <c r="B1560" s="12" t="s">
        <v>6252</v>
      </c>
      <c r="C1560" s="6">
        <v>2011</v>
      </c>
      <c r="D1560" s="23" t="s">
        <v>11966</v>
      </c>
      <c r="E1560" s="23"/>
      <c r="F1560" s="8" t="s">
        <v>6253</v>
      </c>
      <c r="G1560" s="9" t="s">
        <v>3736</v>
      </c>
      <c r="H1560" s="9" t="s">
        <v>10392</v>
      </c>
      <c r="I1560" s="8"/>
      <c r="J1560" s="8" t="s">
        <v>10510</v>
      </c>
      <c r="K1560" s="10" t="str">
        <f>IF(AND(Papers[[#This Row],[conference]]="", Papers[[#This Row],[journal]]=""),$N$2604,IF(Papers[[#This Row],[journal]]="",$N$2603, $N$2602))</f>
        <v>Conference</v>
      </c>
      <c r="L1560" s="10"/>
    </row>
    <row r="1561" spans="1:12" ht="51" customHeight="1">
      <c r="A1561" s="4">
        <v>2052</v>
      </c>
      <c r="B1561" s="12" t="s">
        <v>6258</v>
      </c>
      <c r="C1561" s="6">
        <v>1994</v>
      </c>
      <c r="D1561" s="23" t="s">
        <v>12264</v>
      </c>
      <c r="E1561" s="23"/>
      <c r="F1561" s="8" t="s">
        <v>6259</v>
      </c>
      <c r="G1561" s="9" t="s">
        <v>3736</v>
      </c>
      <c r="H1561" s="9" t="s">
        <v>10391</v>
      </c>
      <c r="I1561" s="8" t="s">
        <v>11308</v>
      </c>
      <c r="J1561" s="8" t="s">
        <v>10511</v>
      </c>
      <c r="K1561" s="10" t="str">
        <f>IF(AND(Papers[[#This Row],[conference]]="", Papers[[#This Row],[journal]]=""),$N$2604,IF(Papers[[#This Row],[journal]]="",$N$2603, $N$2602))</f>
        <v>Conference</v>
      </c>
      <c r="L1561" s="10"/>
    </row>
    <row r="1562" spans="1:12" ht="51" customHeight="1">
      <c r="A1562" s="4">
        <v>2053</v>
      </c>
      <c r="B1562" s="12" t="s">
        <v>6262</v>
      </c>
      <c r="C1562" s="6">
        <v>2011</v>
      </c>
      <c r="D1562" s="23" t="s">
        <v>12120</v>
      </c>
      <c r="E1562" s="23"/>
      <c r="F1562" s="8" t="s">
        <v>6263</v>
      </c>
      <c r="G1562" s="9" t="s">
        <v>3736</v>
      </c>
      <c r="H1562" s="9" t="s">
        <v>10391</v>
      </c>
      <c r="I1562" s="8" t="s">
        <v>11567</v>
      </c>
      <c r="J1562" s="8" t="s">
        <v>10511</v>
      </c>
      <c r="K1562" s="10" t="str">
        <f>IF(AND(Papers[[#This Row],[conference]]="", Papers[[#This Row],[journal]]=""),$N$2604,IF(Papers[[#This Row],[journal]]="",$N$2603, $N$2602))</f>
        <v>Conference</v>
      </c>
      <c r="L1562" s="10"/>
    </row>
    <row r="1563" spans="1:12" ht="51" customHeight="1">
      <c r="A1563" s="4">
        <v>2054</v>
      </c>
      <c r="B1563" s="12" t="s">
        <v>6268</v>
      </c>
      <c r="C1563" s="6">
        <v>2006</v>
      </c>
      <c r="D1563" s="23" t="s">
        <v>11696</v>
      </c>
      <c r="E1563" s="23"/>
      <c r="F1563" s="8" t="s">
        <v>6269</v>
      </c>
      <c r="G1563" s="9" t="s">
        <v>3736</v>
      </c>
      <c r="H1563" s="9" t="s">
        <v>10391</v>
      </c>
      <c r="I1563" s="8" t="s">
        <v>10524</v>
      </c>
      <c r="J1563" s="8" t="s">
        <v>10509</v>
      </c>
      <c r="K1563" s="10" t="str">
        <f>IF(AND(Papers[[#This Row],[conference]]="", Papers[[#This Row],[journal]]=""),$N$2604,IF(Papers[[#This Row],[journal]]="",$N$2603, $N$2602))</f>
        <v>Conference</v>
      </c>
      <c r="L1563" s="10"/>
    </row>
    <row r="1564" spans="1:12" ht="51" customHeight="1">
      <c r="A1564" s="4">
        <v>2055</v>
      </c>
      <c r="B1564" s="12" t="s">
        <v>6271</v>
      </c>
      <c r="C1564" s="6">
        <v>2003</v>
      </c>
      <c r="D1564" s="23" t="s">
        <v>11670</v>
      </c>
      <c r="E1564" s="23"/>
      <c r="F1564" s="8" t="s">
        <v>6272</v>
      </c>
      <c r="G1564" s="9" t="s">
        <v>3736</v>
      </c>
      <c r="H1564" s="9" t="s">
        <v>10392</v>
      </c>
      <c r="I1564" s="8"/>
      <c r="J1564" s="8" t="s">
        <v>10512</v>
      </c>
      <c r="K1564" s="10" t="str">
        <f>IF(AND(Papers[[#This Row],[conference]]="", Papers[[#This Row],[journal]]=""),$N$2604,IF(Papers[[#This Row],[journal]]="",$N$2603, $N$2602))</f>
        <v>Conference</v>
      </c>
      <c r="L1564" s="10"/>
    </row>
    <row r="1565" spans="1:12" ht="51" customHeight="1">
      <c r="A1565" s="4">
        <v>2057</v>
      </c>
      <c r="B1565" s="12" t="s">
        <v>6276</v>
      </c>
      <c r="C1565" s="6">
        <v>2011</v>
      </c>
      <c r="D1565" s="23" t="s">
        <v>11932</v>
      </c>
      <c r="E1565" s="23"/>
      <c r="F1565" s="8" t="s">
        <v>6277</v>
      </c>
      <c r="G1565" s="9" t="s">
        <v>3736</v>
      </c>
      <c r="H1565" s="9" t="s">
        <v>10391</v>
      </c>
      <c r="I1565" s="8" t="s">
        <v>11414</v>
      </c>
      <c r="J1565" s="8" t="s">
        <v>11165</v>
      </c>
      <c r="K1565" s="10" t="str">
        <f>IF(AND(Papers[[#This Row],[conference]]="", Papers[[#This Row],[journal]]=""),$N$2604,IF(Papers[[#This Row],[journal]]="",$N$2603, $N$2602))</f>
        <v>Conference</v>
      </c>
      <c r="L1565" s="10"/>
    </row>
    <row r="1566" spans="1:12" ht="51" customHeight="1">
      <c r="A1566" s="4">
        <v>2058</v>
      </c>
      <c r="B1566" s="12" t="s">
        <v>6280</v>
      </c>
      <c r="C1566" s="6">
        <v>2009</v>
      </c>
      <c r="D1566" s="23" t="s">
        <v>12122</v>
      </c>
      <c r="E1566" s="23"/>
      <c r="F1566" s="8" t="s">
        <v>6281</v>
      </c>
      <c r="G1566" s="9" t="s">
        <v>3736</v>
      </c>
      <c r="H1566" s="9" t="s">
        <v>10392</v>
      </c>
      <c r="I1566" s="8"/>
      <c r="J1566" s="8" t="s">
        <v>10510</v>
      </c>
      <c r="K1566" s="10" t="str">
        <f>IF(AND(Papers[[#This Row],[conference]]="", Papers[[#This Row],[journal]]=""),$N$2604,IF(Papers[[#This Row],[journal]]="",$N$2603, $N$2602))</f>
        <v>Conference</v>
      </c>
      <c r="L1566" s="10"/>
    </row>
    <row r="1567" spans="1:12" ht="51" customHeight="1">
      <c r="A1567" s="4">
        <v>2060</v>
      </c>
      <c r="B1567" s="12" t="s">
        <v>6284</v>
      </c>
      <c r="C1567" s="6">
        <v>2007</v>
      </c>
      <c r="D1567" s="23" t="s">
        <v>12178</v>
      </c>
      <c r="E1567" s="23"/>
      <c r="F1567" s="8" t="s">
        <v>6285</v>
      </c>
      <c r="G1567" s="9" t="s">
        <v>3736</v>
      </c>
      <c r="H1567" s="9" t="s">
        <v>10391</v>
      </c>
      <c r="I1567" s="8" t="s">
        <v>11279</v>
      </c>
      <c r="J1567" s="8" t="s">
        <v>10509</v>
      </c>
      <c r="K1567" s="10" t="str">
        <f>IF(AND(Papers[[#This Row],[conference]]="", Papers[[#This Row],[journal]]=""),$N$2604,IF(Papers[[#This Row],[journal]]="",$N$2603, $N$2602))</f>
        <v>Conference</v>
      </c>
      <c r="L1567" s="10"/>
    </row>
    <row r="1568" spans="1:12" ht="51" customHeight="1">
      <c r="A1568" s="4">
        <v>2061</v>
      </c>
      <c r="B1568" s="12" t="s">
        <v>6288</v>
      </c>
      <c r="C1568" s="6">
        <v>2009</v>
      </c>
      <c r="D1568" s="23" t="s">
        <v>12265</v>
      </c>
      <c r="E1568" s="23"/>
      <c r="F1568" s="8" t="s">
        <v>6289</v>
      </c>
      <c r="G1568" s="9" t="s">
        <v>3736</v>
      </c>
      <c r="H1568" s="9" t="s">
        <v>10392</v>
      </c>
      <c r="I1568" s="8"/>
      <c r="J1568" s="8" t="s">
        <v>10511</v>
      </c>
      <c r="K1568" s="10" t="str">
        <f>IF(AND(Papers[[#This Row],[conference]]="", Papers[[#This Row],[journal]]=""),$N$2604,IF(Papers[[#This Row],[journal]]="",$N$2603, $N$2602))</f>
        <v>Conference</v>
      </c>
      <c r="L1568" s="10"/>
    </row>
    <row r="1569" spans="1:12" ht="51" customHeight="1">
      <c r="A1569" s="4">
        <v>2062</v>
      </c>
      <c r="B1569" s="12" t="s">
        <v>6292</v>
      </c>
      <c r="C1569" s="6">
        <v>2010</v>
      </c>
      <c r="D1569" s="23" t="s">
        <v>12190</v>
      </c>
      <c r="E1569" s="23"/>
      <c r="F1569" s="8" t="s">
        <v>6293</v>
      </c>
      <c r="G1569" s="9" t="s">
        <v>3736</v>
      </c>
      <c r="H1569" s="9" t="s">
        <v>10392</v>
      </c>
      <c r="I1569" s="8"/>
      <c r="J1569" s="8" t="s">
        <v>10511</v>
      </c>
      <c r="K1569" s="10" t="str">
        <f>IF(AND(Papers[[#This Row],[conference]]="", Papers[[#This Row],[journal]]=""),$N$2604,IF(Papers[[#This Row],[journal]]="",$N$2603, $N$2602))</f>
        <v>Conference</v>
      </c>
      <c r="L1569" s="10"/>
    </row>
    <row r="1570" spans="1:12" ht="51" customHeight="1">
      <c r="A1570" s="4">
        <v>2063</v>
      </c>
      <c r="B1570" s="12" t="s">
        <v>6297</v>
      </c>
      <c r="C1570" s="6">
        <v>2003</v>
      </c>
      <c r="D1570" s="23" t="s">
        <v>11519</v>
      </c>
      <c r="E1570" s="23"/>
      <c r="F1570" s="8" t="s">
        <v>6298</v>
      </c>
      <c r="G1570" s="9" t="s">
        <v>3736</v>
      </c>
      <c r="H1570" s="9" t="s">
        <v>10392</v>
      </c>
      <c r="I1570" s="8"/>
      <c r="J1570" s="8" t="s">
        <v>10511</v>
      </c>
      <c r="K1570" s="10" t="str">
        <f>IF(AND(Papers[[#This Row],[conference]]="", Papers[[#This Row],[journal]]=""),$N$2604,IF(Papers[[#This Row],[journal]]="",$N$2603, $N$2602))</f>
        <v>Conference</v>
      </c>
      <c r="L1570" s="10"/>
    </row>
    <row r="1571" spans="1:12" ht="51" customHeight="1">
      <c r="A1571" s="4">
        <v>2066</v>
      </c>
      <c r="B1571" s="12" t="s">
        <v>6301</v>
      </c>
      <c r="C1571" s="6">
        <v>2004</v>
      </c>
      <c r="D1571" s="23" t="s">
        <v>12087</v>
      </c>
      <c r="E1571" s="23"/>
      <c r="F1571" s="8" t="s">
        <v>6302</v>
      </c>
      <c r="G1571" s="9" t="s">
        <v>3736</v>
      </c>
      <c r="H1571" s="9" t="s">
        <v>10392</v>
      </c>
      <c r="I1571" s="8"/>
      <c r="J1571" s="8" t="s">
        <v>10509</v>
      </c>
      <c r="K1571" s="10" t="str">
        <f>IF(AND(Papers[[#This Row],[conference]]="", Papers[[#This Row],[journal]]=""),$N$2604,IF(Papers[[#This Row],[journal]]="",$N$2603, $N$2602))</f>
        <v>Conference</v>
      </c>
      <c r="L1571" s="10"/>
    </row>
    <row r="1572" spans="1:12" ht="51" customHeight="1">
      <c r="A1572" s="4">
        <v>2067</v>
      </c>
      <c r="B1572" s="12" t="s">
        <v>6308</v>
      </c>
      <c r="C1572" s="6">
        <v>2009</v>
      </c>
      <c r="D1572" s="23" t="s">
        <v>12197</v>
      </c>
      <c r="E1572" s="23"/>
      <c r="F1572" s="8" t="s">
        <v>6309</v>
      </c>
      <c r="G1572" s="9" t="s">
        <v>3736</v>
      </c>
      <c r="H1572" s="9" t="s">
        <v>10392</v>
      </c>
      <c r="I1572" s="8"/>
      <c r="J1572" s="8" t="s">
        <v>10534</v>
      </c>
      <c r="K1572" s="10" t="str">
        <f>IF(AND(Papers[[#This Row],[conference]]="", Papers[[#This Row],[journal]]=""),$N$2604,IF(Papers[[#This Row],[journal]]="",$N$2603, $N$2602))</f>
        <v>Conference</v>
      </c>
      <c r="L1572" s="10"/>
    </row>
    <row r="1573" spans="1:12" ht="51" customHeight="1">
      <c r="A1573" s="4">
        <v>2068</v>
      </c>
      <c r="B1573" s="12" t="s">
        <v>6313</v>
      </c>
      <c r="C1573" s="6">
        <v>2009</v>
      </c>
      <c r="D1573" s="23" t="s">
        <v>11818</v>
      </c>
      <c r="E1573" s="23"/>
      <c r="F1573" s="8" t="s">
        <v>6314</v>
      </c>
      <c r="G1573" s="9" t="s">
        <v>3736</v>
      </c>
      <c r="H1573" s="9" t="s">
        <v>10392</v>
      </c>
      <c r="I1573" s="8"/>
      <c r="J1573" s="8" t="s">
        <v>10536</v>
      </c>
      <c r="K1573" s="10" t="str">
        <f>IF(AND(Papers[[#This Row],[conference]]="", Papers[[#This Row],[journal]]=""),$N$2604,IF(Papers[[#This Row],[journal]]="",$N$2603, $N$2602))</f>
        <v>Conference</v>
      </c>
      <c r="L1573" s="10"/>
    </row>
    <row r="1574" spans="1:12" ht="51" customHeight="1">
      <c r="A1574" s="4">
        <v>2070</v>
      </c>
      <c r="B1574" s="12" t="s">
        <v>6317</v>
      </c>
      <c r="C1574" s="6">
        <v>2008</v>
      </c>
      <c r="D1574" s="23" t="s">
        <v>11891</v>
      </c>
      <c r="E1574" s="23"/>
      <c r="F1574" s="8" t="s">
        <v>6318</v>
      </c>
      <c r="G1574" s="9" t="s">
        <v>3736</v>
      </c>
      <c r="H1574" s="9" t="s">
        <v>10392</v>
      </c>
      <c r="I1574" s="8"/>
      <c r="J1574" s="8" t="s">
        <v>10511</v>
      </c>
      <c r="K1574" s="10" t="str">
        <f>IF(AND(Papers[[#This Row],[conference]]="", Papers[[#This Row],[journal]]=""),$N$2604,IF(Papers[[#This Row],[journal]]="",$N$2603, $N$2602))</f>
        <v>Conference</v>
      </c>
      <c r="L1574" s="10"/>
    </row>
    <row r="1575" spans="1:12" ht="51" customHeight="1">
      <c r="A1575" s="4">
        <v>2071</v>
      </c>
      <c r="B1575" s="12" t="s">
        <v>6320</v>
      </c>
      <c r="C1575" s="6">
        <v>1999</v>
      </c>
      <c r="D1575" s="23" t="s">
        <v>11800</v>
      </c>
      <c r="E1575" s="23"/>
      <c r="F1575" s="8" t="s">
        <v>6321</v>
      </c>
      <c r="G1575" s="9" t="s">
        <v>3736</v>
      </c>
      <c r="H1575" s="9" t="s">
        <v>10392</v>
      </c>
      <c r="I1575" s="8"/>
      <c r="J1575" s="8" t="s">
        <v>10512</v>
      </c>
      <c r="K1575" s="10" t="str">
        <f>IF(AND(Papers[[#This Row],[conference]]="", Papers[[#This Row],[journal]]=""),$N$2604,IF(Papers[[#This Row],[journal]]="",$N$2603, $N$2602))</f>
        <v>Conference</v>
      </c>
      <c r="L1575" s="10"/>
    </row>
    <row r="1576" spans="1:12" ht="51" customHeight="1">
      <c r="A1576" s="4">
        <v>2072</v>
      </c>
      <c r="B1576" s="12" t="s">
        <v>6322</v>
      </c>
      <c r="C1576" s="6">
        <v>1997</v>
      </c>
      <c r="D1576" s="23" t="s">
        <v>12266</v>
      </c>
      <c r="E1576" s="23"/>
      <c r="F1576" s="8" t="s">
        <v>6323</v>
      </c>
      <c r="G1576" s="9" t="s">
        <v>3736</v>
      </c>
      <c r="H1576" s="9" t="s">
        <v>10392</v>
      </c>
      <c r="I1576" s="8"/>
      <c r="J1576" s="8" t="s">
        <v>10511</v>
      </c>
      <c r="K1576" s="10" t="str">
        <f>IF(AND(Papers[[#This Row],[conference]]="", Papers[[#This Row],[journal]]=""),$N$2604,IF(Papers[[#This Row],[journal]]="",$N$2603, $N$2602))</f>
        <v>Conference</v>
      </c>
      <c r="L1576" s="10"/>
    </row>
    <row r="1577" spans="1:12" ht="51" customHeight="1">
      <c r="A1577" s="4">
        <v>2074</v>
      </c>
      <c r="B1577" s="12" t="s">
        <v>6326</v>
      </c>
      <c r="C1577" s="6">
        <v>2006</v>
      </c>
      <c r="D1577" s="23" t="s">
        <v>12259</v>
      </c>
      <c r="E1577" s="23"/>
      <c r="F1577" s="8" t="s">
        <v>6327</v>
      </c>
      <c r="G1577" s="9" t="s">
        <v>3736</v>
      </c>
      <c r="H1577" s="9" t="s">
        <v>10391</v>
      </c>
      <c r="I1577" s="8" t="s">
        <v>11451</v>
      </c>
      <c r="J1577" s="8" t="s">
        <v>10534</v>
      </c>
      <c r="K1577" s="10" t="str">
        <f>IF(AND(Papers[[#This Row],[conference]]="", Papers[[#This Row],[journal]]=""),$N$2604,IF(Papers[[#This Row],[journal]]="",$N$2603, $N$2602))</f>
        <v>Conference</v>
      </c>
      <c r="L1577" s="10"/>
    </row>
    <row r="1578" spans="1:12" ht="51" customHeight="1">
      <c r="A1578" s="4">
        <v>2075</v>
      </c>
      <c r="B1578" s="12" t="s">
        <v>6331</v>
      </c>
      <c r="C1578" s="6">
        <v>2009</v>
      </c>
      <c r="D1578" s="23" t="s">
        <v>12267</v>
      </c>
      <c r="E1578" s="23"/>
      <c r="F1578" s="8" t="s">
        <v>6332</v>
      </c>
      <c r="G1578" s="9" t="s">
        <v>3736</v>
      </c>
      <c r="H1578" s="9" t="s">
        <v>10392</v>
      </c>
      <c r="I1578" s="8"/>
      <c r="J1578" s="8" t="s">
        <v>10534</v>
      </c>
      <c r="K1578" s="10" t="str">
        <f>IF(AND(Papers[[#This Row],[conference]]="", Papers[[#This Row],[journal]]=""),$N$2604,IF(Papers[[#This Row],[journal]]="",$N$2603, $N$2602))</f>
        <v>Conference</v>
      </c>
      <c r="L1578" s="10"/>
    </row>
    <row r="1579" spans="1:12" ht="51" customHeight="1">
      <c r="A1579" s="4">
        <v>2076</v>
      </c>
      <c r="B1579" s="12" t="s">
        <v>6336</v>
      </c>
      <c r="C1579" s="6">
        <v>2009</v>
      </c>
      <c r="D1579" s="23" t="s">
        <v>11518</v>
      </c>
      <c r="E1579" s="23"/>
      <c r="F1579" s="8" t="s">
        <v>6337</v>
      </c>
      <c r="G1579" s="9" t="s">
        <v>3736</v>
      </c>
      <c r="H1579" s="9" t="s">
        <v>10391</v>
      </c>
      <c r="I1579" s="8" t="s">
        <v>13077</v>
      </c>
      <c r="J1579" s="8" t="s">
        <v>10511</v>
      </c>
      <c r="K1579" s="10" t="str">
        <f>IF(AND(Papers[[#This Row],[conference]]="", Papers[[#This Row],[journal]]=""),$N$2604,IF(Papers[[#This Row],[journal]]="",$N$2603, $N$2602))</f>
        <v>Conference</v>
      </c>
      <c r="L1579" s="10"/>
    </row>
    <row r="1580" spans="1:12" ht="51" customHeight="1">
      <c r="A1580" s="4">
        <v>2077</v>
      </c>
      <c r="B1580" s="12" t="s">
        <v>6340</v>
      </c>
      <c r="C1580" s="6">
        <v>2010</v>
      </c>
      <c r="D1580" s="23" t="s">
        <v>12268</v>
      </c>
      <c r="E1580" s="23"/>
      <c r="F1580" s="8" t="s">
        <v>6341</v>
      </c>
      <c r="G1580" s="9" t="s">
        <v>3736</v>
      </c>
      <c r="H1580" s="9" t="s">
        <v>10392</v>
      </c>
      <c r="I1580" s="8"/>
      <c r="J1580" s="8" t="s">
        <v>10510</v>
      </c>
      <c r="K1580" s="10" t="str">
        <f>IF(AND(Papers[[#This Row],[conference]]="", Papers[[#This Row],[journal]]=""),$N$2604,IF(Papers[[#This Row],[journal]]="",$N$2603, $N$2602))</f>
        <v>Conference</v>
      </c>
      <c r="L1580" s="10"/>
    </row>
    <row r="1581" spans="1:12" ht="51" customHeight="1">
      <c r="A1581" s="4">
        <v>2078</v>
      </c>
      <c r="B1581" s="12" t="s">
        <v>6344</v>
      </c>
      <c r="C1581" s="6">
        <v>2010</v>
      </c>
      <c r="D1581" s="23" t="s">
        <v>12091</v>
      </c>
      <c r="E1581" s="23"/>
      <c r="F1581" s="8" t="s">
        <v>6345</v>
      </c>
      <c r="G1581" s="9" t="s">
        <v>3736</v>
      </c>
      <c r="H1581" s="9" t="s">
        <v>10392</v>
      </c>
      <c r="I1581" s="8"/>
      <c r="J1581" s="8" t="s">
        <v>10534</v>
      </c>
      <c r="K1581" s="10" t="str">
        <f>IF(AND(Papers[[#This Row],[conference]]="", Papers[[#This Row],[journal]]=""),$N$2604,IF(Papers[[#This Row],[journal]]="",$N$2603, $N$2602))</f>
        <v>Conference</v>
      </c>
      <c r="L1581" s="10"/>
    </row>
    <row r="1582" spans="1:12" ht="51" customHeight="1">
      <c r="A1582" s="4">
        <v>2080</v>
      </c>
      <c r="B1582" s="12" t="s">
        <v>6349</v>
      </c>
      <c r="C1582" s="6">
        <v>2009</v>
      </c>
      <c r="D1582" s="23" t="s">
        <v>11876</v>
      </c>
      <c r="E1582" s="23"/>
      <c r="F1582" s="8" t="s">
        <v>6350</v>
      </c>
      <c r="G1582" s="9" t="s">
        <v>3736</v>
      </c>
      <c r="H1582" s="9" t="s">
        <v>10391</v>
      </c>
      <c r="I1582" s="8" t="s">
        <v>11499</v>
      </c>
      <c r="J1582" s="8" t="s">
        <v>10509</v>
      </c>
      <c r="K1582" s="10" t="str">
        <f>IF(AND(Papers[[#This Row],[conference]]="", Papers[[#This Row],[journal]]=""),$N$2604,IF(Papers[[#This Row],[journal]]="",$N$2603, $N$2602))</f>
        <v>Conference</v>
      </c>
      <c r="L1582" s="10"/>
    </row>
    <row r="1583" spans="1:12" ht="51" customHeight="1">
      <c r="A1583" s="4">
        <v>2081</v>
      </c>
      <c r="B1583" s="12" t="s">
        <v>6357</v>
      </c>
      <c r="C1583" s="6">
        <v>2009</v>
      </c>
      <c r="D1583" s="23" t="s">
        <v>12269</v>
      </c>
      <c r="E1583" s="23"/>
      <c r="F1583" s="8" t="s">
        <v>6358</v>
      </c>
      <c r="G1583" s="9" t="s">
        <v>3736</v>
      </c>
      <c r="H1583" s="9" t="s">
        <v>10391</v>
      </c>
      <c r="I1583" s="8" t="s">
        <v>11548</v>
      </c>
      <c r="J1583" s="8" t="s">
        <v>10509</v>
      </c>
      <c r="K1583" s="10" t="str">
        <f>IF(AND(Papers[[#This Row],[conference]]="", Papers[[#This Row],[journal]]=""),$N$2604,IF(Papers[[#This Row],[journal]]="",$N$2603, $N$2602))</f>
        <v>Conference</v>
      </c>
      <c r="L1583" s="10"/>
    </row>
    <row r="1584" spans="1:12" ht="51" customHeight="1">
      <c r="A1584" s="4">
        <v>2083</v>
      </c>
      <c r="B1584" s="12" t="s">
        <v>6360</v>
      </c>
      <c r="C1584" s="6">
        <v>2010</v>
      </c>
      <c r="D1584" s="23" t="s">
        <v>12193</v>
      </c>
      <c r="E1584" s="23"/>
      <c r="F1584" s="8" t="s">
        <v>6361</v>
      </c>
      <c r="G1584" s="9" t="s">
        <v>3736</v>
      </c>
      <c r="H1584" s="9" t="s">
        <v>10391</v>
      </c>
      <c r="I1584" s="8" t="s">
        <v>11417</v>
      </c>
      <c r="J1584" s="8" t="s">
        <v>10512</v>
      </c>
      <c r="K1584" s="10" t="str">
        <f>IF(AND(Papers[[#This Row],[conference]]="", Papers[[#This Row],[journal]]=""),$N$2604,IF(Papers[[#This Row],[journal]]="",$N$2603, $N$2602))</f>
        <v>Conference</v>
      </c>
      <c r="L1584" s="10"/>
    </row>
    <row r="1585" spans="1:12" ht="51" customHeight="1">
      <c r="A1585" s="4">
        <v>2084</v>
      </c>
      <c r="B1585" s="12" t="s">
        <v>6363</v>
      </c>
      <c r="C1585" s="6">
        <v>2008</v>
      </c>
      <c r="D1585" s="23" t="s">
        <v>11528</v>
      </c>
      <c r="E1585" s="23"/>
      <c r="F1585" s="8" t="s">
        <v>6364</v>
      </c>
      <c r="G1585" s="9" t="s">
        <v>3736</v>
      </c>
      <c r="H1585" s="9" t="s">
        <v>10391</v>
      </c>
      <c r="I1585" s="8" t="s">
        <v>11460</v>
      </c>
      <c r="J1585" s="8" t="s">
        <v>10511</v>
      </c>
      <c r="K1585" s="10" t="str">
        <f>IF(AND(Papers[[#This Row],[conference]]="", Papers[[#This Row],[journal]]=""),$N$2604,IF(Papers[[#This Row],[journal]]="",$N$2603, $N$2602))</f>
        <v>Conference</v>
      </c>
      <c r="L1585" s="10"/>
    </row>
    <row r="1586" spans="1:12" ht="51" customHeight="1">
      <c r="A1586" s="4">
        <v>2086</v>
      </c>
      <c r="B1586" s="12" t="s">
        <v>6366</v>
      </c>
      <c r="C1586" s="6">
        <v>2010</v>
      </c>
      <c r="D1586" s="23" t="s">
        <v>12081</v>
      </c>
      <c r="E1586" s="23"/>
      <c r="F1586" s="8" t="s">
        <v>6367</v>
      </c>
      <c r="G1586" s="9" t="s">
        <v>3736</v>
      </c>
      <c r="H1586" s="9" t="s">
        <v>10392</v>
      </c>
      <c r="I1586" s="8"/>
      <c r="J1586" s="8" t="s">
        <v>10536</v>
      </c>
      <c r="K1586" s="10" t="str">
        <f>IF(AND(Papers[[#This Row],[conference]]="", Papers[[#This Row],[journal]]=""),$N$2604,IF(Papers[[#This Row],[journal]]="",$N$2603, $N$2602))</f>
        <v>Conference</v>
      </c>
      <c r="L1586" s="10"/>
    </row>
    <row r="1587" spans="1:12" ht="51" customHeight="1">
      <c r="A1587" s="4">
        <v>2087</v>
      </c>
      <c r="B1587" s="12" t="s">
        <v>6369</v>
      </c>
      <c r="C1587" s="6">
        <v>2011</v>
      </c>
      <c r="D1587" s="23" t="s">
        <v>12081</v>
      </c>
      <c r="E1587" s="23"/>
      <c r="F1587" s="8" t="s">
        <v>6370</v>
      </c>
      <c r="G1587" s="9" t="s">
        <v>3736</v>
      </c>
      <c r="H1587" s="9" t="s">
        <v>10391</v>
      </c>
      <c r="I1587" s="8" t="s">
        <v>11589</v>
      </c>
      <c r="J1587" s="8" t="s">
        <v>10510</v>
      </c>
      <c r="K1587" s="10" t="str">
        <f>IF(AND(Papers[[#This Row],[conference]]="", Papers[[#This Row],[journal]]=""),$N$2604,IF(Papers[[#This Row],[journal]]="",$N$2603, $N$2602))</f>
        <v>Conference</v>
      </c>
      <c r="L1587" s="10"/>
    </row>
    <row r="1588" spans="1:12" ht="51" customHeight="1">
      <c r="A1588" s="4">
        <v>2088</v>
      </c>
      <c r="B1588" s="12" t="s">
        <v>6372</v>
      </c>
      <c r="C1588" s="6">
        <v>2010</v>
      </c>
      <c r="D1588" s="23" t="s">
        <v>12081</v>
      </c>
      <c r="E1588" s="23"/>
      <c r="F1588" s="8" t="s">
        <v>6373</v>
      </c>
      <c r="G1588" s="9" t="s">
        <v>3736</v>
      </c>
      <c r="H1588" s="9" t="s">
        <v>10391</v>
      </c>
      <c r="I1588" s="8" t="s">
        <v>11589</v>
      </c>
      <c r="J1588" s="8" t="s">
        <v>10536</v>
      </c>
      <c r="K1588" s="10" t="str">
        <f>IF(AND(Papers[[#This Row],[conference]]="", Papers[[#This Row],[journal]]=""),$N$2604,IF(Papers[[#This Row],[journal]]="",$N$2603, $N$2602))</f>
        <v>Conference</v>
      </c>
      <c r="L1588" s="10"/>
    </row>
    <row r="1589" spans="1:12" ht="51" customHeight="1">
      <c r="A1589" s="4">
        <v>2089</v>
      </c>
      <c r="B1589" s="12" t="s">
        <v>6377</v>
      </c>
      <c r="C1589" s="6">
        <v>2011</v>
      </c>
      <c r="D1589" s="23" t="s">
        <v>11883</v>
      </c>
      <c r="E1589" s="23"/>
      <c r="F1589" s="8" t="s">
        <v>6378</v>
      </c>
      <c r="G1589" s="9" t="s">
        <v>3736</v>
      </c>
      <c r="H1589" s="9" t="s">
        <v>10392</v>
      </c>
      <c r="I1589" s="8"/>
      <c r="J1589" s="8" t="s">
        <v>10536</v>
      </c>
      <c r="K1589" s="10" t="str">
        <f>IF(AND(Papers[[#This Row],[conference]]="", Papers[[#This Row],[journal]]=""),$N$2604,IF(Papers[[#This Row],[journal]]="",$N$2603, $N$2602))</f>
        <v>Conference</v>
      </c>
      <c r="L1589" s="10"/>
    </row>
    <row r="1590" spans="1:12" ht="51" customHeight="1">
      <c r="A1590" s="4">
        <v>2090</v>
      </c>
      <c r="B1590" s="12" t="s">
        <v>6380</v>
      </c>
      <c r="C1590" s="6">
        <v>2010</v>
      </c>
      <c r="D1590" s="23" t="s">
        <v>12270</v>
      </c>
      <c r="E1590" s="23"/>
      <c r="F1590" s="8" t="s">
        <v>6381</v>
      </c>
      <c r="G1590" s="9" t="s">
        <v>3736</v>
      </c>
      <c r="H1590" s="9" t="s">
        <v>10392</v>
      </c>
      <c r="I1590" s="8"/>
      <c r="J1590" s="8" t="s">
        <v>10511</v>
      </c>
      <c r="K1590" s="10" t="str">
        <f>IF(AND(Papers[[#This Row],[conference]]="", Papers[[#This Row],[journal]]=""),$N$2604,IF(Papers[[#This Row],[journal]]="",$N$2603, $N$2602))</f>
        <v>Conference</v>
      </c>
      <c r="L1590" s="10"/>
    </row>
    <row r="1591" spans="1:12" ht="51" customHeight="1">
      <c r="A1591" s="4">
        <v>2091</v>
      </c>
      <c r="B1591" s="12" t="s">
        <v>6385</v>
      </c>
      <c r="C1591" s="6">
        <v>2010</v>
      </c>
      <c r="D1591" s="23" t="s">
        <v>12271</v>
      </c>
      <c r="E1591" s="23"/>
      <c r="F1591" s="8" t="s">
        <v>6386</v>
      </c>
      <c r="G1591" s="9" t="s">
        <v>3736</v>
      </c>
      <c r="H1591" s="9" t="s">
        <v>10391</v>
      </c>
      <c r="I1591" s="8" t="s">
        <v>13263</v>
      </c>
      <c r="J1591" s="8" t="s">
        <v>10536</v>
      </c>
      <c r="K1591" s="10" t="str">
        <f>IF(AND(Papers[[#This Row],[conference]]="", Papers[[#This Row],[journal]]=""),$N$2604,IF(Papers[[#This Row],[journal]]="",$N$2603, $N$2602))</f>
        <v>Conference</v>
      </c>
      <c r="L1591" s="10"/>
    </row>
    <row r="1592" spans="1:12" ht="51" customHeight="1">
      <c r="A1592" s="4">
        <v>2092</v>
      </c>
      <c r="B1592" s="12" t="s">
        <v>6389</v>
      </c>
      <c r="C1592" s="6">
        <v>2002</v>
      </c>
      <c r="D1592" s="23" t="s">
        <v>11519</v>
      </c>
      <c r="E1592" s="23"/>
      <c r="F1592" s="8" t="s">
        <v>6390</v>
      </c>
      <c r="G1592" s="9" t="s">
        <v>3736</v>
      </c>
      <c r="H1592" s="9" t="s">
        <v>10392</v>
      </c>
      <c r="I1592" s="8"/>
      <c r="J1592" s="8" t="s">
        <v>10509</v>
      </c>
      <c r="K1592" s="10" t="str">
        <f>IF(AND(Papers[[#This Row],[conference]]="", Papers[[#This Row],[journal]]=""),$N$2604,IF(Papers[[#This Row],[journal]]="",$N$2603, $N$2602))</f>
        <v>Conference</v>
      </c>
      <c r="L1592" s="10"/>
    </row>
    <row r="1593" spans="1:12" ht="51" customHeight="1">
      <c r="A1593" s="4">
        <v>2093</v>
      </c>
      <c r="B1593" s="12" t="s">
        <v>6393</v>
      </c>
      <c r="C1593" s="6">
        <v>2007</v>
      </c>
      <c r="D1593" s="23" t="s">
        <v>11993</v>
      </c>
      <c r="E1593" s="23"/>
      <c r="F1593" s="8" t="s">
        <v>6394</v>
      </c>
      <c r="G1593" s="9" t="s">
        <v>3736</v>
      </c>
      <c r="H1593" s="9" t="s">
        <v>10392</v>
      </c>
      <c r="I1593" s="8"/>
      <c r="J1593" s="8" t="s">
        <v>10511</v>
      </c>
      <c r="K1593" s="10" t="str">
        <f>IF(AND(Papers[[#This Row],[conference]]="", Papers[[#This Row],[journal]]=""),$N$2604,IF(Papers[[#This Row],[journal]]="",$N$2603, $N$2602))</f>
        <v>Conference</v>
      </c>
      <c r="L1593" s="10"/>
    </row>
    <row r="1594" spans="1:12" ht="51" customHeight="1">
      <c r="A1594" s="4">
        <v>2094</v>
      </c>
      <c r="B1594" s="12" t="s">
        <v>6398</v>
      </c>
      <c r="C1594" s="6">
        <v>2009</v>
      </c>
      <c r="D1594" s="23" t="s">
        <v>11894</v>
      </c>
      <c r="E1594" s="23"/>
      <c r="F1594" s="8" t="s">
        <v>6399</v>
      </c>
      <c r="G1594" s="9" t="s">
        <v>3736</v>
      </c>
      <c r="H1594" s="9" t="s">
        <v>10391</v>
      </c>
      <c r="I1594" s="8" t="s">
        <v>13083</v>
      </c>
      <c r="J1594" s="8" t="s">
        <v>10510</v>
      </c>
      <c r="K1594" s="10" t="str">
        <f>IF(AND(Papers[[#This Row],[conference]]="", Papers[[#This Row],[journal]]=""),$N$2604,IF(Papers[[#This Row],[journal]]="",$N$2603, $N$2602))</f>
        <v>Conference</v>
      </c>
      <c r="L1594" s="10"/>
    </row>
    <row r="1595" spans="1:12" ht="51" customHeight="1">
      <c r="A1595" s="4">
        <v>2096</v>
      </c>
      <c r="B1595" s="12" t="s">
        <v>6403</v>
      </c>
      <c r="C1595" s="6">
        <v>2004</v>
      </c>
      <c r="D1595" s="23" t="s">
        <v>11817</v>
      </c>
      <c r="E1595" s="23"/>
      <c r="F1595" s="8" t="s">
        <v>6404</v>
      </c>
      <c r="G1595" s="9" t="s">
        <v>3736</v>
      </c>
      <c r="H1595" s="9" t="s">
        <v>10391</v>
      </c>
      <c r="I1595" s="8" t="s">
        <v>13169</v>
      </c>
      <c r="J1595" s="8" t="s">
        <v>10511</v>
      </c>
      <c r="K1595" s="10" t="str">
        <f>IF(AND(Papers[[#This Row],[conference]]="", Papers[[#This Row],[journal]]=""),$N$2604,IF(Papers[[#This Row],[journal]]="",$N$2603, $N$2602))</f>
        <v>Conference</v>
      </c>
      <c r="L1595" s="10"/>
    </row>
    <row r="1596" spans="1:12" ht="51" customHeight="1">
      <c r="A1596" s="4">
        <v>2097</v>
      </c>
      <c r="B1596" s="12" t="s">
        <v>6405</v>
      </c>
      <c r="C1596" s="6">
        <v>2010</v>
      </c>
      <c r="D1596" s="23" t="s">
        <v>12084</v>
      </c>
      <c r="E1596" s="23"/>
      <c r="F1596" s="8" t="s">
        <v>6406</v>
      </c>
      <c r="G1596" s="9" t="s">
        <v>3736</v>
      </c>
      <c r="H1596" s="9" t="s">
        <v>10392</v>
      </c>
      <c r="I1596" s="8"/>
      <c r="J1596" s="8" t="s">
        <v>10511</v>
      </c>
      <c r="K1596" s="10" t="str">
        <f>IF(AND(Papers[[#This Row],[conference]]="", Papers[[#This Row],[journal]]=""),$N$2604,IF(Papers[[#This Row],[journal]]="",$N$2603, $N$2602))</f>
        <v>Conference</v>
      </c>
      <c r="L1596" s="10"/>
    </row>
    <row r="1597" spans="1:12" ht="51" customHeight="1">
      <c r="A1597" s="4">
        <v>2098</v>
      </c>
      <c r="B1597" s="12" t="s">
        <v>6409</v>
      </c>
      <c r="C1597" s="6">
        <v>2002</v>
      </c>
      <c r="D1597" s="23" t="s">
        <v>11512</v>
      </c>
      <c r="E1597" s="23"/>
      <c r="F1597" s="8" t="s">
        <v>6410</v>
      </c>
      <c r="G1597" s="9" t="s">
        <v>3736</v>
      </c>
      <c r="H1597" s="9" t="s">
        <v>10392</v>
      </c>
      <c r="I1597" s="8"/>
      <c r="J1597" s="8" t="s">
        <v>10512</v>
      </c>
      <c r="K1597" s="10" t="str">
        <f>IF(AND(Papers[[#This Row],[conference]]="", Papers[[#This Row],[journal]]=""),$N$2604,IF(Papers[[#This Row],[journal]]="",$N$2603, $N$2602))</f>
        <v>Conference</v>
      </c>
      <c r="L1597" s="10"/>
    </row>
    <row r="1598" spans="1:12" ht="51" customHeight="1">
      <c r="A1598" s="4">
        <v>2099</v>
      </c>
      <c r="B1598" s="12" t="s">
        <v>6414</v>
      </c>
      <c r="C1598" s="6">
        <v>2009</v>
      </c>
      <c r="D1598" s="23" t="s">
        <v>12272</v>
      </c>
      <c r="E1598" s="23"/>
      <c r="F1598" s="8" t="s">
        <v>6415</v>
      </c>
      <c r="G1598" s="9" t="s">
        <v>3736</v>
      </c>
      <c r="H1598" s="9" t="s">
        <v>10392</v>
      </c>
      <c r="I1598" s="8"/>
      <c r="J1598" s="8" t="s">
        <v>10536</v>
      </c>
      <c r="K1598" s="10" t="str">
        <f>IF(AND(Papers[[#This Row],[conference]]="", Papers[[#This Row],[journal]]=""),$N$2604,IF(Papers[[#This Row],[journal]]="",$N$2603, $N$2602))</f>
        <v>Conference</v>
      </c>
      <c r="L1598" s="10"/>
    </row>
    <row r="1599" spans="1:12" ht="51" customHeight="1">
      <c r="A1599" s="4">
        <v>2100</v>
      </c>
      <c r="B1599" s="12" t="s">
        <v>6416</v>
      </c>
      <c r="C1599" s="6">
        <v>2011</v>
      </c>
      <c r="D1599" s="23" t="s">
        <v>12273</v>
      </c>
      <c r="E1599" s="23"/>
      <c r="F1599" s="8" t="s">
        <v>6417</v>
      </c>
      <c r="G1599" s="9" t="s">
        <v>3736</v>
      </c>
      <c r="H1599" s="9" t="s">
        <v>10391</v>
      </c>
      <c r="I1599" s="8" t="s">
        <v>11628</v>
      </c>
      <c r="J1599" s="8" t="s">
        <v>10511</v>
      </c>
      <c r="K1599" s="10" t="str">
        <f>IF(AND(Papers[[#This Row],[conference]]="", Papers[[#This Row],[journal]]=""),$N$2604,IF(Papers[[#This Row],[journal]]="",$N$2603, $N$2602))</f>
        <v>Conference</v>
      </c>
      <c r="L1599" s="10"/>
    </row>
    <row r="1600" spans="1:12" ht="51" customHeight="1">
      <c r="A1600" s="4">
        <v>2101</v>
      </c>
      <c r="B1600" s="12" t="s">
        <v>6424</v>
      </c>
      <c r="C1600" s="6">
        <v>2008</v>
      </c>
      <c r="D1600" s="23" t="s">
        <v>12274</v>
      </c>
      <c r="E1600" s="23"/>
      <c r="F1600" s="8" t="s">
        <v>6425</v>
      </c>
      <c r="G1600" s="9" t="s">
        <v>3736</v>
      </c>
      <c r="H1600" s="9" t="s">
        <v>10392</v>
      </c>
      <c r="I1600" s="8"/>
      <c r="J1600" s="8" t="s">
        <v>10536</v>
      </c>
      <c r="K1600" s="10" t="str">
        <f>IF(AND(Papers[[#This Row],[conference]]="", Papers[[#This Row],[journal]]=""),$N$2604,IF(Papers[[#This Row],[journal]]="",$N$2603, $N$2602))</f>
        <v>Conference</v>
      </c>
      <c r="L1600" s="10"/>
    </row>
    <row r="1601" spans="1:12" ht="51" customHeight="1">
      <c r="A1601" s="4">
        <v>2102</v>
      </c>
      <c r="B1601" s="12" t="s">
        <v>6427</v>
      </c>
      <c r="C1601" s="6">
        <v>2008</v>
      </c>
      <c r="D1601" s="23" t="s">
        <v>11670</v>
      </c>
      <c r="E1601" s="23"/>
      <c r="F1601" s="8" t="s">
        <v>6428</v>
      </c>
      <c r="G1601" s="9" t="s">
        <v>3736</v>
      </c>
      <c r="H1601" s="9" t="s">
        <v>10392</v>
      </c>
      <c r="I1601" s="8"/>
      <c r="J1601" s="8" t="s">
        <v>10511</v>
      </c>
      <c r="K1601" s="10" t="str">
        <f>IF(AND(Papers[[#This Row],[conference]]="", Papers[[#This Row],[journal]]=""),$N$2604,IF(Papers[[#This Row],[journal]]="",$N$2603, $N$2602))</f>
        <v>Conference</v>
      </c>
      <c r="L1601" s="10"/>
    </row>
    <row r="1602" spans="1:12" ht="51" customHeight="1">
      <c r="A1602" s="4">
        <v>2103</v>
      </c>
      <c r="B1602" s="12" t="s">
        <v>6431</v>
      </c>
      <c r="C1602" s="6">
        <v>2008</v>
      </c>
      <c r="D1602" s="23" t="s">
        <v>12275</v>
      </c>
      <c r="E1602" s="23"/>
      <c r="F1602" s="8" t="s">
        <v>6432</v>
      </c>
      <c r="G1602" s="9" t="s">
        <v>3736</v>
      </c>
      <c r="H1602" s="9" t="s">
        <v>10391</v>
      </c>
      <c r="I1602" s="8" t="s">
        <v>11581</v>
      </c>
      <c r="J1602" s="8" t="s">
        <v>10511</v>
      </c>
      <c r="K1602" s="10" t="str">
        <f>IF(AND(Papers[[#This Row],[conference]]="", Papers[[#This Row],[journal]]=""),$N$2604,IF(Papers[[#This Row],[journal]]="",$N$2603, $N$2602))</f>
        <v>Conference</v>
      </c>
      <c r="L1602" s="10"/>
    </row>
    <row r="1603" spans="1:12" ht="51" customHeight="1">
      <c r="A1603" s="4">
        <v>2104</v>
      </c>
      <c r="B1603" s="12" t="s">
        <v>6433</v>
      </c>
      <c r="C1603" s="6">
        <v>2007</v>
      </c>
      <c r="D1603" s="23" t="s">
        <v>11842</v>
      </c>
      <c r="E1603" s="23"/>
      <c r="F1603" s="8" t="s">
        <v>6434</v>
      </c>
      <c r="G1603" s="9" t="s">
        <v>3736</v>
      </c>
      <c r="H1603" s="9" t="s">
        <v>10391</v>
      </c>
      <c r="I1603" s="8" t="s">
        <v>13155</v>
      </c>
      <c r="J1603" s="8" t="s">
        <v>10536</v>
      </c>
      <c r="K1603" s="10" t="str">
        <f>IF(AND(Papers[[#This Row],[conference]]="", Papers[[#This Row],[journal]]=""),$N$2604,IF(Papers[[#This Row],[journal]]="",$N$2603, $N$2602))</f>
        <v>Conference</v>
      </c>
      <c r="L1603" s="10"/>
    </row>
    <row r="1604" spans="1:12" ht="51" customHeight="1">
      <c r="A1604" s="4">
        <v>2105</v>
      </c>
      <c r="B1604" s="12" t="s">
        <v>9202</v>
      </c>
      <c r="C1604" s="6">
        <v>2009</v>
      </c>
      <c r="D1604" s="23" t="s">
        <v>11842</v>
      </c>
      <c r="E1604" s="23"/>
      <c r="F1604" s="8" t="s">
        <v>6435</v>
      </c>
      <c r="G1604" s="9" t="s">
        <v>3736</v>
      </c>
      <c r="H1604" s="9" t="s">
        <v>10392</v>
      </c>
      <c r="I1604" s="8" t="s">
        <v>10490</v>
      </c>
      <c r="J1604" s="8" t="s">
        <v>10511</v>
      </c>
      <c r="K1604" s="10" t="str">
        <f>IF(AND(Papers[[#This Row],[conference]]="", Papers[[#This Row],[journal]]=""),$N$2604,IF(Papers[[#This Row],[journal]]="",$N$2603, $N$2602))</f>
        <v>Conference</v>
      </c>
      <c r="L1604" s="10"/>
    </row>
    <row r="1605" spans="1:12" ht="51" customHeight="1">
      <c r="A1605" s="4">
        <v>2106</v>
      </c>
      <c r="B1605" s="12" t="s">
        <v>11316</v>
      </c>
      <c r="C1605" s="6">
        <v>1999</v>
      </c>
      <c r="D1605" s="23" t="s">
        <v>12096</v>
      </c>
      <c r="E1605" s="23"/>
      <c r="F1605" s="8" t="s">
        <v>6441</v>
      </c>
      <c r="G1605" s="9" t="s">
        <v>3736</v>
      </c>
      <c r="H1605" s="9" t="s">
        <v>10392</v>
      </c>
      <c r="I1605" s="8"/>
      <c r="J1605" s="8" t="s">
        <v>10510</v>
      </c>
      <c r="K1605" s="10" t="str">
        <f>IF(AND(Papers[[#This Row],[conference]]="", Papers[[#This Row],[journal]]=""),$N$2604,IF(Papers[[#This Row],[journal]]="",$N$2603, $N$2602))</f>
        <v>Conference</v>
      </c>
      <c r="L1605" s="10"/>
    </row>
    <row r="1606" spans="1:12" ht="51" customHeight="1">
      <c r="A1606" s="4">
        <v>2108</v>
      </c>
      <c r="B1606" s="12" t="s">
        <v>6446</v>
      </c>
      <c r="C1606" s="6">
        <v>2004</v>
      </c>
      <c r="D1606" s="23" t="s">
        <v>12276</v>
      </c>
      <c r="E1606" s="23"/>
      <c r="F1606" s="8" t="s">
        <v>6447</v>
      </c>
      <c r="G1606" s="9" t="s">
        <v>3736</v>
      </c>
      <c r="H1606" s="9" t="s">
        <v>10392</v>
      </c>
      <c r="I1606" s="8"/>
      <c r="J1606" s="8" t="s">
        <v>10511</v>
      </c>
      <c r="K1606" s="10" t="str">
        <f>IF(AND(Papers[[#This Row],[conference]]="", Papers[[#This Row],[journal]]=""),$N$2604,IF(Papers[[#This Row],[journal]]="",$N$2603, $N$2602))</f>
        <v>Conference</v>
      </c>
      <c r="L1606" s="10"/>
    </row>
    <row r="1607" spans="1:12" ht="51" customHeight="1">
      <c r="A1607" s="4">
        <v>2109</v>
      </c>
      <c r="B1607" s="12" t="s">
        <v>6451</v>
      </c>
      <c r="C1607" s="6">
        <v>1999</v>
      </c>
      <c r="D1607" s="23" t="s">
        <v>11514</v>
      </c>
      <c r="E1607" s="23"/>
      <c r="F1607" s="8" t="s">
        <v>6452</v>
      </c>
      <c r="G1607" s="9" t="s">
        <v>3736</v>
      </c>
      <c r="H1607" s="9" t="s">
        <v>10391</v>
      </c>
      <c r="I1607" s="8" t="s">
        <v>13375</v>
      </c>
      <c r="J1607" s="8" t="s">
        <v>10509</v>
      </c>
      <c r="K1607" s="10" t="str">
        <f>IF(AND(Papers[[#This Row],[conference]]="", Papers[[#This Row],[journal]]=""),$N$2604,IF(Papers[[#This Row],[journal]]="",$N$2603, $N$2602))</f>
        <v>Conference</v>
      </c>
      <c r="L1607" s="10"/>
    </row>
    <row r="1608" spans="1:12" ht="51" customHeight="1">
      <c r="A1608" s="4">
        <v>2110</v>
      </c>
      <c r="B1608" s="12" t="s">
        <v>6457</v>
      </c>
      <c r="C1608" s="6">
        <v>2009</v>
      </c>
      <c r="D1608" s="23" t="s">
        <v>12277</v>
      </c>
      <c r="E1608" s="23"/>
      <c r="F1608" s="8" t="s">
        <v>6458</v>
      </c>
      <c r="G1608" s="9" t="s">
        <v>3736</v>
      </c>
      <c r="H1608" s="9" t="s">
        <v>10392</v>
      </c>
      <c r="I1608" s="8"/>
      <c r="J1608" s="8" t="s">
        <v>10509</v>
      </c>
      <c r="K1608" s="10" t="str">
        <f>IF(AND(Papers[[#This Row],[conference]]="", Papers[[#This Row],[journal]]=""),$N$2604,IF(Papers[[#This Row],[journal]]="",$N$2603, $N$2602))</f>
        <v>Conference</v>
      </c>
      <c r="L1608" s="10"/>
    </row>
    <row r="1609" spans="1:12" ht="51" customHeight="1">
      <c r="A1609" s="4">
        <v>2111</v>
      </c>
      <c r="B1609" s="12" t="s">
        <v>6461</v>
      </c>
      <c r="C1609" s="6">
        <v>2006</v>
      </c>
      <c r="D1609" s="23" t="s">
        <v>11800</v>
      </c>
      <c r="E1609" s="23"/>
      <c r="F1609" s="8" t="s">
        <v>6462</v>
      </c>
      <c r="G1609" s="9" t="s">
        <v>3736</v>
      </c>
      <c r="H1609" s="9" t="s">
        <v>10391</v>
      </c>
      <c r="I1609" s="8" t="s">
        <v>13361</v>
      </c>
      <c r="J1609" s="8" t="s">
        <v>10536</v>
      </c>
      <c r="K1609" s="10" t="str">
        <f>IF(AND(Papers[[#This Row],[conference]]="", Papers[[#This Row],[journal]]=""),$N$2604,IF(Papers[[#This Row],[journal]]="",$N$2603, $N$2602))</f>
        <v>Conference</v>
      </c>
      <c r="L1609" s="10"/>
    </row>
    <row r="1610" spans="1:12" ht="51" customHeight="1">
      <c r="A1610" s="4">
        <v>2112</v>
      </c>
      <c r="B1610" s="12" t="s">
        <v>6467</v>
      </c>
      <c r="C1610" s="6">
        <v>2011</v>
      </c>
      <c r="D1610" s="23" t="s">
        <v>11898</v>
      </c>
      <c r="E1610" s="23"/>
      <c r="F1610" s="8" t="s">
        <v>6468</v>
      </c>
      <c r="G1610" s="9" t="s">
        <v>3736</v>
      </c>
      <c r="H1610" s="9" t="s">
        <v>10391</v>
      </c>
      <c r="I1610" s="8" t="s">
        <v>13010</v>
      </c>
      <c r="J1610" s="8" t="s">
        <v>11150</v>
      </c>
      <c r="K1610" s="10" t="str">
        <f>IF(AND(Papers[[#This Row],[conference]]="", Papers[[#This Row],[journal]]=""),$N$2604,IF(Papers[[#This Row],[journal]]="",$N$2603, $N$2602))</f>
        <v>Conference</v>
      </c>
      <c r="L1610" s="10"/>
    </row>
    <row r="1611" spans="1:12" ht="51" customHeight="1">
      <c r="A1611" s="4">
        <v>2113</v>
      </c>
      <c r="B1611" s="12" t="s">
        <v>6472</v>
      </c>
      <c r="C1611" s="6">
        <v>2006</v>
      </c>
      <c r="D1611" s="23"/>
      <c r="E1611" s="23" t="s">
        <v>12231</v>
      </c>
      <c r="F1611" s="8" t="s">
        <v>6473</v>
      </c>
      <c r="G1611" s="9" t="s">
        <v>3736</v>
      </c>
      <c r="H1611" s="9" t="s">
        <v>10391</v>
      </c>
      <c r="I1611" s="8" t="s">
        <v>13061</v>
      </c>
      <c r="J1611" s="8" t="s">
        <v>10511</v>
      </c>
      <c r="K1611" s="10" t="str">
        <f>IF(AND(Papers[[#This Row],[conference]]="", Papers[[#This Row],[journal]]=""),$N$2604,IF(Papers[[#This Row],[journal]]="",$N$2603, $N$2602))</f>
        <v>Journal</v>
      </c>
      <c r="L1611" s="10"/>
    </row>
    <row r="1612" spans="1:12" ht="51" customHeight="1">
      <c r="A1612" s="4">
        <v>2114</v>
      </c>
      <c r="B1612" s="12" t="s">
        <v>6474</v>
      </c>
      <c r="C1612" s="6">
        <v>2007</v>
      </c>
      <c r="D1612" s="23"/>
      <c r="E1612" s="23" t="s">
        <v>12231</v>
      </c>
      <c r="F1612" s="8" t="s">
        <v>6475</v>
      </c>
      <c r="G1612" s="9" t="s">
        <v>3736</v>
      </c>
      <c r="H1612" s="9" t="s">
        <v>10391</v>
      </c>
      <c r="I1612" s="8" t="s">
        <v>13073</v>
      </c>
      <c r="J1612" s="8" t="s">
        <v>10509</v>
      </c>
      <c r="K1612" s="10" t="str">
        <f>IF(AND(Papers[[#This Row],[conference]]="", Papers[[#This Row],[journal]]=""),$N$2604,IF(Papers[[#This Row],[journal]]="",$N$2603, $N$2602))</f>
        <v>Journal</v>
      </c>
      <c r="L1612" s="10"/>
    </row>
    <row r="1613" spans="1:12" ht="51" customHeight="1">
      <c r="A1613" s="4">
        <v>2115</v>
      </c>
      <c r="B1613" s="12" t="s">
        <v>6479</v>
      </c>
      <c r="C1613" s="6">
        <v>2006</v>
      </c>
      <c r="D1613" s="23" t="s">
        <v>12186</v>
      </c>
      <c r="E1613" s="23"/>
      <c r="F1613" s="8" t="s">
        <v>6480</v>
      </c>
      <c r="G1613" s="9" t="s">
        <v>3736</v>
      </c>
      <c r="H1613" s="9" t="s">
        <v>10391</v>
      </c>
      <c r="I1613" s="8" t="s">
        <v>13199</v>
      </c>
      <c r="J1613" s="8" t="s">
        <v>10509</v>
      </c>
      <c r="K1613" s="10" t="str">
        <f>IF(AND(Papers[[#This Row],[conference]]="", Papers[[#This Row],[journal]]=""),$N$2604,IF(Papers[[#This Row],[journal]]="",$N$2603, $N$2602))</f>
        <v>Conference</v>
      </c>
      <c r="L1613" s="10"/>
    </row>
    <row r="1614" spans="1:12" ht="51" customHeight="1">
      <c r="A1614" s="4">
        <v>2116</v>
      </c>
      <c r="B1614" s="12" t="s">
        <v>6481</v>
      </c>
      <c r="C1614" s="6">
        <v>2002</v>
      </c>
      <c r="D1614" s="23" t="s">
        <v>11909</v>
      </c>
      <c r="E1614" s="23"/>
      <c r="F1614" s="8" t="s">
        <v>6482</v>
      </c>
      <c r="G1614" s="9" t="s">
        <v>3736</v>
      </c>
      <c r="H1614" s="9" t="s">
        <v>10391</v>
      </c>
      <c r="I1614" s="8" t="s">
        <v>11577</v>
      </c>
      <c r="J1614" s="8" t="s">
        <v>11165</v>
      </c>
      <c r="K1614" s="10" t="str">
        <f>IF(AND(Papers[[#This Row],[conference]]="", Papers[[#This Row],[journal]]=""),$N$2604,IF(Papers[[#This Row],[journal]]="",$N$2603, $N$2602))</f>
        <v>Conference</v>
      </c>
      <c r="L1614" s="10"/>
    </row>
    <row r="1615" spans="1:12" ht="51" customHeight="1">
      <c r="A1615" s="4">
        <v>2117</v>
      </c>
      <c r="B1615" s="12" t="s">
        <v>6484</v>
      </c>
      <c r="C1615" s="6">
        <v>2003</v>
      </c>
      <c r="D1615" s="23" t="s">
        <v>11796</v>
      </c>
      <c r="E1615" s="23"/>
      <c r="F1615" s="8" t="s">
        <v>6485</v>
      </c>
      <c r="G1615" s="9" t="s">
        <v>3736</v>
      </c>
      <c r="H1615" s="9" t="s">
        <v>10392</v>
      </c>
      <c r="I1615" s="8"/>
      <c r="J1615" s="8" t="s">
        <v>10511</v>
      </c>
      <c r="K1615" s="10" t="str">
        <f>IF(AND(Papers[[#This Row],[conference]]="", Papers[[#This Row],[journal]]=""),$N$2604,IF(Papers[[#This Row],[journal]]="",$N$2603, $N$2602))</f>
        <v>Conference</v>
      </c>
      <c r="L1615" s="10"/>
    </row>
    <row r="1616" spans="1:12" ht="51" customHeight="1">
      <c r="A1616" s="4">
        <v>2118</v>
      </c>
      <c r="B1616" s="12" t="s">
        <v>6488</v>
      </c>
      <c r="C1616" s="6">
        <v>2005</v>
      </c>
      <c r="D1616" s="23"/>
      <c r="E1616" s="23" t="s">
        <v>12227</v>
      </c>
      <c r="F1616" s="8" t="s">
        <v>6489</v>
      </c>
      <c r="G1616" s="9" t="s">
        <v>3736</v>
      </c>
      <c r="H1616" s="9" t="s">
        <v>10392</v>
      </c>
      <c r="I1616" s="8"/>
      <c r="J1616" s="8" t="s">
        <v>10536</v>
      </c>
      <c r="K1616" s="10" t="str">
        <f>IF(AND(Papers[[#This Row],[conference]]="", Papers[[#This Row],[journal]]=""),$N$2604,IF(Papers[[#This Row],[journal]]="",$N$2603, $N$2602))</f>
        <v>Journal</v>
      </c>
      <c r="L1616" s="10"/>
    </row>
    <row r="1617" spans="1:12" ht="51" customHeight="1">
      <c r="A1617" s="4">
        <v>2119</v>
      </c>
      <c r="B1617" s="12" t="s">
        <v>6491</v>
      </c>
      <c r="C1617" s="6">
        <v>2011</v>
      </c>
      <c r="D1617" s="23" t="s">
        <v>11513</v>
      </c>
      <c r="E1617" s="23"/>
      <c r="F1617" s="8" t="s">
        <v>6492</v>
      </c>
      <c r="G1617" s="9" t="s">
        <v>3736</v>
      </c>
      <c r="H1617" s="9" t="s">
        <v>10391</v>
      </c>
      <c r="I1617" s="8" t="s">
        <v>13366</v>
      </c>
      <c r="J1617" s="8" t="s">
        <v>10534</v>
      </c>
      <c r="K1617" s="10" t="str">
        <f>IF(AND(Papers[[#This Row],[conference]]="", Papers[[#This Row],[journal]]=""),$N$2604,IF(Papers[[#This Row],[journal]]="",$N$2603, $N$2602))</f>
        <v>Conference</v>
      </c>
      <c r="L1617" s="10"/>
    </row>
    <row r="1618" spans="1:12" ht="51" customHeight="1">
      <c r="A1618" s="4">
        <v>2120</v>
      </c>
      <c r="B1618" s="12" t="s">
        <v>6496</v>
      </c>
      <c r="C1618" s="6">
        <v>2006</v>
      </c>
      <c r="D1618" s="23" t="s">
        <v>12177</v>
      </c>
      <c r="E1618" s="23"/>
      <c r="F1618" s="8" t="s">
        <v>6497</v>
      </c>
      <c r="G1618" s="9" t="s">
        <v>3736</v>
      </c>
      <c r="H1618" s="9" t="s">
        <v>10391</v>
      </c>
      <c r="I1618" s="8" t="s">
        <v>11237</v>
      </c>
      <c r="J1618" s="8" t="s">
        <v>10511</v>
      </c>
      <c r="K1618" s="10" t="str">
        <f>IF(AND(Papers[[#This Row],[conference]]="", Papers[[#This Row],[journal]]=""),$N$2604,IF(Papers[[#This Row],[journal]]="",$N$2603, $N$2602))</f>
        <v>Conference</v>
      </c>
      <c r="L1618" s="10"/>
    </row>
    <row r="1619" spans="1:12" ht="51" customHeight="1">
      <c r="A1619" s="4">
        <v>2121</v>
      </c>
      <c r="B1619" s="12" t="s">
        <v>6501</v>
      </c>
      <c r="C1619" s="6">
        <v>2007</v>
      </c>
      <c r="D1619" s="23" t="s">
        <v>11894</v>
      </c>
      <c r="E1619" s="23"/>
      <c r="F1619" s="8" t="s">
        <v>6502</v>
      </c>
      <c r="G1619" s="9" t="s">
        <v>3736</v>
      </c>
      <c r="H1619" s="9" t="s">
        <v>10392</v>
      </c>
      <c r="I1619" s="8"/>
      <c r="J1619" s="8" t="s">
        <v>10509</v>
      </c>
      <c r="K1619" s="10" t="str">
        <f>IF(AND(Papers[[#This Row],[conference]]="", Papers[[#This Row],[journal]]=""),$N$2604,IF(Papers[[#This Row],[journal]]="",$N$2603, $N$2602))</f>
        <v>Conference</v>
      </c>
      <c r="L1619" s="10"/>
    </row>
    <row r="1620" spans="1:12" ht="51" customHeight="1">
      <c r="A1620" s="4">
        <v>2122</v>
      </c>
      <c r="B1620" s="12" t="s">
        <v>6505</v>
      </c>
      <c r="C1620" s="6">
        <v>2009</v>
      </c>
      <c r="D1620" s="23" t="s">
        <v>11876</v>
      </c>
      <c r="E1620" s="23"/>
      <c r="F1620" s="8" t="s">
        <v>6506</v>
      </c>
      <c r="G1620" s="9" t="s">
        <v>3736</v>
      </c>
      <c r="H1620" s="9" t="s">
        <v>10391</v>
      </c>
      <c r="I1620" s="8" t="s">
        <v>13190</v>
      </c>
      <c r="J1620" s="8" t="s">
        <v>10509</v>
      </c>
      <c r="K1620" s="10" t="str">
        <f>IF(AND(Papers[[#This Row],[conference]]="", Papers[[#This Row],[journal]]=""),$N$2604,IF(Papers[[#This Row],[journal]]="",$N$2603, $N$2602))</f>
        <v>Conference</v>
      </c>
      <c r="L1620" s="10"/>
    </row>
    <row r="1621" spans="1:12" ht="51" customHeight="1">
      <c r="A1621" s="4">
        <v>2123</v>
      </c>
      <c r="B1621" s="12" t="s">
        <v>6510</v>
      </c>
      <c r="C1621" s="6">
        <v>2005</v>
      </c>
      <c r="D1621" s="23" t="s">
        <v>12278</v>
      </c>
      <c r="E1621" s="23"/>
      <c r="F1621" s="8" t="s">
        <v>6511</v>
      </c>
      <c r="G1621" s="9" t="s">
        <v>3736</v>
      </c>
      <c r="H1621" s="9" t="s">
        <v>10391</v>
      </c>
      <c r="I1621" s="8" t="s">
        <v>13260</v>
      </c>
      <c r="J1621" s="8" t="s">
        <v>10509</v>
      </c>
      <c r="K1621" s="10" t="str">
        <f>IF(AND(Papers[[#This Row],[conference]]="", Papers[[#This Row],[journal]]=""),$N$2604,IF(Papers[[#This Row],[journal]]="",$N$2603, $N$2602))</f>
        <v>Conference</v>
      </c>
      <c r="L1621" s="10"/>
    </row>
    <row r="1622" spans="1:12" ht="51" customHeight="1">
      <c r="A1622" s="4">
        <v>2124</v>
      </c>
      <c r="B1622" s="12" t="s">
        <v>6513</v>
      </c>
      <c r="C1622" s="6">
        <v>1999</v>
      </c>
      <c r="D1622" s="23" t="s">
        <v>11796</v>
      </c>
      <c r="E1622" s="23"/>
      <c r="F1622" s="8" t="s">
        <v>6514</v>
      </c>
      <c r="G1622" s="9" t="s">
        <v>3736</v>
      </c>
      <c r="H1622" s="9" t="s">
        <v>10392</v>
      </c>
      <c r="I1622" s="8" t="s">
        <v>10490</v>
      </c>
      <c r="J1622" s="8" t="s">
        <v>10534</v>
      </c>
      <c r="K1622" s="10" t="str">
        <f>IF(AND(Papers[[#This Row],[conference]]="", Papers[[#This Row],[journal]]=""),$N$2604,IF(Papers[[#This Row],[journal]]="",$N$2603, $N$2602))</f>
        <v>Conference</v>
      </c>
      <c r="L1622" s="10"/>
    </row>
    <row r="1623" spans="1:12" ht="51" customHeight="1">
      <c r="A1623" s="4">
        <v>2125</v>
      </c>
      <c r="B1623" s="12" t="s">
        <v>6516</v>
      </c>
      <c r="C1623" s="6">
        <v>2001</v>
      </c>
      <c r="D1623" s="23" t="s">
        <v>12279</v>
      </c>
      <c r="E1623" s="23"/>
      <c r="F1623" s="21" t="s">
        <v>11481</v>
      </c>
      <c r="G1623" s="9" t="s">
        <v>3736</v>
      </c>
      <c r="H1623" s="9" t="s">
        <v>10391</v>
      </c>
      <c r="I1623" s="8" t="s">
        <v>11497</v>
      </c>
      <c r="J1623" s="8" t="s">
        <v>10534</v>
      </c>
      <c r="K1623" s="10" t="str">
        <f>IF(AND(Papers[[#This Row],[conference]]="", Papers[[#This Row],[journal]]=""),$N$2604,IF(Papers[[#This Row],[journal]]="",$N$2603, $N$2602))</f>
        <v>Conference</v>
      </c>
      <c r="L1623" s="10"/>
    </row>
    <row r="1624" spans="1:12" ht="51" customHeight="1">
      <c r="A1624" s="4">
        <v>2127</v>
      </c>
      <c r="B1624" s="12" t="s">
        <v>6518</v>
      </c>
      <c r="C1624" s="6">
        <v>2010</v>
      </c>
      <c r="D1624" s="23" t="s">
        <v>12170</v>
      </c>
      <c r="E1624" s="23"/>
      <c r="F1624" s="8" t="s">
        <v>6519</v>
      </c>
      <c r="G1624" s="9" t="s">
        <v>3736</v>
      </c>
      <c r="H1624" s="9" t="s">
        <v>10391</v>
      </c>
      <c r="I1624" s="8" t="s">
        <v>11471</v>
      </c>
      <c r="J1624" s="8" t="s">
        <v>10511</v>
      </c>
      <c r="K1624" s="10" t="str">
        <f>IF(AND(Papers[[#This Row],[conference]]="", Papers[[#This Row],[journal]]=""),$N$2604,IF(Papers[[#This Row],[journal]]="",$N$2603, $N$2602))</f>
        <v>Conference</v>
      </c>
      <c r="L1624" s="10"/>
    </row>
    <row r="1625" spans="1:12" ht="51" customHeight="1">
      <c r="A1625" s="4">
        <v>2128</v>
      </c>
      <c r="B1625" s="12" t="s">
        <v>6522</v>
      </c>
      <c r="C1625" s="6">
        <v>2001</v>
      </c>
      <c r="D1625" s="23" t="s">
        <v>11831</v>
      </c>
      <c r="E1625" s="23"/>
      <c r="F1625" s="8" t="s">
        <v>6523</v>
      </c>
      <c r="G1625" s="9" t="s">
        <v>3736</v>
      </c>
      <c r="H1625" s="9" t="s">
        <v>10391</v>
      </c>
      <c r="I1625" s="8" t="s">
        <v>13327</v>
      </c>
      <c r="J1625" s="8" t="s">
        <v>10511</v>
      </c>
      <c r="K1625" s="10" t="str">
        <f>IF(AND(Papers[[#This Row],[conference]]="", Papers[[#This Row],[journal]]=""),$N$2604,IF(Papers[[#This Row],[journal]]="",$N$2603, $N$2602))</f>
        <v>Conference</v>
      </c>
      <c r="L1625" s="10"/>
    </row>
    <row r="1626" spans="1:12" ht="51" customHeight="1">
      <c r="A1626" s="4">
        <v>2130</v>
      </c>
      <c r="B1626" s="12" t="s">
        <v>6526</v>
      </c>
      <c r="C1626" s="6">
        <v>2007</v>
      </c>
      <c r="D1626" s="23" t="s">
        <v>11898</v>
      </c>
      <c r="E1626" s="23"/>
      <c r="F1626" s="8" t="s">
        <v>6527</v>
      </c>
      <c r="G1626" s="9" t="s">
        <v>3736</v>
      </c>
      <c r="H1626" s="9" t="s">
        <v>10391</v>
      </c>
      <c r="I1626" s="8" t="s">
        <v>11463</v>
      </c>
      <c r="J1626" s="8" t="s">
        <v>11150</v>
      </c>
      <c r="K1626" s="10" t="str">
        <f>IF(AND(Papers[[#This Row],[conference]]="", Papers[[#This Row],[journal]]=""),$N$2604,IF(Papers[[#This Row],[journal]]="",$N$2603, $N$2602))</f>
        <v>Conference</v>
      </c>
      <c r="L1626" s="10"/>
    </row>
    <row r="1627" spans="1:12" ht="51" customHeight="1">
      <c r="A1627" s="4">
        <v>2133</v>
      </c>
      <c r="B1627" s="12" t="s">
        <v>6531</v>
      </c>
      <c r="C1627" s="6">
        <v>2001</v>
      </c>
      <c r="D1627" s="23" t="s">
        <v>12280</v>
      </c>
      <c r="E1627" s="23"/>
      <c r="F1627" s="8" t="s">
        <v>6532</v>
      </c>
      <c r="G1627" s="9" t="s">
        <v>3736</v>
      </c>
      <c r="H1627" s="9" t="s">
        <v>10392</v>
      </c>
      <c r="I1627" s="8"/>
      <c r="J1627" s="8" t="s">
        <v>10534</v>
      </c>
      <c r="K1627" s="10" t="str">
        <f>IF(AND(Papers[[#This Row],[conference]]="", Papers[[#This Row],[journal]]=""),$N$2604,IF(Papers[[#This Row],[journal]]="",$N$2603, $N$2602))</f>
        <v>Conference</v>
      </c>
      <c r="L1627" s="10"/>
    </row>
    <row r="1628" spans="1:12" ht="51" customHeight="1">
      <c r="A1628" s="4">
        <v>2134</v>
      </c>
      <c r="B1628" s="12" t="s">
        <v>6536</v>
      </c>
      <c r="C1628" s="6">
        <v>2009</v>
      </c>
      <c r="D1628" s="23" t="s">
        <v>11735</v>
      </c>
      <c r="E1628" s="23"/>
      <c r="F1628" s="8" t="s">
        <v>6537</v>
      </c>
      <c r="G1628" s="9" t="s">
        <v>3736</v>
      </c>
      <c r="H1628" s="9" t="s">
        <v>10392</v>
      </c>
      <c r="I1628" s="8"/>
      <c r="J1628" s="8" t="s">
        <v>10509</v>
      </c>
      <c r="K1628" s="10" t="str">
        <f>IF(AND(Papers[[#This Row],[conference]]="", Papers[[#This Row],[journal]]=""),$N$2604,IF(Papers[[#This Row],[journal]]="",$N$2603, $N$2602))</f>
        <v>Conference</v>
      </c>
      <c r="L1628" s="10"/>
    </row>
    <row r="1629" spans="1:12" ht="51" customHeight="1">
      <c r="A1629" s="4">
        <v>2135</v>
      </c>
      <c r="B1629" s="12" t="s">
        <v>6543</v>
      </c>
      <c r="C1629" s="6">
        <v>2007</v>
      </c>
      <c r="D1629" s="23" t="s">
        <v>12180</v>
      </c>
      <c r="E1629" s="23"/>
      <c r="F1629" s="8" t="s">
        <v>6544</v>
      </c>
      <c r="G1629" s="9" t="s">
        <v>3736</v>
      </c>
      <c r="H1629" s="9" t="s">
        <v>10392</v>
      </c>
      <c r="I1629" s="8"/>
      <c r="J1629" s="8" t="s">
        <v>10510</v>
      </c>
      <c r="K1629" s="10" t="str">
        <f>IF(AND(Papers[[#This Row],[conference]]="", Papers[[#This Row],[journal]]=""),$N$2604,IF(Papers[[#This Row],[journal]]="",$N$2603, $N$2602))</f>
        <v>Conference</v>
      </c>
      <c r="L1629" s="10"/>
    </row>
    <row r="1630" spans="1:12" ht="51" customHeight="1">
      <c r="A1630" s="4">
        <v>2137</v>
      </c>
      <c r="B1630" s="12" t="s">
        <v>6546</v>
      </c>
      <c r="C1630" s="6">
        <v>2010</v>
      </c>
      <c r="D1630" s="23" t="s">
        <v>11513</v>
      </c>
      <c r="E1630" s="23"/>
      <c r="F1630" s="11" t="s">
        <v>6547</v>
      </c>
      <c r="G1630" s="9" t="s">
        <v>3736</v>
      </c>
      <c r="H1630" s="9" t="s">
        <v>10391</v>
      </c>
      <c r="I1630" s="11" t="s">
        <v>11588</v>
      </c>
      <c r="J1630" s="8" t="s">
        <v>10534</v>
      </c>
      <c r="K1630" s="10" t="str">
        <f>IF(AND(Papers[[#This Row],[conference]]="", Papers[[#This Row],[journal]]=""),$N$2604,IF(Papers[[#This Row],[journal]]="",$N$2603, $N$2602))</f>
        <v>Conference</v>
      </c>
      <c r="L1630" s="10"/>
    </row>
    <row r="1631" spans="1:12" ht="51" customHeight="1">
      <c r="A1631" s="4">
        <v>2138</v>
      </c>
      <c r="B1631" s="12" t="s">
        <v>6553</v>
      </c>
      <c r="C1631" s="6">
        <v>2011</v>
      </c>
      <c r="D1631" s="23" t="s">
        <v>12189</v>
      </c>
      <c r="E1631" s="23"/>
      <c r="F1631" s="8" t="s">
        <v>6554</v>
      </c>
      <c r="G1631" s="9" t="s">
        <v>3736</v>
      </c>
      <c r="H1631" s="9" t="s">
        <v>10392</v>
      </c>
      <c r="I1631" s="8"/>
      <c r="J1631" s="8" t="s">
        <v>10536</v>
      </c>
      <c r="K1631" s="10" t="str">
        <f>IF(AND(Papers[[#This Row],[conference]]="", Papers[[#This Row],[journal]]=""),$N$2604,IF(Papers[[#This Row],[journal]]="",$N$2603, $N$2602))</f>
        <v>Conference</v>
      </c>
      <c r="L1631" s="10"/>
    </row>
    <row r="1632" spans="1:12" ht="51" customHeight="1">
      <c r="A1632" s="4">
        <v>2139</v>
      </c>
      <c r="B1632" s="12" t="s">
        <v>6557</v>
      </c>
      <c r="C1632" s="6">
        <v>2007</v>
      </c>
      <c r="D1632" s="23" t="s">
        <v>12149</v>
      </c>
      <c r="E1632" s="23"/>
      <c r="F1632" s="8" t="s">
        <v>6558</v>
      </c>
      <c r="G1632" s="9" t="s">
        <v>3736</v>
      </c>
      <c r="H1632" s="9" t="s">
        <v>10391</v>
      </c>
      <c r="I1632" s="8" t="s">
        <v>13387</v>
      </c>
      <c r="J1632" s="8" t="s">
        <v>10534</v>
      </c>
      <c r="K1632" s="10" t="str">
        <f>IF(AND(Papers[[#This Row],[conference]]="", Papers[[#This Row],[journal]]=""),$N$2604,IF(Papers[[#This Row],[journal]]="",$N$2603, $N$2602))</f>
        <v>Conference</v>
      </c>
      <c r="L1632" s="10"/>
    </row>
    <row r="1633" spans="1:12" ht="51" customHeight="1">
      <c r="A1633" s="4">
        <v>2140</v>
      </c>
      <c r="B1633" s="12" t="s">
        <v>6563</v>
      </c>
      <c r="C1633" s="6">
        <v>2002</v>
      </c>
      <c r="D1633" s="23" t="s">
        <v>12281</v>
      </c>
      <c r="E1633" s="23"/>
      <c r="F1633" s="8" t="s">
        <v>6564</v>
      </c>
      <c r="G1633" s="9" t="s">
        <v>3736</v>
      </c>
      <c r="H1633" s="9" t="s">
        <v>10391</v>
      </c>
      <c r="I1633" s="8" t="s">
        <v>13192</v>
      </c>
      <c r="J1633" s="8" t="s">
        <v>10511</v>
      </c>
      <c r="K1633" s="10" t="str">
        <f>IF(AND(Papers[[#This Row],[conference]]="", Papers[[#This Row],[journal]]=""),$N$2604,IF(Papers[[#This Row],[journal]]="",$N$2603, $N$2602))</f>
        <v>Conference</v>
      </c>
      <c r="L1633" s="10"/>
    </row>
    <row r="1634" spans="1:12" ht="51" customHeight="1">
      <c r="A1634" s="4">
        <v>2141</v>
      </c>
      <c r="B1634" s="12" t="s">
        <v>6567</v>
      </c>
      <c r="C1634" s="6">
        <v>1991</v>
      </c>
      <c r="D1634" s="23" t="s">
        <v>11519</v>
      </c>
      <c r="E1634" s="23"/>
      <c r="F1634" s="8" t="s">
        <v>6568</v>
      </c>
      <c r="G1634" s="9" t="s">
        <v>3736</v>
      </c>
      <c r="H1634" s="9" t="s">
        <v>10391</v>
      </c>
      <c r="I1634" s="8" t="s">
        <v>10367</v>
      </c>
      <c r="J1634" s="8" t="s">
        <v>10512</v>
      </c>
      <c r="K1634" s="10" t="str">
        <f>IF(AND(Papers[[#This Row],[conference]]="", Papers[[#This Row],[journal]]=""),$N$2604,IF(Papers[[#This Row],[journal]]="",$N$2603, $N$2602))</f>
        <v>Conference</v>
      </c>
      <c r="L1634" s="10"/>
    </row>
    <row r="1635" spans="1:12" ht="51" customHeight="1">
      <c r="A1635" s="4">
        <v>2143</v>
      </c>
      <c r="B1635" s="12" t="s">
        <v>6571</v>
      </c>
      <c r="C1635" s="6">
        <v>2010</v>
      </c>
      <c r="D1635" s="23" t="s">
        <v>11891</v>
      </c>
      <c r="E1635" s="23"/>
      <c r="F1635" s="8" t="s">
        <v>6572</v>
      </c>
      <c r="G1635" s="9" t="s">
        <v>3736</v>
      </c>
      <c r="H1635" s="9" t="s">
        <v>10392</v>
      </c>
      <c r="I1635" s="8" t="s">
        <v>10490</v>
      </c>
      <c r="J1635" s="8" t="s">
        <v>10534</v>
      </c>
      <c r="K1635" s="10" t="str">
        <f>IF(AND(Papers[[#This Row],[conference]]="", Papers[[#This Row],[journal]]=""),$N$2604,IF(Papers[[#This Row],[journal]]="",$N$2603, $N$2602))</f>
        <v>Conference</v>
      </c>
      <c r="L1635" s="10"/>
    </row>
    <row r="1636" spans="1:12" ht="51" customHeight="1">
      <c r="A1636" s="4">
        <v>2146</v>
      </c>
      <c r="B1636" s="12" t="s">
        <v>6575</v>
      </c>
      <c r="C1636" s="6">
        <v>1999</v>
      </c>
      <c r="D1636" s="23"/>
      <c r="E1636" s="23" t="s">
        <v>12282</v>
      </c>
      <c r="F1636" s="8" t="s">
        <v>6576</v>
      </c>
      <c r="G1636" s="9" t="s">
        <v>3736</v>
      </c>
      <c r="H1636" s="9" t="s">
        <v>10391</v>
      </c>
      <c r="I1636" s="8" t="s">
        <v>11607</v>
      </c>
      <c r="J1636" s="8" t="s">
        <v>10510</v>
      </c>
      <c r="K1636" s="10" t="str">
        <f>IF(AND(Papers[[#This Row],[conference]]="", Papers[[#This Row],[journal]]=""),$N$2604,IF(Papers[[#This Row],[journal]]="",$N$2603, $N$2602))</f>
        <v>Journal</v>
      </c>
      <c r="L1636" s="10"/>
    </row>
    <row r="1637" spans="1:12" ht="51" customHeight="1">
      <c r="A1637" s="4">
        <v>2147</v>
      </c>
      <c r="B1637" s="12" t="s">
        <v>6578</v>
      </c>
      <c r="C1637" s="6">
        <v>2011</v>
      </c>
      <c r="D1637" s="23" t="s">
        <v>12283</v>
      </c>
      <c r="E1637" s="23"/>
      <c r="F1637" s="8" t="s">
        <v>6579</v>
      </c>
      <c r="G1637" s="9" t="s">
        <v>3736</v>
      </c>
      <c r="H1637" s="9" t="s">
        <v>10391</v>
      </c>
      <c r="I1637" s="8" t="s">
        <v>11383</v>
      </c>
      <c r="J1637" s="8" t="s">
        <v>10510</v>
      </c>
      <c r="K1637" s="10" t="str">
        <f>IF(AND(Papers[[#This Row],[conference]]="", Papers[[#This Row],[journal]]=""),$N$2604,IF(Papers[[#This Row],[journal]]="",$N$2603, $N$2602))</f>
        <v>Conference</v>
      </c>
      <c r="L1637" s="10"/>
    </row>
    <row r="1638" spans="1:12" ht="51" customHeight="1">
      <c r="A1638" s="4">
        <v>2148</v>
      </c>
      <c r="B1638" s="12" t="s">
        <v>6583</v>
      </c>
      <c r="C1638" s="6">
        <v>2010</v>
      </c>
      <c r="D1638" s="23" t="s">
        <v>12284</v>
      </c>
      <c r="E1638" s="23"/>
      <c r="F1638" s="8" t="s">
        <v>6584</v>
      </c>
      <c r="G1638" s="9" t="s">
        <v>3736</v>
      </c>
      <c r="H1638" s="9" t="s">
        <v>10392</v>
      </c>
      <c r="I1638" s="8"/>
      <c r="J1638" s="8" t="s">
        <v>10511</v>
      </c>
      <c r="K1638" s="10" t="str">
        <f>IF(AND(Papers[[#This Row],[conference]]="", Papers[[#This Row],[journal]]=""),$N$2604,IF(Papers[[#This Row],[journal]]="",$N$2603, $N$2602))</f>
        <v>Conference</v>
      </c>
      <c r="L1638" s="10"/>
    </row>
    <row r="1639" spans="1:12" ht="51" customHeight="1">
      <c r="A1639" s="4">
        <v>2149</v>
      </c>
      <c r="B1639" s="12" t="s">
        <v>6585</v>
      </c>
      <c r="C1639" s="6">
        <v>2009</v>
      </c>
      <c r="D1639" s="23" t="s">
        <v>12285</v>
      </c>
      <c r="E1639" s="23"/>
      <c r="F1639" s="8" t="s">
        <v>6586</v>
      </c>
      <c r="G1639" s="9" t="s">
        <v>3736</v>
      </c>
      <c r="H1639" s="9" t="s">
        <v>10392</v>
      </c>
      <c r="I1639" s="8"/>
      <c r="J1639" s="8" t="s">
        <v>10509</v>
      </c>
      <c r="K1639" s="10" t="str">
        <f>IF(AND(Papers[[#This Row],[conference]]="", Papers[[#This Row],[journal]]=""),$N$2604,IF(Papers[[#This Row],[journal]]="",$N$2603, $N$2602))</f>
        <v>Conference</v>
      </c>
      <c r="L1639" s="10"/>
    </row>
    <row r="1640" spans="1:12" ht="51" customHeight="1">
      <c r="A1640" s="4">
        <v>2150</v>
      </c>
      <c r="B1640" s="12" t="s">
        <v>6587</v>
      </c>
      <c r="C1640" s="6">
        <v>2009</v>
      </c>
      <c r="D1640" s="23" t="s">
        <v>12277</v>
      </c>
      <c r="E1640" s="23"/>
      <c r="F1640" s="8" t="s">
        <v>6588</v>
      </c>
      <c r="G1640" s="9" t="s">
        <v>3736</v>
      </c>
      <c r="H1640" s="9" t="s">
        <v>10392</v>
      </c>
      <c r="I1640" s="8"/>
      <c r="J1640" s="8" t="s">
        <v>10510</v>
      </c>
      <c r="K1640" s="10" t="str">
        <f>IF(AND(Papers[[#This Row],[conference]]="", Papers[[#This Row],[journal]]=""),$N$2604,IF(Papers[[#This Row],[journal]]="",$N$2603, $N$2602))</f>
        <v>Conference</v>
      </c>
      <c r="L1640" s="10"/>
    </row>
    <row r="1641" spans="1:12" ht="51" customHeight="1">
      <c r="A1641" s="4">
        <v>2151</v>
      </c>
      <c r="B1641" s="12" t="s">
        <v>6592</v>
      </c>
      <c r="C1641" s="6">
        <v>2002</v>
      </c>
      <c r="D1641" s="23" t="s">
        <v>11817</v>
      </c>
      <c r="E1641" s="23"/>
      <c r="F1641" s="8" t="s">
        <v>4353</v>
      </c>
      <c r="G1641" s="9" t="s">
        <v>3736</v>
      </c>
      <c r="H1641" s="9" t="s">
        <v>10391</v>
      </c>
      <c r="I1641" s="8" t="s">
        <v>11290</v>
      </c>
      <c r="J1641" s="8" t="s">
        <v>10511</v>
      </c>
      <c r="K1641" s="10" t="str">
        <f>IF(AND(Papers[[#This Row],[conference]]="", Papers[[#This Row],[journal]]=""),$N$2604,IF(Papers[[#This Row],[journal]]="",$N$2603, $N$2602))</f>
        <v>Conference</v>
      </c>
      <c r="L1641" s="10"/>
    </row>
    <row r="1642" spans="1:12" ht="51" customHeight="1">
      <c r="A1642" s="4">
        <v>2152</v>
      </c>
      <c r="B1642" s="12" t="s">
        <v>6597</v>
      </c>
      <c r="C1642" s="6">
        <v>2002</v>
      </c>
      <c r="D1642" s="23" t="s">
        <v>11512</v>
      </c>
      <c r="E1642" s="23"/>
      <c r="F1642" s="8" t="s">
        <v>6598</v>
      </c>
      <c r="G1642" s="9" t="s">
        <v>3736</v>
      </c>
      <c r="H1642" s="9" t="s">
        <v>10392</v>
      </c>
      <c r="I1642" s="8"/>
      <c r="J1642" s="8" t="s">
        <v>10509</v>
      </c>
      <c r="K1642" s="10" t="str">
        <f>IF(AND(Papers[[#This Row],[conference]]="", Papers[[#This Row],[journal]]=""),$N$2604,IF(Papers[[#This Row],[journal]]="",$N$2603, $N$2602))</f>
        <v>Conference</v>
      </c>
      <c r="L1642" s="10"/>
    </row>
    <row r="1643" spans="1:12" ht="51" customHeight="1">
      <c r="A1643" s="4">
        <v>2153</v>
      </c>
      <c r="B1643" s="12" t="s">
        <v>6600</v>
      </c>
      <c r="C1643" s="6">
        <v>2008</v>
      </c>
      <c r="D1643" s="23" t="s">
        <v>12286</v>
      </c>
      <c r="E1643" s="23"/>
      <c r="F1643" s="8" t="s">
        <v>6601</v>
      </c>
      <c r="G1643" s="9" t="s">
        <v>3736</v>
      </c>
      <c r="H1643" s="9" t="s">
        <v>10392</v>
      </c>
      <c r="I1643" s="8"/>
      <c r="J1643" s="8" t="s">
        <v>10534</v>
      </c>
      <c r="K1643" s="10" t="str">
        <f>IF(AND(Papers[[#This Row],[conference]]="", Papers[[#This Row],[journal]]=""),$N$2604,IF(Papers[[#This Row],[journal]]="",$N$2603, $N$2602))</f>
        <v>Conference</v>
      </c>
      <c r="L1643" s="10"/>
    </row>
    <row r="1644" spans="1:12" ht="51" customHeight="1">
      <c r="A1644" s="4">
        <v>2154</v>
      </c>
      <c r="B1644" s="12" t="s">
        <v>6605</v>
      </c>
      <c r="C1644" s="6">
        <v>2010</v>
      </c>
      <c r="D1644" s="23" t="s">
        <v>12287</v>
      </c>
      <c r="E1644" s="23"/>
      <c r="F1644" s="8" t="s">
        <v>6606</v>
      </c>
      <c r="G1644" s="9" t="s">
        <v>3736</v>
      </c>
      <c r="H1644" s="9" t="s">
        <v>10392</v>
      </c>
      <c r="I1644" s="8"/>
      <c r="J1644" s="8" t="s">
        <v>10511</v>
      </c>
      <c r="K1644" s="10" t="str">
        <f>IF(AND(Papers[[#This Row],[conference]]="", Papers[[#This Row],[journal]]=""),$N$2604,IF(Papers[[#This Row],[journal]]="",$N$2603, $N$2602))</f>
        <v>Conference</v>
      </c>
      <c r="L1644" s="10"/>
    </row>
    <row r="1645" spans="1:12" ht="51" customHeight="1">
      <c r="A1645" s="4">
        <v>2155</v>
      </c>
      <c r="B1645" s="12" t="s">
        <v>6609</v>
      </c>
      <c r="C1645" s="6">
        <v>2002</v>
      </c>
      <c r="D1645" s="23" t="s">
        <v>12168</v>
      </c>
      <c r="E1645" s="23"/>
      <c r="F1645" s="8" t="s">
        <v>6610</v>
      </c>
      <c r="G1645" s="9" t="s">
        <v>3736</v>
      </c>
      <c r="H1645" s="9" t="s">
        <v>10392</v>
      </c>
      <c r="I1645" s="8"/>
      <c r="J1645" s="8" t="s">
        <v>10509</v>
      </c>
      <c r="K1645" s="10" t="str">
        <f>IF(AND(Papers[[#This Row],[conference]]="", Papers[[#This Row],[journal]]=""),$N$2604,IF(Papers[[#This Row],[journal]]="",$N$2603, $N$2602))</f>
        <v>Conference</v>
      </c>
      <c r="L1645" s="10"/>
    </row>
    <row r="1646" spans="1:12" ht="51" customHeight="1">
      <c r="A1646" s="4">
        <v>2156</v>
      </c>
      <c r="B1646" s="12" t="s">
        <v>6620</v>
      </c>
      <c r="C1646" s="6">
        <v>2008</v>
      </c>
      <c r="D1646" s="23"/>
      <c r="E1646" s="23" t="s">
        <v>12288</v>
      </c>
      <c r="F1646" s="8" t="s">
        <v>6621</v>
      </c>
      <c r="G1646" s="9" t="s">
        <v>3736</v>
      </c>
      <c r="H1646" s="9" t="s">
        <v>10392</v>
      </c>
      <c r="I1646" s="8"/>
      <c r="J1646" s="8" t="s">
        <v>10534</v>
      </c>
      <c r="K1646" s="10" t="str">
        <f>IF(AND(Papers[[#This Row],[conference]]="", Papers[[#This Row],[journal]]=""),$N$2604,IF(Papers[[#This Row],[journal]]="",$N$2603, $N$2602))</f>
        <v>Journal</v>
      </c>
      <c r="L1646" s="10"/>
    </row>
    <row r="1647" spans="1:12" ht="51" customHeight="1">
      <c r="A1647" s="4">
        <v>2157</v>
      </c>
      <c r="B1647" s="12" t="s">
        <v>6624</v>
      </c>
      <c r="C1647" s="6">
        <v>1999</v>
      </c>
      <c r="D1647" s="23"/>
      <c r="E1647" s="23" t="s">
        <v>11872</v>
      </c>
      <c r="F1647" s="8" t="s">
        <v>4353</v>
      </c>
      <c r="G1647" s="9" t="s">
        <v>3736</v>
      </c>
      <c r="H1647" s="9" t="s">
        <v>10392</v>
      </c>
      <c r="I1647" s="8"/>
      <c r="J1647" s="8" t="s">
        <v>10512</v>
      </c>
      <c r="K1647" s="10" t="str">
        <f>IF(AND(Papers[[#This Row],[conference]]="", Papers[[#This Row],[journal]]=""),$N$2604,IF(Papers[[#This Row],[journal]]="",$N$2603, $N$2602))</f>
        <v>Journal</v>
      </c>
      <c r="L1647" s="10"/>
    </row>
    <row r="1648" spans="1:12" ht="51" customHeight="1">
      <c r="A1648" s="4">
        <v>2158</v>
      </c>
      <c r="B1648" s="12" t="s">
        <v>6627</v>
      </c>
      <c r="C1648" s="6">
        <v>2011</v>
      </c>
      <c r="D1648" s="23"/>
      <c r="E1648" s="23" t="s">
        <v>12076</v>
      </c>
      <c r="F1648" s="8" t="s">
        <v>6628</v>
      </c>
      <c r="G1648" s="9" t="s">
        <v>3736</v>
      </c>
      <c r="H1648" s="9" t="s">
        <v>10392</v>
      </c>
      <c r="I1648" s="8"/>
      <c r="J1648" s="8" t="s">
        <v>10511</v>
      </c>
      <c r="K1648" s="10" t="str">
        <f>IF(AND(Papers[[#This Row],[conference]]="", Papers[[#This Row],[journal]]=""),$N$2604,IF(Papers[[#This Row],[journal]]="",$N$2603, $N$2602))</f>
        <v>Journal</v>
      </c>
      <c r="L1648" s="10"/>
    </row>
    <row r="1649" spans="1:12" ht="51" customHeight="1">
      <c r="A1649" s="4">
        <v>2159</v>
      </c>
      <c r="B1649" s="12" t="s">
        <v>6630</v>
      </c>
      <c r="C1649" s="6">
        <v>1997</v>
      </c>
      <c r="D1649" s="23" t="s">
        <v>11671</v>
      </c>
      <c r="E1649" s="23"/>
      <c r="F1649" s="8" t="s">
        <v>6631</v>
      </c>
      <c r="G1649" s="9" t="s">
        <v>3736</v>
      </c>
      <c r="H1649" s="9" t="s">
        <v>10391</v>
      </c>
      <c r="I1649" s="8" t="s">
        <v>11640</v>
      </c>
      <c r="J1649" s="8" t="s">
        <v>10511</v>
      </c>
      <c r="K1649" s="10" t="str">
        <f>IF(AND(Papers[[#This Row],[conference]]="", Papers[[#This Row],[journal]]=""),$N$2604,IF(Papers[[#This Row],[journal]]="",$N$2603, $N$2602))</f>
        <v>Conference</v>
      </c>
      <c r="L1649" s="10"/>
    </row>
    <row r="1650" spans="1:12" ht="51" customHeight="1">
      <c r="A1650" s="4">
        <v>2160</v>
      </c>
      <c r="B1650" s="12" t="s">
        <v>6634</v>
      </c>
      <c r="C1650" s="6">
        <v>2005</v>
      </c>
      <c r="D1650" s="23" t="s">
        <v>12110</v>
      </c>
      <c r="E1650" s="23"/>
      <c r="F1650" s="8" t="s">
        <v>6635</v>
      </c>
      <c r="G1650" s="9" t="s">
        <v>3736</v>
      </c>
      <c r="H1650" s="9" t="s">
        <v>10392</v>
      </c>
      <c r="I1650" s="8"/>
      <c r="J1650" s="8" t="s">
        <v>10509</v>
      </c>
      <c r="K1650" s="10" t="str">
        <f>IF(AND(Papers[[#This Row],[conference]]="", Papers[[#This Row],[journal]]=""),$N$2604,IF(Papers[[#This Row],[journal]]="",$N$2603, $N$2602))</f>
        <v>Conference</v>
      </c>
      <c r="L1650" s="10"/>
    </row>
    <row r="1651" spans="1:12" ht="51" customHeight="1">
      <c r="A1651" s="4">
        <v>2161</v>
      </c>
      <c r="B1651" s="12" t="s">
        <v>6636</v>
      </c>
      <c r="C1651" s="6">
        <v>2008</v>
      </c>
      <c r="D1651" s="23" t="s">
        <v>11513</v>
      </c>
      <c r="E1651" s="23"/>
      <c r="F1651" s="8" t="s">
        <v>6637</v>
      </c>
      <c r="G1651" s="9" t="s">
        <v>3736</v>
      </c>
      <c r="H1651" s="9" t="s">
        <v>10391</v>
      </c>
      <c r="I1651" s="8" t="s">
        <v>11577</v>
      </c>
      <c r="J1651" s="8" t="s">
        <v>10534</v>
      </c>
      <c r="K1651" s="10" t="str">
        <f>IF(AND(Papers[[#This Row],[conference]]="", Papers[[#This Row],[journal]]=""),$N$2604,IF(Papers[[#This Row],[journal]]="",$N$2603, $N$2602))</f>
        <v>Conference</v>
      </c>
      <c r="L1651" s="10"/>
    </row>
    <row r="1652" spans="1:12" ht="51" customHeight="1">
      <c r="A1652" s="4">
        <v>2162</v>
      </c>
      <c r="B1652" s="12" t="s">
        <v>6641</v>
      </c>
      <c r="C1652" s="6">
        <v>2008</v>
      </c>
      <c r="D1652" s="23" t="s">
        <v>12130</v>
      </c>
      <c r="E1652" s="23"/>
      <c r="F1652" s="8" t="s">
        <v>6642</v>
      </c>
      <c r="G1652" s="9" t="s">
        <v>3736</v>
      </c>
      <c r="H1652" s="9" t="s">
        <v>10391</v>
      </c>
      <c r="I1652" s="8" t="s">
        <v>11613</v>
      </c>
      <c r="J1652" s="8" t="s">
        <v>10510</v>
      </c>
      <c r="K1652" s="10" t="str">
        <f>IF(AND(Papers[[#This Row],[conference]]="", Papers[[#This Row],[journal]]=""),$N$2604,IF(Papers[[#This Row],[journal]]="",$N$2603, $N$2602))</f>
        <v>Conference</v>
      </c>
      <c r="L1652" s="10"/>
    </row>
    <row r="1653" spans="1:12" ht="51" customHeight="1">
      <c r="A1653" s="4">
        <v>2164</v>
      </c>
      <c r="B1653" s="12" t="s">
        <v>6647</v>
      </c>
      <c r="C1653" s="6">
        <v>1996</v>
      </c>
      <c r="D1653" s="23" t="s">
        <v>11966</v>
      </c>
      <c r="E1653" s="23"/>
      <c r="F1653" s="8" t="s">
        <v>6648</v>
      </c>
      <c r="G1653" s="9" t="s">
        <v>3736</v>
      </c>
      <c r="H1653" s="9" t="s">
        <v>10392</v>
      </c>
      <c r="I1653" s="8"/>
      <c r="J1653" s="8" t="s">
        <v>10534</v>
      </c>
      <c r="K1653" s="10" t="str">
        <f>IF(AND(Papers[[#This Row],[conference]]="", Papers[[#This Row],[journal]]=""),$N$2604,IF(Papers[[#This Row],[journal]]="",$N$2603, $N$2602))</f>
        <v>Conference</v>
      </c>
      <c r="L1653" s="10"/>
    </row>
    <row r="1654" spans="1:12" ht="51" customHeight="1">
      <c r="A1654" s="4">
        <v>2166</v>
      </c>
      <c r="B1654" s="12" t="s">
        <v>6651</v>
      </c>
      <c r="C1654" s="6">
        <v>2007</v>
      </c>
      <c r="D1654" s="23" t="s">
        <v>11932</v>
      </c>
      <c r="E1654" s="23"/>
      <c r="F1654" s="8" t="s">
        <v>6652</v>
      </c>
      <c r="G1654" s="9" t="s">
        <v>3736</v>
      </c>
      <c r="H1654" s="9" t="s">
        <v>10391</v>
      </c>
      <c r="I1654" s="8" t="s">
        <v>11427</v>
      </c>
      <c r="J1654" s="8" t="s">
        <v>10511</v>
      </c>
      <c r="K1654" s="10" t="str">
        <f>IF(AND(Papers[[#This Row],[conference]]="", Papers[[#This Row],[journal]]=""),$N$2604,IF(Papers[[#This Row],[journal]]="",$N$2603, $N$2602))</f>
        <v>Conference</v>
      </c>
      <c r="L1654" s="10"/>
    </row>
    <row r="1655" spans="1:12" ht="51" customHeight="1">
      <c r="A1655" s="4">
        <v>2167</v>
      </c>
      <c r="B1655" s="12" t="s">
        <v>6653</v>
      </c>
      <c r="C1655" s="6">
        <v>2009</v>
      </c>
      <c r="D1655" s="23"/>
      <c r="E1655" s="23" t="s">
        <v>11758</v>
      </c>
      <c r="F1655" s="8" t="s">
        <v>6654</v>
      </c>
      <c r="G1655" s="9" t="s">
        <v>3736</v>
      </c>
      <c r="H1655" s="9" t="s">
        <v>10391</v>
      </c>
      <c r="I1655" s="8" t="s">
        <v>11585</v>
      </c>
      <c r="J1655" s="8" t="s">
        <v>10512</v>
      </c>
      <c r="K1655" s="10" t="str">
        <f>IF(AND(Papers[[#This Row],[conference]]="", Papers[[#This Row],[journal]]=""),$N$2604,IF(Papers[[#This Row],[journal]]="",$N$2603, $N$2602))</f>
        <v>Journal</v>
      </c>
      <c r="L1655" s="10"/>
    </row>
    <row r="1656" spans="1:12" ht="51" customHeight="1">
      <c r="A1656" s="4">
        <v>2170</v>
      </c>
      <c r="B1656" s="12" t="s">
        <v>6655</v>
      </c>
      <c r="C1656" s="6">
        <v>2000</v>
      </c>
      <c r="D1656" s="23" t="s">
        <v>11528</v>
      </c>
      <c r="E1656" s="23"/>
      <c r="F1656" s="8" t="s">
        <v>6656</v>
      </c>
      <c r="G1656" s="9" t="s">
        <v>3736</v>
      </c>
      <c r="H1656" s="9" t="s">
        <v>10392</v>
      </c>
      <c r="I1656" s="8" t="s">
        <v>10490</v>
      </c>
      <c r="J1656" s="8" t="s">
        <v>10510</v>
      </c>
      <c r="K1656" s="10" t="str">
        <f>IF(AND(Papers[[#This Row],[conference]]="", Papers[[#This Row],[journal]]=""),$N$2604,IF(Papers[[#This Row],[journal]]="",$N$2603, $N$2602))</f>
        <v>Conference</v>
      </c>
      <c r="L1656" s="10"/>
    </row>
    <row r="1657" spans="1:12" ht="51" customHeight="1">
      <c r="A1657" s="4">
        <v>2171</v>
      </c>
      <c r="B1657" s="12" t="s">
        <v>6660</v>
      </c>
      <c r="C1657" s="6">
        <v>2005</v>
      </c>
      <c r="D1657" s="23" t="s">
        <v>12110</v>
      </c>
      <c r="E1657" s="23"/>
      <c r="F1657" s="8" t="s">
        <v>6661</v>
      </c>
      <c r="G1657" s="9" t="s">
        <v>3736</v>
      </c>
      <c r="H1657" s="9" t="s">
        <v>10391</v>
      </c>
      <c r="I1657" s="11" t="s">
        <v>12985</v>
      </c>
      <c r="J1657" s="8" t="s">
        <v>10509</v>
      </c>
      <c r="K1657" s="10" t="str">
        <f>IF(AND(Papers[[#This Row],[conference]]="", Papers[[#This Row],[journal]]=""),$N$2604,IF(Papers[[#This Row],[journal]]="",$N$2603, $N$2602))</f>
        <v>Conference</v>
      </c>
      <c r="L1657" s="10"/>
    </row>
    <row r="1658" spans="1:12" ht="51" customHeight="1">
      <c r="A1658" s="4">
        <v>2174</v>
      </c>
      <c r="B1658" s="12" t="s">
        <v>6662</v>
      </c>
      <c r="C1658" s="6">
        <v>2010</v>
      </c>
      <c r="D1658" s="23"/>
      <c r="E1658" s="23" t="s">
        <v>11872</v>
      </c>
      <c r="F1658" s="8" t="s">
        <v>6663</v>
      </c>
      <c r="G1658" s="9" t="s">
        <v>3736</v>
      </c>
      <c r="H1658" s="9" t="s">
        <v>10391</v>
      </c>
      <c r="I1658" s="8" t="s">
        <v>12966</v>
      </c>
      <c r="J1658" s="8" t="s">
        <v>10534</v>
      </c>
      <c r="K1658" s="10" t="str">
        <f>IF(AND(Papers[[#This Row],[conference]]="", Papers[[#This Row],[journal]]=""),$N$2604,IF(Papers[[#This Row],[journal]]="",$N$2603, $N$2602))</f>
        <v>Journal</v>
      </c>
      <c r="L1658" s="10"/>
    </row>
    <row r="1659" spans="1:12" ht="51" customHeight="1">
      <c r="A1659" s="4">
        <v>2175</v>
      </c>
      <c r="B1659" s="12" t="s">
        <v>6669</v>
      </c>
      <c r="C1659" s="6">
        <v>2011</v>
      </c>
      <c r="D1659" s="23" t="s">
        <v>11842</v>
      </c>
      <c r="E1659" s="23"/>
      <c r="F1659" s="8" t="s">
        <v>6670</v>
      </c>
      <c r="G1659" s="9" t="s">
        <v>3736</v>
      </c>
      <c r="H1659" s="9" t="s">
        <v>10392</v>
      </c>
      <c r="I1659" s="8"/>
      <c r="J1659" s="8" t="s">
        <v>10536</v>
      </c>
      <c r="K1659" s="10" t="str">
        <f>IF(AND(Papers[[#This Row],[conference]]="", Papers[[#This Row],[journal]]=""),$N$2604,IF(Papers[[#This Row],[journal]]="",$N$2603, $N$2602))</f>
        <v>Conference</v>
      </c>
      <c r="L1659" s="10"/>
    </row>
    <row r="1660" spans="1:12" ht="51" customHeight="1">
      <c r="A1660" s="4">
        <v>2176</v>
      </c>
      <c r="B1660" s="12" t="s">
        <v>6676</v>
      </c>
      <c r="C1660" s="6">
        <v>2009</v>
      </c>
      <c r="D1660" s="23" t="s">
        <v>11819</v>
      </c>
      <c r="E1660" s="23"/>
      <c r="F1660" s="8" t="s">
        <v>6677</v>
      </c>
      <c r="G1660" s="9" t="s">
        <v>3736</v>
      </c>
      <c r="H1660" s="9" t="s">
        <v>10392</v>
      </c>
      <c r="I1660" s="8"/>
      <c r="J1660" s="8" t="s">
        <v>10534</v>
      </c>
      <c r="K1660" s="10" t="str">
        <f>IF(AND(Papers[[#This Row],[conference]]="", Papers[[#This Row],[journal]]=""),$N$2604,IF(Papers[[#This Row],[journal]]="",$N$2603, $N$2602))</f>
        <v>Conference</v>
      </c>
      <c r="L1660" s="10"/>
    </row>
    <row r="1661" spans="1:12" ht="51" customHeight="1">
      <c r="A1661" s="4">
        <v>2177</v>
      </c>
      <c r="B1661" s="12" t="s">
        <v>6681</v>
      </c>
      <c r="C1661" s="6">
        <v>1993</v>
      </c>
      <c r="D1661" s="23" t="s">
        <v>12218</v>
      </c>
      <c r="E1661" s="23"/>
      <c r="F1661" s="8" t="s">
        <v>6682</v>
      </c>
      <c r="G1661" s="9" t="s">
        <v>3736</v>
      </c>
      <c r="H1661" s="9" t="s">
        <v>10392</v>
      </c>
      <c r="I1661" s="8"/>
      <c r="J1661" s="8" t="s">
        <v>10510</v>
      </c>
      <c r="K1661" s="10" t="str">
        <f>IF(AND(Papers[[#This Row],[conference]]="", Papers[[#This Row],[journal]]=""),$N$2604,IF(Papers[[#This Row],[journal]]="",$N$2603, $N$2602))</f>
        <v>Conference</v>
      </c>
      <c r="L1661" s="10"/>
    </row>
    <row r="1662" spans="1:12" ht="51" customHeight="1">
      <c r="A1662" s="4">
        <v>2178</v>
      </c>
      <c r="B1662" s="12" t="s">
        <v>6685</v>
      </c>
      <c r="C1662" s="6">
        <v>1994</v>
      </c>
      <c r="D1662" s="23" t="s">
        <v>12289</v>
      </c>
      <c r="E1662" s="23"/>
      <c r="F1662" s="8" t="s">
        <v>6686</v>
      </c>
      <c r="G1662" s="9" t="s">
        <v>3736</v>
      </c>
      <c r="H1662" s="9" t="s">
        <v>10392</v>
      </c>
      <c r="I1662" s="8"/>
      <c r="J1662" s="8" t="s">
        <v>10511</v>
      </c>
      <c r="K1662" s="10" t="str">
        <f>IF(AND(Papers[[#This Row],[conference]]="", Papers[[#This Row],[journal]]=""),$N$2604,IF(Papers[[#This Row],[journal]]="",$N$2603, $N$2602))</f>
        <v>Conference</v>
      </c>
      <c r="L1662" s="10"/>
    </row>
    <row r="1663" spans="1:12" ht="51" customHeight="1">
      <c r="A1663" s="4">
        <v>2181</v>
      </c>
      <c r="B1663" s="5" t="s">
        <v>6690</v>
      </c>
      <c r="C1663" s="6">
        <v>2007</v>
      </c>
      <c r="D1663" s="23" t="s">
        <v>11891</v>
      </c>
      <c r="E1663" s="23"/>
      <c r="F1663" s="8" t="s">
        <v>6691</v>
      </c>
      <c r="G1663" s="9" t="s">
        <v>3736</v>
      </c>
      <c r="H1663" s="9" t="s">
        <v>10391</v>
      </c>
      <c r="I1663" s="8" t="s">
        <v>13017</v>
      </c>
      <c r="J1663" s="8" t="s">
        <v>10511</v>
      </c>
      <c r="K1663" s="10" t="str">
        <f>IF(AND(Papers[[#This Row],[conference]]="", Papers[[#This Row],[journal]]=""),$N$2604,IF(Papers[[#This Row],[journal]]="",$N$2603, $N$2602))</f>
        <v>Conference</v>
      </c>
      <c r="L1663" s="10"/>
    </row>
    <row r="1664" spans="1:12" ht="51" customHeight="1">
      <c r="A1664" s="4">
        <v>2182</v>
      </c>
      <c r="B1664" s="12" t="s">
        <v>6694</v>
      </c>
      <c r="C1664" s="6">
        <v>2010</v>
      </c>
      <c r="D1664" s="23" t="s">
        <v>11819</v>
      </c>
      <c r="E1664" s="23"/>
      <c r="F1664" s="8" t="s">
        <v>6695</v>
      </c>
      <c r="G1664" s="9" t="s">
        <v>3736</v>
      </c>
      <c r="H1664" s="9" t="s">
        <v>10392</v>
      </c>
      <c r="I1664" s="8"/>
      <c r="J1664" s="8" t="s">
        <v>11150</v>
      </c>
      <c r="K1664" s="10" t="str">
        <f>IF(AND(Papers[[#This Row],[conference]]="", Papers[[#This Row],[journal]]=""),$N$2604,IF(Papers[[#This Row],[journal]]="",$N$2603, $N$2602))</f>
        <v>Conference</v>
      </c>
      <c r="L1664" s="10"/>
    </row>
    <row r="1665" spans="1:12" ht="51" customHeight="1">
      <c r="A1665" s="4">
        <v>2183</v>
      </c>
      <c r="B1665" s="12" t="s">
        <v>6703</v>
      </c>
      <c r="C1665" s="6">
        <v>2009</v>
      </c>
      <c r="D1665" s="23" t="s">
        <v>11513</v>
      </c>
      <c r="E1665" s="23"/>
      <c r="F1665" s="8" t="s">
        <v>6704</v>
      </c>
      <c r="G1665" s="9" t="s">
        <v>3736</v>
      </c>
      <c r="H1665" s="9" t="s">
        <v>10391</v>
      </c>
      <c r="I1665" s="8" t="s">
        <v>11315</v>
      </c>
      <c r="J1665" s="8" t="s">
        <v>10511</v>
      </c>
      <c r="K1665" s="10" t="str">
        <f>IF(AND(Papers[[#This Row],[conference]]="", Papers[[#This Row],[journal]]=""),$N$2604,IF(Papers[[#This Row],[journal]]="",$N$2603, $N$2602))</f>
        <v>Conference</v>
      </c>
      <c r="L1665" s="10"/>
    </row>
    <row r="1666" spans="1:12" ht="51" customHeight="1">
      <c r="A1666" s="4">
        <v>2184</v>
      </c>
      <c r="B1666" s="12" t="s">
        <v>6707</v>
      </c>
      <c r="C1666" s="6">
        <v>2007</v>
      </c>
      <c r="D1666" s="23" t="s">
        <v>11909</v>
      </c>
      <c r="E1666" s="23"/>
      <c r="F1666" s="8" t="s">
        <v>6708</v>
      </c>
      <c r="G1666" s="9" t="s">
        <v>3736</v>
      </c>
      <c r="H1666" s="9" t="s">
        <v>10392</v>
      </c>
      <c r="I1666" s="8" t="s">
        <v>10490</v>
      </c>
      <c r="J1666" s="8" t="s">
        <v>10511</v>
      </c>
      <c r="K1666" s="10" t="str">
        <f>IF(AND(Papers[[#This Row],[conference]]="", Papers[[#This Row],[journal]]=""),$N$2604,IF(Papers[[#This Row],[journal]]="",$N$2603, $N$2602))</f>
        <v>Conference</v>
      </c>
      <c r="L1666" s="10"/>
    </row>
    <row r="1667" spans="1:12" ht="51" customHeight="1">
      <c r="A1667" s="4">
        <v>2185</v>
      </c>
      <c r="B1667" s="12" t="s">
        <v>6709</v>
      </c>
      <c r="C1667" s="6">
        <v>2007</v>
      </c>
      <c r="D1667" s="23" t="s">
        <v>11842</v>
      </c>
      <c r="E1667" s="23"/>
      <c r="F1667" s="8" t="s">
        <v>6710</v>
      </c>
      <c r="G1667" s="9" t="s">
        <v>3736</v>
      </c>
      <c r="H1667" s="9" t="s">
        <v>10392</v>
      </c>
      <c r="I1667" s="8"/>
      <c r="J1667" s="8" t="s">
        <v>10511</v>
      </c>
      <c r="K1667" s="10" t="str">
        <f>IF(AND(Papers[[#This Row],[conference]]="", Papers[[#This Row],[journal]]=""),$N$2604,IF(Papers[[#This Row],[journal]]="",$N$2603, $N$2602))</f>
        <v>Conference</v>
      </c>
      <c r="L1667" s="10"/>
    </row>
    <row r="1668" spans="1:12" ht="51" customHeight="1">
      <c r="A1668" s="4">
        <v>2186</v>
      </c>
      <c r="B1668" s="5" t="s">
        <v>6713</v>
      </c>
      <c r="C1668" s="6">
        <v>2006</v>
      </c>
      <c r="D1668" s="23" t="s">
        <v>11528</v>
      </c>
      <c r="E1668" s="23"/>
      <c r="F1668" s="8" t="s">
        <v>6714</v>
      </c>
      <c r="G1668" s="9" t="s">
        <v>3736</v>
      </c>
      <c r="H1668" s="9" t="s">
        <v>10391</v>
      </c>
      <c r="I1668" s="8" t="s">
        <v>11588</v>
      </c>
      <c r="J1668" s="8" t="s">
        <v>10534</v>
      </c>
      <c r="K1668" s="10" t="str">
        <f>IF(AND(Papers[[#This Row],[conference]]="", Papers[[#This Row],[journal]]=""),$N$2604,IF(Papers[[#This Row],[journal]]="",$N$2603, $N$2602))</f>
        <v>Conference</v>
      </c>
      <c r="L1668" s="10"/>
    </row>
    <row r="1669" spans="1:12" ht="51" customHeight="1">
      <c r="A1669" s="4">
        <v>2188</v>
      </c>
      <c r="B1669" s="12" t="s">
        <v>6717</v>
      </c>
      <c r="C1669" s="6">
        <v>2010</v>
      </c>
      <c r="D1669" s="23" t="s">
        <v>11772</v>
      </c>
      <c r="E1669" s="23"/>
      <c r="F1669" s="8" t="s">
        <v>6718</v>
      </c>
      <c r="G1669" s="9" t="s">
        <v>3736</v>
      </c>
      <c r="H1669" s="9" t="s">
        <v>10391</v>
      </c>
      <c r="I1669" s="8" t="s">
        <v>11461</v>
      </c>
      <c r="J1669" s="8" t="s">
        <v>10536</v>
      </c>
      <c r="K1669" s="10" t="str">
        <f>IF(AND(Papers[[#This Row],[conference]]="", Papers[[#This Row],[journal]]=""),$N$2604,IF(Papers[[#This Row],[journal]]="",$N$2603, $N$2602))</f>
        <v>Conference</v>
      </c>
      <c r="L1669" s="10"/>
    </row>
    <row r="1670" spans="1:12" ht="51" customHeight="1">
      <c r="A1670" s="4">
        <v>2189</v>
      </c>
      <c r="B1670" s="12" t="s">
        <v>6723</v>
      </c>
      <c r="C1670" s="6">
        <v>2011</v>
      </c>
      <c r="D1670" s="23" t="s">
        <v>12180</v>
      </c>
      <c r="E1670" s="23"/>
      <c r="F1670" s="8" t="s">
        <v>6724</v>
      </c>
      <c r="G1670" s="9" t="s">
        <v>3736</v>
      </c>
      <c r="H1670" s="9" t="s">
        <v>10392</v>
      </c>
      <c r="I1670" s="25"/>
      <c r="J1670" s="8" t="s">
        <v>10509</v>
      </c>
      <c r="K1670" s="10" t="str">
        <f>IF(AND(Papers[[#This Row],[conference]]="", Papers[[#This Row],[journal]]=""),$N$2604,IF(Papers[[#This Row],[journal]]="",$N$2603, $N$2602))</f>
        <v>Conference</v>
      </c>
      <c r="L1670" s="10"/>
    </row>
    <row r="1671" spans="1:12" ht="51" customHeight="1">
      <c r="A1671" s="4">
        <v>2193</v>
      </c>
      <c r="B1671" s="12" t="s">
        <v>6728</v>
      </c>
      <c r="C1671" s="6">
        <v>2010</v>
      </c>
      <c r="D1671" s="23" t="s">
        <v>12290</v>
      </c>
      <c r="E1671" s="23"/>
      <c r="F1671" s="8" t="s">
        <v>6729</v>
      </c>
      <c r="G1671" s="9" t="s">
        <v>3736</v>
      </c>
      <c r="H1671" s="9" t="s">
        <v>10392</v>
      </c>
      <c r="I1671" s="8"/>
      <c r="J1671" s="8" t="s">
        <v>10509</v>
      </c>
      <c r="K1671" s="10" t="str">
        <f>IF(AND(Papers[[#This Row],[conference]]="", Papers[[#This Row],[journal]]=""),$N$2604,IF(Papers[[#This Row],[journal]]="",$N$2603, $N$2602))</f>
        <v>Conference</v>
      </c>
      <c r="L1671" s="10"/>
    </row>
    <row r="1672" spans="1:12" ht="51" customHeight="1">
      <c r="A1672" s="4">
        <v>2194</v>
      </c>
      <c r="B1672" s="12" t="s">
        <v>6734</v>
      </c>
      <c r="C1672" s="6">
        <v>2003</v>
      </c>
      <c r="D1672" s="23" t="s">
        <v>11528</v>
      </c>
      <c r="E1672" s="23"/>
      <c r="F1672" s="8" t="s">
        <v>6735</v>
      </c>
      <c r="G1672" s="9" t="s">
        <v>3736</v>
      </c>
      <c r="H1672" s="9" t="s">
        <v>10392</v>
      </c>
      <c r="I1672" s="8"/>
      <c r="J1672" s="8" t="s">
        <v>10534</v>
      </c>
      <c r="K1672" s="10" t="str">
        <f>IF(AND(Papers[[#This Row],[conference]]="", Papers[[#This Row],[journal]]=""),$N$2604,IF(Papers[[#This Row],[journal]]="",$N$2603, $N$2602))</f>
        <v>Conference</v>
      </c>
      <c r="L1672" s="10"/>
    </row>
    <row r="1673" spans="1:12" ht="51" customHeight="1">
      <c r="A1673" s="4">
        <v>2195</v>
      </c>
      <c r="B1673" s="12" t="s">
        <v>6736</v>
      </c>
      <c r="C1673" s="6">
        <v>2009</v>
      </c>
      <c r="D1673" s="23" t="s">
        <v>12170</v>
      </c>
      <c r="E1673" s="23"/>
      <c r="F1673" s="8" t="s">
        <v>6737</v>
      </c>
      <c r="G1673" s="9" t="s">
        <v>3736</v>
      </c>
      <c r="H1673" s="9" t="s">
        <v>10391</v>
      </c>
      <c r="I1673" s="8" t="s">
        <v>13153</v>
      </c>
      <c r="J1673" s="8" t="s">
        <v>10511</v>
      </c>
      <c r="K1673" s="10" t="str">
        <f>IF(AND(Papers[[#This Row],[conference]]="", Papers[[#This Row],[journal]]=""),$N$2604,IF(Papers[[#This Row],[journal]]="",$N$2603, $N$2602))</f>
        <v>Conference</v>
      </c>
      <c r="L1673" s="10"/>
    </row>
    <row r="1674" spans="1:12" ht="51" customHeight="1">
      <c r="A1674" s="4">
        <v>2196</v>
      </c>
      <c r="B1674" s="12" t="s">
        <v>6741</v>
      </c>
      <c r="C1674" s="6">
        <v>2003</v>
      </c>
      <c r="D1674" s="23" t="s">
        <v>11809</v>
      </c>
      <c r="E1674" s="23"/>
      <c r="F1674" s="8" t="s">
        <v>6742</v>
      </c>
      <c r="G1674" s="9" t="s">
        <v>3736</v>
      </c>
      <c r="H1674" s="9" t="s">
        <v>10392</v>
      </c>
      <c r="I1674" s="8"/>
      <c r="J1674" s="8" t="s">
        <v>10509</v>
      </c>
      <c r="K1674" s="10" t="str">
        <f>IF(AND(Papers[[#This Row],[conference]]="", Papers[[#This Row],[journal]]=""),$N$2604,IF(Papers[[#This Row],[journal]]="",$N$2603, $N$2602))</f>
        <v>Conference</v>
      </c>
      <c r="L1674" s="10"/>
    </row>
    <row r="1675" spans="1:12" ht="51" customHeight="1">
      <c r="A1675" s="4">
        <v>2197</v>
      </c>
      <c r="B1675" s="12" t="s">
        <v>6744</v>
      </c>
      <c r="C1675" s="6">
        <v>2001</v>
      </c>
      <c r="D1675" s="23" t="s">
        <v>11966</v>
      </c>
      <c r="E1675" s="23"/>
      <c r="F1675" s="8" t="s">
        <v>6745</v>
      </c>
      <c r="G1675" s="9" t="s">
        <v>3736</v>
      </c>
      <c r="H1675" s="9" t="s">
        <v>10392</v>
      </c>
      <c r="I1675" s="8"/>
      <c r="J1675" s="8" t="s">
        <v>10509</v>
      </c>
      <c r="K1675" s="10" t="str">
        <f>IF(AND(Papers[[#This Row],[conference]]="", Papers[[#This Row],[journal]]=""),$N$2604,IF(Papers[[#This Row],[journal]]="",$N$2603, $N$2602))</f>
        <v>Conference</v>
      </c>
      <c r="L1675" s="10"/>
    </row>
    <row r="1676" spans="1:12" ht="51" customHeight="1">
      <c r="A1676" s="4">
        <v>2199</v>
      </c>
      <c r="B1676" s="12" t="s">
        <v>6749</v>
      </c>
      <c r="C1676" s="6">
        <v>2011</v>
      </c>
      <c r="D1676" s="23" t="s">
        <v>11818</v>
      </c>
      <c r="E1676" s="23"/>
      <c r="F1676" s="8" t="s">
        <v>6750</v>
      </c>
      <c r="G1676" s="9" t="s">
        <v>3736</v>
      </c>
      <c r="H1676" s="9" t="s">
        <v>10391</v>
      </c>
      <c r="I1676" s="8" t="s">
        <v>10347</v>
      </c>
      <c r="J1676" s="8" t="s">
        <v>10511</v>
      </c>
      <c r="K1676" s="10" t="str">
        <f>IF(AND(Papers[[#This Row],[conference]]="", Papers[[#This Row],[journal]]=""),$N$2604,IF(Papers[[#This Row],[journal]]="",$N$2603, $N$2602))</f>
        <v>Conference</v>
      </c>
      <c r="L1676" s="10"/>
    </row>
    <row r="1677" spans="1:12" ht="51" customHeight="1">
      <c r="A1677" s="4">
        <v>2201</v>
      </c>
      <c r="B1677" s="12" t="s">
        <v>6754</v>
      </c>
      <c r="C1677" s="6">
        <v>2006</v>
      </c>
      <c r="D1677" s="23" t="s">
        <v>11520</v>
      </c>
      <c r="E1677" s="23"/>
      <c r="F1677" s="8" t="s">
        <v>6755</v>
      </c>
      <c r="G1677" s="9" t="s">
        <v>3736</v>
      </c>
      <c r="H1677" s="9" t="s">
        <v>10392</v>
      </c>
      <c r="I1677" s="8"/>
      <c r="J1677" s="8" t="s">
        <v>10511</v>
      </c>
      <c r="K1677" s="10" t="str">
        <f>IF(AND(Papers[[#This Row],[conference]]="", Papers[[#This Row],[journal]]=""),$N$2604,IF(Papers[[#This Row],[journal]]="",$N$2603, $N$2602))</f>
        <v>Conference</v>
      </c>
      <c r="L1677" s="10"/>
    </row>
    <row r="1678" spans="1:12" ht="51" customHeight="1">
      <c r="A1678" s="4">
        <v>2205</v>
      </c>
      <c r="B1678" s="12" t="s">
        <v>6758</v>
      </c>
      <c r="C1678" s="6">
        <v>2008</v>
      </c>
      <c r="D1678" s="23" t="s">
        <v>11521</v>
      </c>
      <c r="E1678" s="23"/>
      <c r="F1678" s="8" t="s">
        <v>6759</v>
      </c>
      <c r="G1678" s="9" t="s">
        <v>3736</v>
      </c>
      <c r="H1678" s="9" t="s">
        <v>10392</v>
      </c>
      <c r="I1678" s="8"/>
      <c r="J1678" s="8" t="s">
        <v>10509</v>
      </c>
      <c r="K1678" s="10" t="str">
        <f>IF(AND(Papers[[#This Row],[conference]]="", Papers[[#This Row],[journal]]=""),$N$2604,IF(Papers[[#This Row],[journal]]="",$N$2603, $N$2602))</f>
        <v>Conference</v>
      </c>
      <c r="L1678" s="10"/>
    </row>
    <row r="1679" spans="1:12" ht="51" customHeight="1">
      <c r="A1679" s="4">
        <v>2206</v>
      </c>
      <c r="B1679" s="12" t="s">
        <v>6764</v>
      </c>
      <c r="C1679" s="6">
        <v>2008</v>
      </c>
      <c r="D1679" s="23" t="s">
        <v>12291</v>
      </c>
      <c r="E1679" s="23"/>
      <c r="F1679" s="11" t="s">
        <v>6765</v>
      </c>
      <c r="G1679" s="9" t="s">
        <v>3736</v>
      </c>
      <c r="H1679" s="9" t="s">
        <v>10391</v>
      </c>
      <c r="I1679" s="11" t="s">
        <v>12983</v>
      </c>
      <c r="J1679" s="8" t="s">
        <v>10511</v>
      </c>
      <c r="K1679" s="10" t="str">
        <f>IF(AND(Papers[[#This Row],[conference]]="", Papers[[#This Row],[journal]]=""),$N$2604,IF(Papers[[#This Row],[journal]]="",$N$2603, $N$2602))</f>
        <v>Conference</v>
      </c>
      <c r="L1679" s="10"/>
    </row>
    <row r="1680" spans="1:12" ht="51" customHeight="1">
      <c r="A1680" s="4">
        <v>2207</v>
      </c>
      <c r="B1680" s="12" t="s">
        <v>6768</v>
      </c>
      <c r="C1680" s="6">
        <v>2010</v>
      </c>
      <c r="D1680" s="23" t="s">
        <v>12292</v>
      </c>
      <c r="E1680" s="23"/>
      <c r="F1680" s="8" t="s">
        <v>6769</v>
      </c>
      <c r="G1680" s="9" t="s">
        <v>3736</v>
      </c>
      <c r="H1680" s="9" t="s">
        <v>10391</v>
      </c>
      <c r="I1680" s="8" t="s">
        <v>13072</v>
      </c>
      <c r="J1680" s="8" t="s">
        <v>10511</v>
      </c>
      <c r="K1680" s="10" t="str">
        <f>IF(AND(Papers[[#This Row],[conference]]="", Papers[[#This Row],[journal]]=""),$N$2604,IF(Papers[[#This Row],[journal]]="",$N$2603, $N$2602))</f>
        <v>Conference</v>
      </c>
      <c r="L1680" s="10"/>
    </row>
    <row r="1681" spans="1:12" ht="51" customHeight="1">
      <c r="A1681" s="4">
        <v>2208</v>
      </c>
      <c r="B1681" s="12" t="s">
        <v>6775</v>
      </c>
      <c r="C1681" s="6">
        <v>2011</v>
      </c>
      <c r="D1681" s="23" t="s">
        <v>12293</v>
      </c>
      <c r="E1681" s="23"/>
      <c r="F1681" s="8" t="s">
        <v>6776</v>
      </c>
      <c r="G1681" s="9" t="s">
        <v>3736</v>
      </c>
      <c r="H1681" s="9" t="s">
        <v>10392</v>
      </c>
      <c r="I1681" s="8"/>
      <c r="J1681" s="8" t="s">
        <v>10511</v>
      </c>
      <c r="K1681" s="10" t="str">
        <f>IF(AND(Papers[[#This Row],[conference]]="", Papers[[#This Row],[journal]]=""),$N$2604,IF(Papers[[#This Row],[journal]]="",$N$2603, $N$2602))</f>
        <v>Conference</v>
      </c>
      <c r="L1681" s="10"/>
    </row>
    <row r="1682" spans="1:12" ht="51" customHeight="1">
      <c r="A1682" s="4">
        <v>2209</v>
      </c>
      <c r="B1682" s="12" t="s">
        <v>6779</v>
      </c>
      <c r="C1682" s="6">
        <v>2008</v>
      </c>
      <c r="D1682" s="23" t="s">
        <v>11717</v>
      </c>
      <c r="E1682" s="23"/>
      <c r="F1682" s="8" t="s">
        <v>6780</v>
      </c>
      <c r="G1682" s="9" t="s">
        <v>3736</v>
      </c>
      <c r="H1682" s="9" t="s">
        <v>10391</v>
      </c>
      <c r="I1682" s="8" t="s">
        <v>13027</v>
      </c>
      <c r="J1682" s="8" t="s">
        <v>10511</v>
      </c>
      <c r="K1682" s="10" t="str">
        <f>IF(AND(Papers[[#This Row],[conference]]="", Papers[[#This Row],[journal]]=""),$N$2604,IF(Papers[[#This Row],[journal]]="",$N$2603, $N$2602))</f>
        <v>Conference</v>
      </c>
      <c r="L1682" s="10"/>
    </row>
    <row r="1683" spans="1:12" ht="51" customHeight="1">
      <c r="A1683" s="4">
        <v>2210</v>
      </c>
      <c r="B1683" s="12" t="s">
        <v>6784</v>
      </c>
      <c r="C1683" s="6">
        <v>2003</v>
      </c>
      <c r="D1683" s="23" t="s">
        <v>11831</v>
      </c>
      <c r="E1683" s="23"/>
      <c r="F1683" s="8" t="s">
        <v>6785</v>
      </c>
      <c r="G1683" s="9" t="s">
        <v>3736</v>
      </c>
      <c r="H1683" s="9" t="s">
        <v>10391</v>
      </c>
      <c r="I1683" s="8" t="s">
        <v>13350</v>
      </c>
      <c r="J1683" s="8" t="s">
        <v>10511</v>
      </c>
      <c r="K1683" s="10" t="str">
        <f>IF(AND(Papers[[#This Row],[conference]]="", Papers[[#This Row],[journal]]=""),$N$2604,IF(Papers[[#This Row],[journal]]="",$N$2603, $N$2602))</f>
        <v>Conference</v>
      </c>
      <c r="L1683" s="10"/>
    </row>
    <row r="1684" spans="1:12" ht="51" customHeight="1">
      <c r="A1684" s="4">
        <v>2212</v>
      </c>
      <c r="B1684" s="5" t="s">
        <v>6787</v>
      </c>
      <c r="C1684" s="6">
        <v>2010</v>
      </c>
      <c r="D1684" s="23" t="s">
        <v>12275</v>
      </c>
      <c r="E1684" s="23"/>
      <c r="F1684" s="11" t="s">
        <v>6788</v>
      </c>
      <c r="G1684" s="9" t="s">
        <v>3736</v>
      </c>
      <c r="H1684" s="9" t="s">
        <v>10391</v>
      </c>
      <c r="I1684" s="11" t="s">
        <v>11235</v>
      </c>
      <c r="J1684" s="8" t="s">
        <v>10511</v>
      </c>
      <c r="K1684" s="10" t="str">
        <f>IF(AND(Papers[[#This Row],[conference]]="", Papers[[#This Row],[journal]]=""),$N$2604,IF(Papers[[#This Row],[journal]]="",$N$2603, $N$2602))</f>
        <v>Conference</v>
      </c>
      <c r="L1684" s="10"/>
    </row>
    <row r="1685" spans="1:12" ht="51" customHeight="1">
      <c r="A1685" s="4">
        <v>2214</v>
      </c>
      <c r="B1685" s="12" t="s">
        <v>6792</v>
      </c>
      <c r="C1685" s="6">
        <v>2010</v>
      </c>
      <c r="D1685" s="23" t="s">
        <v>12294</v>
      </c>
      <c r="E1685" s="23"/>
      <c r="F1685" s="8" t="s">
        <v>6793</v>
      </c>
      <c r="G1685" s="9" t="s">
        <v>3736</v>
      </c>
      <c r="H1685" s="9" t="s">
        <v>10392</v>
      </c>
      <c r="I1685" s="8"/>
      <c r="J1685" s="8" t="s">
        <v>10511</v>
      </c>
      <c r="K1685" s="10" t="str">
        <f>IF(AND(Papers[[#This Row],[conference]]="", Papers[[#This Row],[journal]]=""),$N$2604,IF(Papers[[#This Row],[journal]]="",$N$2603, $N$2602))</f>
        <v>Conference</v>
      </c>
      <c r="L1685" s="10"/>
    </row>
    <row r="1686" spans="1:12" ht="51" customHeight="1">
      <c r="A1686" s="4">
        <v>2215</v>
      </c>
      <c r="B1686" s="12" t="s">
        <v>6795</v>
      </c>
      <c r="C1686" s="6">
        <v>2006</v>
      </c>
      <c r="D1686" s="23" t="s">
        <v>11513</v>
      </c>
      <c r="E1686" s="23"/>
      <c r="F1686" s="8" t="s">
        <v>6796</v>
      </c>
      <c r="G1686" s="9" t="s">
        <v>3736</v>
      </c>
      <c r="H1686" s="9" t="s">
        <v>10392</v>
      </c>
      <c r="I1686" s="8"/>
      <c r="J1686" s="8" t="s">
        <v>10510</v>
      </c>
      <c r="K1686" s="10" t="str">
        <f>IF(AND(Papers[[#This Row],[conference]]="", Papers[[#This Row],[journal]]=""),$N$2604,IF(Papers[[#This Row],[journal]]="",$N$2603, $N$2602))</f>
        <v>Conference</v>
      </c>
      <c r="L1686" s="10"/>
    </row>
    <row r="1687" spans="1:12" ht="51" customHeight="1">
      <c r="A1687" s="4">
        <v>2216</v>
      </c>
      <c r="B1687" s="12" t="s">
        <v>6798</v>
      </c>
      <c r="C1687" s="6">
        <v>2008</v>
      </c>
      <c r="D1687" s="23" t="s">
        <v>11513</v>
      </c>
      <c r="E1687" s="23"/>
      <c r="F1687" s="8" t="s">
        <v>6799</v>
      </c>
      <c r="G1687" s="9" t="s">
        <v>3736</v>
      </c>
      <c r="H1687" s="9" t="s">
        <v>10392</v>
      </c>
      <c r="I1687" s="8"/>
      <c r="J1687" s="8" t="s">
        <v>10511</v>
      </c>
      <c r="K1687" s="10" t="str">
        <f>IF(AND(Papers[[#This Row],[conference]]="", Papers[[#This Row],[journal]]=""),$N$2604,IF(Papers[[#This Row],[journal]]="",$N$2603, $N$2602))</f>
        <v>Conference</v>
      </c>
      <c r="L1687" s="10"/>
    </row>
    <row r="1688" spans="1:12" ht="51" customHeight="1">
      <c r="A1688" s="4">
        <v>2217</v>
      </c>
      <c r="B1688" s="12" t="s">
        <v>6801</v>
      </c>
      <c r="C1688" s="6">
        <v>2011</v>
      </c>
      <c r="D1688" s="23" t="s">
        <v>11932</v>
      </c>
      <c r="E1688" s="23"/>
      <c r="F1688" s="8" t="s">
        <v>6802</v>
      </c>
      <c r="G1688" s="9" t="s">
        <v>3736</v>
      </c>
      <c r="H1688" s="9" t="s">
        <v>10391</v>
      </c>
      <c r="I1688" s="8" t="s">
        <v>11629</v>
      </c>
      <c r="J1688" s="8" t="s">
        <v>10514</v>
      </c>
      <c r="K1688" s="10" t="str">
        <f>IF(AND(Papers[[#This Row],[conference]]="", Papers[[#This Row],[journal]]=""),$N$2604,IF(Papers[[#This Row],[journal]]="",$N$2603, $N$2602))</f>
        <v>Conference</v>
      </c>
      <c r="L1688" s="10"/>
    </row>
    <row r="1689" spans="1:12" ht="51" customHeight="1">
      <c r="A1689" s="4">
        <v>2218</v>
      </c>
      <c r="B1689" s="12" t="s">
        <v>6803</v>
      </c>
      <c r="C1689" s="6">
        <v>2007</v>
      </c>
      <c r="D1689" s="23" t="s">
        <v>11800</v>
      </c>
      <c r="E1689" s="23"/>
      <c r="F1689" s="8" t="s">
        <v>6804</v>
      </c>
      <c r="G1689" s="9" t="s">
        <v>3736</v>
      </c>
      <c r="H1689" s="9" t="s">
        <v>10392</v>
      </c>
      <c r="I1689" s="8"/>
      <c r="J1689" s="8" t="s">
        <v>10511</v>
      </c>
      <c r="K1689" s="10" t="str">
        <f>IF(AND(Papers[[#This Row],[conference]]="", Papers[[#This Row],[journal]]=""),$N$2604,IF(Papers[[#This Row],[journal]]="",$N$2603, $N$2602))</f>
        <v>Conference</v>
      </c>
      <c r="L1689" s="10"/>
    </row>
    <row r="1690" spans="1:12" ht="51" customHeight="1">
      <c r="A1690" s="4">
        <v>2219</v>
      </c>
      <c r="B1690" s="12" t="s">
        <v>6810</v>
      </c>
      <c r="C1690" s="6">
        <v>2009</v>
      </c>
      <c r="D1690" s="23" t="s">
        <v>12295</v>
      </c>
      <c r="E1690" s="23"/>
      <c r="F1690" s="8" t="s">
        <v>6811</v>
      </c>
      <c r="G1690" s="9" t="s">
        <v>3736</v>
      </c>
      <c r="H1690" s="9" t="s">
        <v>10391</v>
      </c>
      <c r="I1690" s="8" t="s">
        <v>10418</v>
      </c>
      <c r="J1690" s="8" t="s">
        <v>10511</v>
      </c>
      <c r="K1690" s="10" t="str">
        <f>IF(AND(Papers[[#This Row],[conference]]="", Papers[[#This Row],[journal]]=""),$N$2604,IF(Papers[[#This Row],[journal]]="",$N$2603, $N$2602))</f>
        <v>Conference</v>
      </c>
      <c r="L1690" s="10"/>
    </row>
    <row r="1691" spans="1:12" ht="51" customHeight="1">
      <c r="A1691" s="4">
        <v>2220</v>
      </c>
      <c r="B1691" s="12" t="s">
        <v>6815</v>
      </c>
      <c r="C1691" s="6">
        <v>2001</v>
      </c>
      <c r="D1691" s="23" t="s">
        <v>11831</v>
      </c>
      <c r="E1691" s="23"/>
      <c r="F1691" s="8" t="s">
        <v>6816</v>
      </c>
      <c r="G1691" s="9" t="s">
        <v>3736</v>
      </c>
      <c r="H1691" s="9" t="s">
        <v>10391</v>
      </c>
      <c r="I1691" s="8" t="s">
        <v>11480</v>
      </c>
      <c r="J1691" s="8" t="s">
        <v>11151</v>
      </c>
      <c r="K1691" s="10" t="str">
        <f>IF(AND(Papers[[#This Row],[conference]]="", Papers[[#This Row],[journal]]=""),$N$2604,IF(Papers[[#This Row],[journal]]="",$N$2603, $N$2602))</f>
        <v>Conference</v>
      </c>
      <c r="L1691" s="10"/>
    </row>
    <row r="1692" spans="1:12" ht="51" customHeight="1">
      <c r="A1692" s="4">
        <v>2221</v>
      </c>
      <c r="B1692" s="12" t="s">
        <v>6819</v>
      </c>
      <c r="C1692" s="6">
        <v>2005</v>
      </c>
      <c r="D1692" s="23" t="s">
        <v>11831</v>
      </c>
      <c r="E1692" s="23"/>
      <c r="F1692" s="8" t="s">
        <v>6820</v>
      </c>
      <c r="G1692" s="9" t="s">
        <v>3736</v>
      </c>
      <c r="H1692" s="9" t="s">
        <v>10392</v>
      </c>
      <c r="I1692" s="8"/>
      <c r="J1692" s="8" t="s">
        <v>10534</v>
      </c>
      <c r="K1692" s="10" t="str">
        <f>IF(AND(Papers[[#This Row],[conference]]="", Papers[[#This Row],[journal]]=""),$N$2604,IF(Papers[[#This Row],[journal]]="",$N$2603, $N$2602))</f>
        <v>Conference</v>
      </c>
      <c r="L1692" s="10"/>
    </row>
    <row r="1693" spans="1:12" ht="51" customHeight="1">
      <c r="A1693" s="4">
        <v>2222</v>
      </c>
      <c r="B1693" s="12" t="s">
        <v>6826</v>
      </c>
      <c r="C1693" s="6">
        <v>1999</v>
      </c>
      <c r="D1693" s="23" t="s">
        <v>11818</v>
      </c>
      <c r="E1693" s="23"/>
      <c r="F1693" s="8" t="s">
        <v>6827</v>
      </c>
      <c r="G1693" s="9" t="s">
        <v>3736</v>
      </c>
      <c r="H1693" s="9" t="s">
        <v>10391</v>
      </c>
      <c r="I1693" s="8" t="s">
        <v>11571</v>
      </c>
      <c r="J1693" s="8" t="s">
        <v>10509</v>
      </c>
      <c r="K1693" s="10" t="str">
        <f>IF(AND(Papers[[#This Row],[conference]]="", Papers[[#This Row],[journal]]=""),$N$2604,IF(Papers[[#This Row],[journal]]="",$N$2603, $N$2602))</f>
        <v>Conference</v>
      </c>
      <c r="L1693" s="10"/>
    </row>
    <row r="1694" spans="1:12" ht="51" customHeight="1">
      <c r="A1694" s="4">
        <v>2223</v>
      </c>
      <c r="B1694" s="12" t="s">
        <v>6829</v>
      </c>
      <c r="C1694" s="6">
        <v>2009</v>
      </c>
      <c r="D1694" s="23" t="s">
        <v>11523</v>
      </c>
      <c r="E1694" s="23"/>
      <c r="F1694" s="8" t="s">
        <v>6830</v>
      </c>
      <c r="G1694" s="9" t="s">
        <v>3736</v>
      </c>
      <c r="H1694" s="9" t="s">
        <v>10391</v>
      </c>
      <c r="I1694" s="8" t="s">
        <v>11495</v>
      </c>
      <c r="J1694" s="8" t="s">
        <v>10511</v>
      </c>
      <c r="K1694" s="10" t="str">
        <f>IF(AND(Papers[[#This Row],[conference]]="", Papers[[#This Row],[journal]]=""),$N$2604,IF(Papers[[#This Row],[journal]]="",$N$2603, $N$2602))</f>
        <v>Conference</v>
      </c>
      <c r="L1694" s="10"/>
    </row>
    <row r="1695" spans="1:12" ht="51" customHeight="1">
      <c r="A1695" s="4">
        <v>2224</v>
      </c>
      <c r="B1695" s="12" t="s">
        <v>6833</v>
      </c>
      <c r="C1695" s="6">
        <v>2011</v>
      </c>
      <c r="D1695" s="23" t="s">
        <v>12296</v>
      </c>
      <c r="E1695" s="23"/>
      <c r="F1695" s="8" t="s">
        <v>6834</v>
      </c>
      <c r="G1695" s="9" t="s">
        <v>3736</v>
      </c>
      <c r="H1695" s="9" t="s">
        <v>10392</v>
      </c>
      <c r="I1695" s="8"/>
      <c r="J1695" s="8" t="s">
        <v>10511</v>
      </c>
      <c r="K1695" s="10" t="str">
        <f>IF(AND(Papers[[#This Row],[conference]]="", Papers[[#This Row],[journal]]=""),$N$2604,IF(Papers[[#This Row],[journal]]="",$N$2603, $N$2602))</f>
        <v>Conference</v>
      </c>
      <c r="L1695" s="10"/>
    </row>
    <row r="1696" spans="1:12" ht="51" customHeight="1">
      <c r="A1696" s="4">
        <v>2225</v>
      </c>
      <c r="B1696" s="12" t="s">
        <v>6838</v>
      </c>
      <c r="C1696" s="6">
        <v>2010</v>
      </c>
      <c r="D1696" s="23" t="s">
        <v>12170</v>
      </c>
      <c r="E1696" s="23"/>
      <c r="F1696" s="8" t="s">
        <v>6839</v>
      </c>
      <c r="G1696" s="9" t="s">
        <v>3736</v>
      </c>
      <c r="H1696" s="9" t="s">
        <v>10391</v>
      </c>
      <c r="I1696" s="8" t="s">
        <v>11384</v>
      </c>
      <c r="J1696" s="8" t="s">
        <v>10511</v>
      </c>
      <c r="K1696" s="10" t="str">
        <f>IF(AND(Papers[[#This Row],[conference]]="", Papers[[#This Row],[journal]]=""),$N$2604,IF(Papers[[#This Row],[journal]]="",$N$2603, $N$2602))</f>
        <v>Conference</v>
      </c>
      <c r="L1696" s="10"/>
    </row>
    <row r="1697" spans="1:12" ht="51" customHeight="1">
      <c r="A1697" s="4">
        <v>2226</v>
      </c>
      <c r="B1697" s="12" t="s">
        <v>6842</v>
      </c>
      <c r="C1697" s="6">
        <v>2002</v>
      </c>
      <c r="D1697" s="23" t="s">
        <v>12100</v>
      </c>
      <c r="E1697" s="23"/>
      <c r="F1697" s="8" t="s">
        <v>6843</v>
      </c>
      <c r="G1697" s="9" t="s">
        <v>3736</v>
      </c>
      <c r="H1697" s="9" t="s">
        <v>10392</v>
      </c>
      <c r="I1697" s="8"/>
      <c r="J1697" s="8" t="s">
        <v>10511</v>
      </c>
      <c r="K1697" s="10" t="str">
        <f>IF(AND(Papers[[#This Row],[conference]]="", Papers[[#This Row],[journal]]=""),$N$2604,IF(Papers[[#This Row],[journal]]="",$N$2603, $N$2602))</f>
        <v>Conference</v>
      </c>
      <c r="L1697" s="10"/>
    </row>
    <row r="1698" spans="1:12" ht="51" customHeight="1">
      <c r="A1698" s="4">
        <v>2228</v>
      </c>
      <c r="B1698" s="12" t="s">
        <v>6845</v>
      </c>
      <c r="C1698" s="6">
        <v>2007</v>
      </c>
      <c r="D1698" s="23" t="s">
        <v>12130</v>
      </c>
      <c r="E1698" s="23"/>
      <c r="F1698" s="8" t="s">
        <v>6846</v>
      </c>
      <c r="G1698" s="9" t="s">
        <v>3736</v>
      </c>
      <c r="H1698" s="9" t="s">
        <v>10392</v>
      </c>
      <c r="I1698" s="8"/>
      <c r="J1698" s="8" t="s">
        <v>10509</v>
      </c>
      <c r="K1698" s="10" t="str">
        <f>IF(AND(Papers[[#This Row],[conference]]="", Papers[[#This Row],[journal]]=""),$N$2604,IF(Papers[[#This Row],[journal]]="",$N$2603, $N$2602))</f>
        <v>Conference</v>
      </c>
      <c r="L1698" s="10"/>
    </row>
    <row r="1699" spans="1:12" ht="51" customHeight="1">
      <c r="A1699" s="4">
        <v>2229</v>
      </c>
      <c r="B1699" s="12" t="s">
        <v>6849</v>
      </c>
      <c r="C1699" s="6">
        <v>2006</v>
      </c>
      <c r="D1699" s="23" t="s">
        <v>12297</v>
      </c>
      <c r="E1699" s="23"/>
      <c r="F1699" s="8" t="s">
        <v>6850</v>
      </c>
      <c r="G1699" s="9" t="s">
        <v>3736</v>
      </c>
      <c r="H1699" s="9" t="s">
        <v>10392</v>
      </c>
      <c r="I1699" s="8"/>
      <c r="J1699" s="8" t="s">
        <v>10509</v>
      </c>
      <c r="K1699" s="10" t="str">
        <f>IF(AND(Papers[[#This Row],[conference]]="", Papers[[#This Row],[journal]]=""),$N$2604,IF(Papers[[#This Row],[journal]]="",$N$2603, $N$2602))</f>
        <v>Conference</v>
      </c>
      <c r="L1699" s="10"/>
    </row>
    <row r="1700" spans="1:12" ht="51" customHeight="1">
      <c r="A1700" s="4">
        <v>2230</v>
      </c>
      <c r="B1700" s="12" t="s">
        <v>6853</v>
      </c>
      <c r="C1700" s="6">
        <v>2006</v>
      </c>
      <c r="D1700" s="23" t="s">
        <v>12108</v>
      </c>
      <c r="E1700" s="23"/>
      <c r="F1700" s="8" t="s">
        <v>6854</v>
      </c>
      <c r="G1700" s="9" t="s">
        <v>3736</v>
      </c>
      <c r="H1700" s="9" t="s">
        <v>10392</v>
      </c>
      <c r="I1700" s="8"/>
      <c r="J1700" s="8" t="s">
        <v>10534</v>
      </c>
      <c r="K1700" s="10" t="str">
        <f>IF(AND(Papers[[#This Row],[conference]]="", Papers[[#This Row],[journal]]=""),$N$2604,IF(Papers[[#This Row],[journal]]="",$N$2603, $N$2602))</f>
        <v>Conference</v>
      </c>
      <c r="L1700" s="10"/>
    </row>
    <row r="1701" spans="1:12" ht="51" customHeight="1">
      <c r="A1701" s="4">
        <v>2231</v>
      </c>
      <c r="B1701" s="5" t="s">
        <v>6855</v>
      </c>
      <c r="C1701" s="6">
        <v>2004</v>
      </c>
      <c r="D1701" s="23" t="s">
        <v>12186</v>
      </c>
      <c r="E1701" s="23"/>
      <c r="F1701" s="11" t="s">
        <v>6856</v>
      </c>
      <c r="G1701" s="9" t="s">
        <v>3736</v>
      </c>
      <c r="H1701" s="9" t="s">
        <v>10391</v>
      </c>
      <c r="I1701" s="8" t="s">
        <v>11583</v>
      </c>
      <c r="J1701" s="8" t="s">
        <v>11218</v>
      </c>
      <c r="K1701" s="10" t="str">
        <f>IF(AND(Papers[[#This Row],[conference]]="", Papers[[#This Row],[journal]]=""),$N$2604,IF(Papers[[#This Row],[journal]]="",$N$2603, $N$2602))</f>
        <v>Conference</v>
      </c>
      <c r="L1701" s="10"/>
    </row>
    <row r="1702" spans="1:12" ht="51" customHeight="1">
      <c r="A1702" s="4">
        <v>2232</v>
      </c>
      <c r="B1702" s="12" t="s">
        <v>6858</v>
      </c>
      <c r="C1702" s="6">
        <v>2011</v>
      </c>
      <c r="D1702" s="23" t="s">
        <v>12015</v>
      </c>
      <c r="E1702" s="23"/>
      <c r="F1702" s="8" t="s">
        <v>6859</v>
      </c>
      <c r="G1702" s="9" t="s">
        <v>3736</v>
      </c>
      <c r="H1702" s="9" t="s">
        <v>10391</v>
      </c>
      <c r="I1702" s="11" t="s">
        <v>12973</v>
      </c>
      <c r="J1702" s="8" t="s">
        <v>10511</v>
      </c>
      <c r="K1702" s="10" t="str">
        <f>IF(AND(Papers[[#This Row],[conference]]="", Papers[[#This Row],[journal]]=""),$N$2604,IF(Papers[[#This Row],[journal]]="",$N$2603, $N$2602))</f>
        <v>Conference</v>
      </c>
      <c r="L1702" s="10"/>
    </row>
    <row r="1703" spans="1:12" ht="51" customHeight="1">
      <c r="A1703" s="4">
        <v>2233</v>
      </c>
      <c r="B1703" s="12" t="s">
        <v>6863</v>
      </c>
      <c r="C1703" s="6">
        <v>2007</v>
      </c>
      <c r="D1703" s="23" t="s">
        <v>12140</v>
      </c>
      <c r="E1703" s="23"/>
      <c r="F1703" s="8" t="s">
        <v>6864</v>
      </c>
      <c r="G1703" s="9" t="s">
        <v>3736</v>
      </c>
      <c r="H1703" s="9" t="s">
        <v>10392</v>
      </c>
      <c r="I1703" s="8"/>
      <c r="J1703" s="8" t="s">
        <v>10534</v>
      </c>
      <c r="K1703" s="10" t="str">
        <f>IF(AND(Papers[[#This Row],[conference]]="", Papers[[#This Row],[journal]]=""),$N$2604,IF(Papers[[#This Row],[journal]]="",$N$2603, $N$2602))</f>
        <v>Conference</v>
      </c>
      <c r="L1703" s="10"/>
    </row>
    <row r="1704" spans="1:12" ht="51" customHeight="1">
      <c r="A1704" s="4">
        <v>2234</v>
      </c>
      <c r="B1704" s="12" t="s">
        <v>6867</v>
      </c>
      <c r="C1704" s="6">
        <v>1996</v>
      </c>
      <c r="D1704" s="23" t="s">
        <v>11924</v>
      </c>
      <c r="E1704" s="23"/>
      <c r="F1704" s="8" t="s">
        <v>6868</v>
      </c>
      <c r="G1704" s="9" t="s">
        <v>3736</v>
      </c>
      <c r="H1704" s="9" t="s">
        <v>10392</v>
      </c>
      <c r="I1704" s="8"/>
      <c r="J1704" s="8" t="s">
        <v>10511</v>
      </c>
      <c r="K1704" s="10" t="str">
        <f>IF(AND(Papers[[#This Row],[conference]]="", Papers[[#This Row],[journal]]=""),$N$2604,IF(Papers[[#This Row],[journal]]="",$N$2603, $N$2602))</f>
        <v>Conference</v>
      </c>
      <c r="L1704" s="10"/>
    </row>
    <row r="1705" spans="1:12" ht="51" customHeight="1">
      <c r="A1705" s="4">
        <v>2235</v>
      </c>
      <c r="B1705" s="12" t="s">
        <v>6872</v>
      </c>
      <c r="C1705" s="6">
        <v>2008</v>
      </c>
      <c r="D1705" s="23" t="s">
        <v>11670</v>
      </c>
      <c r="E1705" s="23"/>
      <c r="F1705" s="8" t="s">
        <v>6873</v>
      </c>
      <c r="G1705" s="9" t="s">
        <v>3736</v>
      </c>
      <c r="H1705" s="9" t="s">
        <v>10392</v>
      </c>
      <c r="I1705" s="8"/>
      <c r="J1705" s="8" t="s">
        <v>10511</v>
      </c>
      <c r="K1705" s="10" t="str">
        <f>IF(AND(Papers[[#This Row],[conference]]="", Papers[[#This Row],[journal]]=""),$N$2604,IF(Papers[[#This Row],[journal]]="",$N$2603, $N$2602))</f>
        <v>Conference</v>
      </c>
      <c r="L1705" s="10"/>
    </row>
    <row r="1706" spans="1:12" ht="51" customHeight="1">
      <c r="A1706" s="4">
        <v>2236</v>
      </c>
      <c r="B1706" s="12" t="s">
        <v>6876</v>
      </c>
      <c r="C1706" s="6">
        <v>2004</v>
      </c>
      <c r="D1706" s="23"/>
      <c r="E1706" s="23" t="s">
        <v>12238</v>
      </c>
      <c r="F1706" s="8" t="s">
        <v>6877</v>
      </c>
      <c r="G1706" s="9" t="s">
        <v>3736</v>
      </c>
      <c r="H1706" s="9" t="s">
        <v>10392</v>
      </c>
      <c r="I1706" s="8"/>
      <c r="J1706" s="8" t="s">
        <v>10536</v>
      </c>
      <c r="K1706" s="10" t="str">
        <f>IF(AND(Papers[[#This Row],[conference]]="", Papers[[#This Row],[journal]]=""),$N$2604,IF(Papers[[#This Row],[journal]]="",$N$2603, $N$2602))</f>
        <v>Journal</v>
      </c>
      <c r="L1706" s="10"/>
    </row>
    <row r="1707" spans="1:12" ht="51" customHeight="1">
      <c r="A1707" s="4">
        <v>2237</v>
      </c>
      <c r="B1707" s="12" t="s">
        <v>6879</v>
      </c>
      <c r="C1707" s="6">
        <v>2008</v>
      </c>
      <c r="D1707" s="23" t="s">
        <v>12191</v>
      </c>
      <c r="E1707" s="23"/>
      <c r="F1707" s="8" t="s">
        <v>6880</v>
      </c>
      <c r="G1707" s="9" t="s">
        <v>3736</v>
      </c>
      <c r="H1707" s="9" t="s">
        <v>10392</v>
      </c>
      <c r="I1707" s="8"/>
      <c r="J1707" s="8" t="s">
        <v>10536</v>
      </c>
      <c r="K1707" s="10" t="str">
        <f>IF(AND(Papers[[#This Row],[conference]]="", Papers[[#This Row],[journal]]=""),$N$2604,IF(Papers[[#This Row],[journal]]="",$N$2603, $N$2602))</f>
        <v>Conference</v>
      </c>
      <c r="L1707" s="10"/>
    </row>
    <row r="1708" spans="1:12" ht="51" customHeight="1">
      <c r="A1708" s="4">
        <v>2238</v>
      </c>
      <c r="B1708" s="12" t="s">
        <v>6883</v>
      </c>
      <c r="C1708" s="6">
        <v>2011</v>
      </c>
      <c r="D1708" s="23" t="s">
        <v>12298</v>
      </c>
      <c r="E1708" s="23"/>
      <c r="F1708" s="8" t="s">
        <v>6884</v>
      </c>
      <c r="G1708" s="9" t="s">
        <v>3736</v>
      </c>
      <c r="H1708" s="9" t="s">
        <v>10392</v>
      </c>
      <c r="I1708" s="8"/>
      <c r="J1708" s="8" t="s">
        <v>10511</v>
      </c>
      <c r="K1708" s="10" t="str">
        <f>IF(AND(Papers[[#This Row],[conference]]="", Papers[[#This Row],[journal]]=""),$N$2604,IF(Papers[[#This Row],[journal]]="",$N$2603, $N$2602))</f>
        <v>Conference</v>
      </c>
      <c r="L1708" s="10"/>
    </row>
    <row r="1709" spans="1:12" ht="51" customHeight="1">
      <c r="A1709" s="4">
        <v>2239</v>
      </c>
      <c r="B1709" s="12" t="s">
        <v>6887</v>
      </c>
      <c r="C1709" s="6">
        <v>2010</v>
      </c>
      <c r="D1709" s="23" t="s">
        <v>12299</v>
      </c>
      <c r="E1709" s="23"/>
      <c r="F1709" s="8" t="s">
        <v>6888</v>
      </c>
      <c r="G1709" s="9" t="s">
        <v>3736</v>
      </c>
      <c r="H1709" s="9" t="s">
        <v>10391</v>
      </c>
      <c r="I1709" s="11" t="s">
        <v>11443</v>
      </c>
      <c r="J1709" s="8" t="s">
        <v>10511</v>
      </c>
      <c r="K1709" s="10" t="str">
        <f>IF(AND(Papers[[#This Row],[conference]]="", Papers[[#This Row],[journal]]=""),$N$2604,IF(Papers[[#This Row],[journal]]="",$N$2603, $N$2602))</f>
        <v>Conference</v>
      </c>
      <c r="L1709" s="10"/>
    </row>
    <row r="1710" spans="1:12" ht="51" customHeight="1">
      <c r="A1710" s="4">
        <v>2240</v>
      </c>
      <c r="B1710" s="12" t="s">
        <v>6889</v>
      </c>
      <c r="C1710" s="6">
        <v>2007</v>
      </c>
      <c r="D1710" s="23" t="s">
        <v>12209</v>
      </c>
      <c r="E1710" s="23"/>
      <c r="F1710" s="8" t="s">
        <v>6890</v>
      </c>
      <c r="G1710" s="9" t="s">
        <v>3736</v>
      </c>
      <c r="H1710" s="9" t="s">
        <v>10392</v>
      </c>
      <c r="I1710" s="8"/>
      <c r="J1710" s="8" t="s">
        <v>10534</v>
      </c>
      <c r="K1710" s="10" t="str">
        <f>IF(AND(Papers[[#This Row],[conference]]="", Papers[[#This Row],[journal]]=""),$N$2604,IF(Papers[[#This Row],[journal]]="",$N$2603, $N$2602))</f>
        <v>Conference</v>
      </c>
      <c r="L1710" s="10"/>
    </row>
    <row r="1711" spans="1:12" ht="51" customHeight="1">
      <c r="A1711" s="4">
        <v>2241</v>
      </c>
      <c r="B1711" s="12" t="s">
        <v>6893</v>
      </c>
      <c r="C1711" s="6">
        <v>2010</v>
      </c>
      <c r="D1711" s="23" t="s">
        <v>12300</v>
      </c>
      <c r="E1711" s="23"/>
      <c r="F1711" s="8" t="s">
        <v>6894</v>
      </c>
      <c r="G1711" s="9" t="s">
        <v>3736</v>
      </c>
      <c r="H1711" s="9" t="s">
        <v>10392</v>
      </c>
      <c r="I1711" s="8"/>
      <c r="J1711" s="8" t="s">
        <v>10512</v>
      </c>
      <c r="K1711" s="10" t="str">
        <f>IF(AND(Papers[[#This Row],[conference]]="", Papers[[#This Row],[journal]]=""),$N$2604,IF(Papers[[#This Row],[journal]]="",$N$2603, $N$2602))</f>
        <v>Conference</v>
      </c>
      <c r="L1711" s="10"/>
    </row>
    <row r="1712" spans="1:12" ht="51" customHeight="1">
      <c r="A1712" s="4">
        <v>2242</v>
      </c>
      <c r="B1712" s="12" t="s">
        <v>6898</v>
      </c>
      <c r="C1712" s="6">
        <v>2004</v>
      </c>
      <c r="D1712" s="23" t="s">
        <v>11800</v>
      </c>
      <c r="E1712" s="23"/>
      <c r="F1712" s="8" t="s">
        <v>6899</v>
      </c>
      <c r="G1712" s="9" t="s">
        <v>3736</v>
      </c>
      <c r="H1712" s="9" t="s">
        <v>10391</v>
      </c>
      <c r="I1712" s="8" t="s">
        <v>13233</v>
      </c>
      <c r="J1712" s="8" t="s">
        <v>10511</v>
      </c>
      <c r="K1712" s="10" t="str">
        <f>IF(AND(Papers[[#This Row],[conference]]="", Papers[[#This Row],[journal]]=""),$N$2604,IF(Papers[[#This Row],[journal]]="",$N$2603, $N$2602))</f>
        <v>Conference</v>
      </c>
      <c r="L1712" s="10"/>
    </row>
    <row r="1713" spans="1:12" ht="51" customHeight="1">
      <c r="A1713" s="4">
        <v>2243</v>
      </c>
      <c r="B1713" s="12" t="s">
        <v>6902</v>
      </c>
      <c r="C1713" s="6">
        <v>2005</v>
      </c>
      <c r="D1713" s="23" t="s">
        <v>11800</v>
      </c>
      <c r="E1713" s="23"/>
      <c r="F1713" s="8" t="s">
        <v>6903</v>
      </c>
      <c r="G1713" s="9" t="s">
        <v>3736</v>
      </c>
      <c r="H1713" s="9" t="s">
        <v>10391</v>
      </c>
      <c r="I1713" s="8" t="s">
        <v>13076</v>
      </c>
      <c r="J1713" s="8" t="s">
        <v>10511</v>
      </c>
      <c r="K1713" s="10" t="str">
        <f>IF(AND(Papers[[#This Row],[conference]]="", Papers[[#This Row],[journal]]=""),$N$2604,IF(Papers[[#This Row],[journal]]="",$N$2603, $N$2602))</f>
        <v>Conference</v>
      </c>
      <c r="L1713" s="10"/>
    </row>
    <row r="1714" spans="1:12" ht="51" customHeight="1">
      <c r="A1714" s="4">
        <v>2245</v>
      </c>
      <c r="B1714" s="12" t="s">
        <v>6906</v>
      </c>
      <c r="C1714" s="6">
        <v>2007</v>
      </c>
      <c r="D1714" s="23" t="s">
        <v>12132</v>
      </c>
      <c r="E1714" s="23"/>
      <c r="F1714" s="8" t="s">
        <v>6907</v>
      </c>
      <c r="G1714" s="9" t="s">
        <v>3736</v>
      </c>
      <c r="H1714" s="9" t="s">
        <v>10392</v>
      </c>
      <c r="I1714" s="8"/>
      <c r="J1714" s="8" t="s">
        <v>10512</v>
      </c>
      <c r="K1714" s="10" t="str">
        <f>IF(AND(Papers[[#This Row],[conference]]="", Papers[[#This Row],[journal]]=""),$N$2604,IF(Papers[[#This Row],[journal]]="",$N$2603, $N$2602))</f>
        <v>Conference</v>
      </c>
      <c r="L1714" s="10"/>
    </row>
    <row r="1715" spans="1:12" ht="51" customHeight="1">
      <c r="A1715" s="4">
        <v>2246</v>
      </c>
      <c r="B1715" s="12" t="s">
        <v>6912</v>
      </c>
      <c r="C1715" s="6">
        <v>2005</v>
      </c>
      <c r="D1715" s="23" t="s">
        <v>12164</v>
      </c>
      <c r="E1715" s="23"/>
      <c r="F1715" s="8" t="s">
        <v>6913</v>
      </c>
      <c r="G1715" s="9" t="s">
        <v>3736</v>
      </c>
      <c r="H1715" s="9" t="s">
        <v>10392</v>
      </c>
      <c r="I1715" s="8"/>
      <c r="J1715" s="8" t="s">
        <v>10511</v>
      </c>
      <c r="K1715" s="10" t="str">
        <f>IF(AND(Papers[[#This Row],[conference]]="", Papers[[#This Row],[journal]]=""),$N$2604,IF(Papers[[#This Row],[journal]]="",$N$2603, $N$2602))</f>
        <v>Conference</v>
      </c>
      <c r="L1715" s="10"/>
    </row>
    <row r="1716" spans="1:12" ht="51" customHeight="1">
      <c r="A1716" s="4">
        <v>2247</v>
      </c>
      <c r="B1716" s="12" t="s">
        <v>6916</v>
      </c>
      <c r="C1716" s="6">
        <v>2006</v>
      </c>
      <c r="D1716" s="23" t="s">
        <v>12081</v>
      </c>
      <c r="E1716" s="23"/>
      <c r="F1716" s="8" t="s">
        <v>6917</v>
      </c>
      <c r="G1716" s="9" t="s">
        <v>3736</v>
      </c>
      <c r="H1716" s="9" t="s">
        <v>10392</v>
      </c>
      <c r="I1716" s="8"/>
      <c r="J1716" s="8" t="s">
        <v>10536</v>
      </c>
      <c r="K1716" s="10" t="str">
        <f>IF(AND(Papers[[#This Row],[conference]]="", Papers[[#This Row],[journal]]=""),$N$2604,IF(Papers[[#This Row],[journal]]="",$N$2603, $N$2602))</f>
        <v>Conference</v>
      </c>
      <c r="L1716" s="10"/>
    </row>
    <row r="1717" spans="1:12" ht="51" customHeight="1">
      <c r="A1717" s="4">
        <v>2248</v>
      </c>
      <c r="B1717" s="12" t="s">
        <v>6919</v>
      </c>
      <c r="C1717" s="6">
        <v>2005</v>
      </c>
      <c r="D1717" s="23" t="s">
        <v>12081</v>
      </c>
      <c r="E1717" s="23"/>
      <c r="F1717" s="8" t="s">
        <v>6920</v>
      </c>
      <c r="G1717" s="9" t="s">
        <v>3736</v>
      </c>
      <c r="H1717" s="9" t="s">
        <v>10392</v>
      </c>
      <c r="I1717" s="8"/>
      <c r="J1717" s="8" t="s">
        <v>10512</v>
      </c>
      <c r="K1717" s="10" t="str">
        <f>IF(AND(Papers[[#This Row],[conference]]="", Papers[[#This Row],[journal]]=""),$N$2604,IF(Papers[[#This Row],[journal]]="",$N$2603, $N$2602))</f>
        <v>Conference</v>
      </c>
      <c r="L1717" s="10"/>
    </row>
    <row r="1718" spans="1:12" ht="51" customHeight="1">
      <c r="A1718" s="4">
        <v>2249</v>
      </c>
      <c r="B1718" s="12" t="s">
        <v>6922</v>
      </c>
      <c r="C1718" s="6">
        <v>2007</v>
      </c>
      <c r="D1718" s="23" t="s">
        <v>11993</v>
      </c>
      <c r="E1718" s="23"/>
      <c r="F1718" s="8" t="s">
        <v>6923</v>
      </c>
      <c r="G1718" s="9" t="s">
        <v>3736</v>
      </c>
      <c r="H1718" s="9" t="s">
        <v>10391</v>
      </c>
      <c r="I1718" s="8" t="s">
        <v>11420</v>
      </c>
      <c r="J1718" s="8" t="s">
        <v>10511</v>
      </c>
      <c r="K1718" s="10" t="str">
        <f>IF(AND(Papers[[#This Row],[conference]]="", Papers[[#This Row],[journal]]=""),$N$2604,IF(Papers[[#This Row],[journal]]="",$N$2603, $N$2602))</f>
        <v>Conference</v>
      </c>
      <c r="L1718" s="10"/>
    </row>
    <row r="1719" spans="1:12" ht="51" customHeight="1">
      <c r="A1719" s="4">
        <v>2250</v>
      </c>
      <c r="B1719" s="12" t="s">
        <v>6929</v>
      </c>
      <c r="C1719" s="6">
        <v>2003</v>
      </c>
      <c r="D1719" s="23" t="s">
        <v>11818</v>
      </c>
      <c r="E1719" s="23"/>
      <c r="F1719" s="8" t="s">
        <v>6930</v>
      </c>
      <c r="G1719" s="9" t="s">
        <v>3736</v>
      </c>
      <c r="H1719" s="9" t="s">
        <v>10392</v>
      </c>
      <c r="I1719" s="8"/>
      <c r="J1719" s="8" t="s">
        <v>11150</v>
      </c>
      <c r="K1719" s="10" t="str">
        <f>IF(AND(Papers[[#This Row],[conference]]="", Papers[[#This Row],[journal]]=""),$N$2604,IF(Papers[[#This Row],[journal]]="",$N$2603, $N$2602))</f>
        <v>Conference</v>
      </c>
      <c r="L1719" s="10"/>
    </row>
    <row r="1720" spans="1:12" ht="51" customHeight="1">
      <c r="A1720" s="4">
        <v>2253</v>
      </c>
      <c r="B1720" s="12" t="s">
        <v>6931</v>
      </c>
      <c r="C1720" s="6">
        <v>1994</v>
      </c>
      <c r="D1720" s="23" t="s">
        <v>12301</v>
      </c>
      <c r="E1720" s="23"/>
      <c r="F1720" s="8" t="s">
        <v>6932</v>
      </c>
      <c r="G1720" s="9" t="s">
        <v>3736</v>
      </c>
      <c r="H1720" s="9" t="s">
        <v>10392</v>
      </c>
      <c r="I1720" s="8"/>
      <c r="J1720" s="8" t="s">
        <v>10534</v>
      </c>
      <c r="K1720" s="10" t="str">
        <f>IF(AND(Papers[[#This Row],[conference]]="", Papers[[#This Row],[journal]]=""),$N$2604,IF(Papers[[#This Row],[journal]]="",$N$2603, $N$2602))</f>
        <v>Conference</v>
      </c>
      <c r="L1720" s="10"/>
    </row>
    <row r="1721" spans="1:12" ht="51" customHeight="1">
      <c r="A1721" s="4">
        <v>2254</v>
      </c>
      <c r="B1721" s="12" t="s">
        <v>6936</v>
      </c>
      <c r="C1721" s="6">
        <v>2009</v>
      </c>
      <c r="D1721" s="23" t="s">
        <v>12302</v>
      </c>
      <c r="E1721" s="23"/>
      <c r="F1721" s="8" t="s">
        <v>6937</v>
      </c>
      <c r="G1721" s="9" t="s">
        <v>3736</v>
      </c>
      <c r="H1721" s="9" t="s">
        <v>10392</v>
      </c>
      <c r="I1721" s="8"/>
      <c r="J1721" s="8" t="s">
        <v>10511</v>
      </c>
      <c r="K1721" s="10" t="str">
        <f>IF(AND(Papers[[#This Row],[conference]]="", Papers[[#This Row],[journal]]=""),$N$2604,IF(Papers[[#This Row],[journal]]="",$N$2603, $N$2602))</f>
        <v>Conference</v>
      </c>
      <c r="L1721" s="10"/>
    </row>
    <row r="1722" spans="1:12" ht="51" customHeight="1">
      <c r="A1722" s="4">
        <v>2255</v>
      </c>
      <c r="B1722" s="12" t="s">
        <v>6941</v>
      </c>
      <c r="C1722" s="6">
        <v>2009</v>
      </c>
      <c r="D1722" s="23" t="s">
        <v>12303</v>
      </c>
      <c r="E1722" s="23"/>
      <c r="F1722" s="8" t="s">
        <v>6942</v>
      </c>
      <c r="G1722" s="9" t="s">
        <v>3736</v>
      </c>
      <c r="H1722" s="9" t="s">
        <v>10392</v>
      </c>
      <c r="I1722" s="8"/>
      <c r="J1722" s="8" t="s">
        <v>10511</v>
      </c>
      <c r="K1722" s="10" t="str">
        <f>IF(AND(Papers[[#This Row],[conference]]="", Papers[[#This Row],[journal]]=""),$N$2604,IF(Papers[[#This Row],[journal]]="",$N$2603, $N$2602))</f>
        <v>Conference</v>
      </c>
      <c r="L1722" s="10"/>
    </row>
    <row r="1723" spans="1:12" ht="51" customHeight="1">
      <c r="A1723" s="4">
        <v>2256</v>
      </c>
      <c r="B1723" s="12" t="s">
        <v>6943</v>
      </c>
      <c r="C1723" s="6">
        <v>2003</v>
      </c>
      <c r="D1723" s="23" t="s">
        <v>12304</v>
      </c>
      <c r="E1723" s="23"/>
      <c r="F1723" s="8" t="s">
        <v>6944</v>
      </c>
      <c r="G1723" s="9" t="s">
        <v>3736</v>
      </c>
      <c r="H1723" s="9" t="s">
        <v>10391</v>
      </c>
      <c r="I1723" s="8" t="s">
        <v>11600</v>
      </c>
      <c r="J1723" s="8" t="s">
        <v>10511</v>
      </c>
      <c r="K1723" s="10" t="str">
        <f>IF(AND(Papers[[#This Row],[conference]]="", Papers[[#This Row],[journal]]=""),$N$2604,IF(Papers[[#This Row],[journal]]="",$N$2603, $N$2602))</f>
        <v>Conference</v>
      </c>
      <c r="L1723" s="10"/>
    </row>
    <row r="1724" spans="1:12" ht="51" customHeight="1">
      <c r="A1724" s="4">
        <v>2257</v>
      </c>
      <c r="B1724" s="12" t="s">
        <v>6948</v>
      </c>
      <c r="C1724" s="6">
        <v>2008</v>
      </c>
      <c r="D1724" s="23" t="s">
        <v>11717</v>
      </c>
      <c r="E1724" s="23"/>
      <c r="F1724" s="8" t="s">
        <v>6949</v>
      </c>
      <c r="G1724" s="9" t="s">
        <v>3736</v>
      </c>
      <c r="H1724" s="9" t="s">
        <v>10391</v>
      </c>
      <c r="I1724" s="8" t="s">
        <v>13272</v>
      </c>
      <c r="J1724" s="8" t="s">
        <v>10510</v>
      </c>
      <c r="K1724" s="10" t="str">
        <f>IF(AND(Papers[[#This Row],[conference]]="", Papers[[#This Row],[journal]]=""),$N$2604,IF(Papers[[#This Row],[journal]]="",$N$2603, $N$2602))</f>
        <v>Conference</v>
      </c>
      <c r="L1724" s="10"/>
    </row>
    <row r="1725" spans="1:12" ht="51" customHeight="1">
      <c r="A1725" s="4">
        <v>2258</v>
      </c>
      <c r="B1725" s="12" t="s">
        <v>6951</v>
      </c>
      <c r="C1725" s="6">
        <v>2003</v>
      </c>
      <c r="D1725" s="23" t="s">
        <v>11528</v>
      </c>
      <c r="E1725" s="23"/>
      <c r="F1725" s="11" t="s">
        <v>6952</v>
      </c>
      <c r="G1725" s="9" t="s">
        <v>3736</v>
      </c>
      <c r="H1725" s="9" t="s">
        <v>10391</v>
      </c>
      <c r="I1725" s="11" t="s">
        <v>13111</v>
      </c>
      <c r="J1725" s="8" t="s">
        <v>10509</v>
      </c>
      <c r="K1725" s="10" t="str">
        <f>IF(AND(Papers[[#This Row],[conference]]="", Papers[[#This Row],[journal]]=""),$N$2604,IF(Papers[[#This Row],[journal]]="",$N$2603, $N$2602))</f>
        <v>Conference</v>
      </c>
      <c r="L1725" s="10"/>
    </row>
    <row r="1726" spans="1:12" ht="51" customHeight="1">
      <c r="A1726" s="4">
        <v>2260</v>
      </c>
      <c r="B1726" s="12" t="s">
        <v>6954</v>
      </c>
      <c r="C1726" s="6">
        <v>2010</v>
      </c>
      <c r="D1726" s="23" t="s">
        <v>12305</v>
      </c>
      <c r="E1726" s="23"/>
      <c r="F1726" s="8" t="s">
        <v>6955</v>
      </c>
      <c r="G1726" s="9" t="s">
        <v>3736</v>
      </c>
      <c r="H1726" s="9" t="s">
        <v>10391</v>
      </c>
      <c r="I1726" s="8" t="s">
        <v>13296</v>
      </c>
      <c r="J1726" s="8" t="s">
        <v>10511</v>
      </c>
      <c r="K1726" s="10" t="str">
        <f>IF(AND(Papers[[#This Row],[conference]]="", Papers[[#This Row],[journal]]=""),$N$2604,IF(Papers[[#This Row],[journal]]="",$N$2603, $N$2602))</f>
        <v>Conference</v>
      </c>
      <c r="L1726" s="10" t="s">
        <v>10528</v>
      </c>
    </row>
    <row r="1727" spans="1:12" ht="51" customHeight="1">
      <c r="A1727" s="4">
        <v>2261</v>
      </c>
      <c r="B1727" s="12" t="s">
        <v>6959</v>
      </c>
      <c r="C1727" s="6">
        <v>2002</v>
      </c>
      <c r="D1727" s="23" t="s">
        <v>11831</v>
      </c>
      <c r="E1727" s="23"/>
      <c r="F1727" s="8" t="s">
        <v>6960</v>
      </c>
      <c r="G1727" s="9" t="s">
        <v>3736</v>
      </c>
      <c r="H1727" s="9" t="s">
        <v>10391</v>
      </c>
      <c r="I1727" s="8" t="s">
        <v>13196</v>
      </c>
      <c r="J1727" s="8" t="s">
        <v>10512</v>
      </c>
      <c r="K1727" s="10" t="str">
        <f>IF(AND(Papers[[#This Row],[conference]]="", Papers[[#This Row],[journal]]=""),$N$2604,IF(Papers[[#This Row],[journal]]="",$N$2603, $N$2602))</f>
        <v>Conference</v>
      </c>
      <c r="L1727" s="10"/>
    </row>
    <row r="1728" spans="1:12" ht="51" customHeight="1">
      <c r="A1728" s="4">
        <v>2263</v>
      </c>
      <c r="B1728" s="12" t="s">
        <v>6964</v>
      </c>
      <c r="C1728" s="6">
        <v>2006</v>
      </c>
      <c r="D1728" s="23" t="s">
        <v>12306</v>
      </c>
      <c r="E1728" s="23"/>
      <c r="F1728" s="8" t="s">
        <v>6965</v>
      </c>
      <c r="G1728" s="9" t="s">
        <v>3736</v>
      </c>
      <c r="H1728" s="9" t="s">
        <v>10391</v>
      </c>
      <c r="I1728" s="8" t="s">
        <v>13257</v>
      </c>
      <c r="J1728" s="8" t="s">
        <v>10511</v>
      </c>
      <c r="K1728" s="10" t="str">
        <f>IF(AND(Papers[[#This Row],[conference]]="", Papers[[#This Row],[journal]]=""),$N$2604,IF(Papers[[#This Row],[journal]]="",$N$2603, $N$2602))</f>
        <v>Conference</v>
      </c>
      <c r="L1728" s="10"/>
    </row>
    <row r="1729" spans="1:12" ht="51" customHeight="1">
      <c r="A1729" s="4">
        <v>2264</v>
      </c>
      <c r="B1729" s="12" t="s">
        <v>6966</v>
      </c>
      <c r="C1729" s="6">
        <v>2011</v>
      </c>
      <c r="D1729" s="23" t="s">
        <v>11818</v>
      </c>
      <c r="E1729" s="23"/>
      <c r="F1729" s="8" t="s">
        <v>6967</v>
      </c>
      <c r="G1729" s="9" t="s">
        <v>3736</v>
      </c>
      <c r="H1729" s="9" t="s">
        <v>10391</v>
      </c>
      <c r="I1729" s="8" t="s">
        <v>11570</v>
      </c>
      <c r="J1729" s="8" t="s">
        <v>10534</v>
      </c>
      <c r="K1729" s="10" t="str">
        <f>IF(AND(Papers[[#This Row],[conference]]="", Papers[[#This Row],[journal]]=""),$N$2604,IF(Papers[[#This Row],[journal]]="",$N$2603, $N$2602))</f>
        <v>Conference</v>
      </c>
      <c r="L1729" s="10"/>
    </row>
    <row r="1730" spans="1:12" ht="51" customHeight="1">
      <c r="A1730" s="4">
        <v>2265</v>
      </c>
      <c r="B1730" s="12" t="s">
        <v>6969</v>
      </c>
      <c r="C1730" s="6">
        <v>2010</v>
      </c>
      <c r="D1730" s="23"/>
      <c r="E1730" s="23" t="s">
        <v>11756</v>
      </c>
      <c r="F1730" s="8" t="s">
        <v>6970</v>
      </c>
      <c r="G1730" s="9" t="s">
        <v>3736</v>
      </c>
      <c r="H1730" s="9" t="s">
        <v>10392</v>
      </c>
      <c r="I1730" s="8"/>
      <c r="J1730" s="8" t="s">
        <v>10509</v>
      </c>
      <c r="K1730" s="10" t="str">
        <f>IF(AND(Papers[[#This Row],[conference]]="", Papers[[#This Row],[journal]]=""),$N$2604,IF(Papers[[#This Row],[journal]]="",$N$2603, $N$2602))</f>
        <v>Journal</v>
      </c>
      <c r="L1730" s="10"/>
    </row>
    <row r="1731" spans="1:12" ht="51" customHeight="1">
      <c r="A1731" s="4">
        <v>2266</v>
      </c>
      <c r="B1731" s="12" t="s">
        <v>6971</v>
      </c>
      <c r="C1731" s="6">
        <v>2009</v>
      </c>
      <c r="D1731" s="23"/>
      <c r="E1731" s="23" t="s">
        <v>11756</v>
      </c>
      <c r="F1731" s="8" t="s">
        <v>6972</v>
      </c>
      <c r="G1731" s="9" t="s">
        <v>3736</v>
      </c>
      <c r="H1731" s="9" t="s">
        <v>10391</v>
      </c>
      <c r="I1731" s="8" t="s">
        <v>11593</v>
      </c>
      <c r="J1731" s="8" t="s">
        <v>10511</v>
      </c>
      <c r="K1731" s="10" t="str">
        <f>IF(AND(Papers[[#This Row],[conference]]="", Papers[[#This Row],[journal]]=""),$N$2604,IF(Papers[[#This Row],[journal]]="",$N$2603, $N$2602))</f>
        <v>Journal</v>
      </c>
      <c r="L1731" s="10"/>
    </row>
    <row r="1732" spans="1:12" ht="51" customHeight="1">
      <c r="A1732" s="4">
        <v>2269</v>
      </c>
      <c r="B1732" s="12" t="s">
        <v>6973</v>
      </c>
      <c r="C1732" s="6">
        <v>2006</v>
      </c>
      <c r="D1732" s="23"/>
      <c r="E1732" s="23" t="s">
        <v>11756</v>
      </c>
      <c r="F1732" s="8" t="s">
        <v>6974</v>
      </c>
      <c r="G1732" s="9" t="s">
        <v>3736</v>
      </c>
      <c r="H1732" s="9" t="s">
        <v>10392</v>
      </c>
      <c r="I1732" s="8"/>
      <c r="J1732" s="8" t="s">
        <v>10510</v>
      </c>
      <c r="K1732" s="10" t="str">
        <f>IF(AND(Papers[[#This Row],[conference]]="", Papers[[#This Row],[journal]]=""),$N$2604,IF(Papers[[#This Row],[journal]]="",$N$2603, $N$2602))</f>
        <v>Journal</v>
      </c>
      <c r="L1732" s="10"/>
    </row>
    <row r="1733" spans="1:12" ht="51" customHeight="1">
      <c r="A1733" s="4">
        <v>2270</v>
      </c>
      <c r="B1733" s="12" t="s">
        <v>6975</v>
      </c>
      <c r="C1733" s="6">
        <v>2003</v>
      </c>
      <c r="D1733" s="23" t="s">
        <v>11800</v>
      </c>
      <c r="E1733" s="23"/>
      <c r="F1733" s="8" t="s">
        <v>6976</v>
      </c>
      <c r="G1733" s="9" t="s">
        <v>3736</v>
      </c>
      <c r="H1733" s="9" t="s">
        <v>10392</v>
      </c>
      <c r="I1733" s="8"/>
      <c r="J1733" s="8" t="s">
        <v>10511</v>
      </c>
      <c r="K1733" s="10" t="str">
        <f>IF(AND(Papers[[#This Row],[conference]]="", Papers[[#This Row],[journal]]=""),$N$2604,IF(Papers[[#This Row],[journal]]="",$N$2603, $N$2602))</f>
        <v>Conference</v>
      </c>
      <c r="L1733" s="10"/>
    </row>
    <row r="1734" spans="1:12" ht="51" customHeight="1">
      <c r="A1734" s="4">
        <v>2271</v>
      </c>
      <c r="B1734" s="12" t="s">
        <v>6978</v>
      </c>
      <c r="C1734" s="6">
        <v>2009</v>
      </c>
      <c r="D1734" s="23"/>
      <c r="E1734" s="23" t="s">
        <v>11756</v>
      </c>
      <c r="F1734" s="8" t="s">
        <v>6979</v>
      </c>
      <c r="G1734" s="9" t="s">
        <v>3736</v>
      </c>
      <c r="H1734" s="9" t="s">
        <v>10391</v>
      </c>
      <c r="I1734" s="8" t="s">
        <v>11467</v>
      </c>
      <c r="J1734" s="8" t="s">
        <v>11213</v>
      </c>
      <c r="K1734" s="10" t="str">
        <f>IF(AND(Papers[[#This Row],[conference]]="", Papers[[#This Row],[journal]]=""),$N$2604,IF(Papers[[#This Row],[journal]]="",$N$2603, $N$2602))</f>
        <v>Journal</v>
      </c>
      <c r="L1734" s="10"/>
    </row>
    <row r="1735" spans="1:12" ht="51" customHeight="1">
      <c r="A1735" s="4">
        <v>2272</v>
      </c>
      <c r="B1735" s="12" t="s">
        <v>6981</v>
      </c>
      <c r="C1735" s="6">
        <v>2000</v>
      </c>
      <c r="D1735" s="23" t="s">
        <v>11924</v>
      </c>
      <c r="E1735" s="23"/>
      <c r="F1735" s="8" t="s">
        <v>6982</v>
      </c>
      <c r="G1735" s="9" t="s">
        <v>3736</v>
      </c>
      <c r="H1735" s="9" t="s">
        <v>10392</v>
      </c>
      <c r="I1735" s="8"/>
      <c r="J1735" s="8" t="s">
        <v>10534</v>
      </c>
      <c r="K1735" s="10" t="str">
        <f>IF(AND(Papers[[#This Row],[conference]]="", Papers[[#This Row],[journal]]=""),$N$2604,IF(Papers[[#This Row],[journal]]="",$N$2603, $N$2602))</f>
        <v>Conference</v>
      </c>
      <c r="L1735" s="10"/>
    </row>
    <row r="1736" spans="1:12" ht="51" customHeight="1">
      <c r="A1736" s="4">
        <v>2273</v>
      </c>
      <c r="B1736" s="12" t="s">
        <v>6987</v>
      </c>
      <c r="C1736" s="6">
        <v>2000</v>
      </c>
      <c r="D1736" s="23" t="s">
        <v>12307</v>
      </c>
      <c r="E1736" s="23"/>
      <c r="F1736" s="8" t="s">
        <v>6988</v>
      </c>
      <c r="G1736" s="9" t="s">
        <v>3736</v>
      </c>
      <c r="H1736" s="9" t="s">
        <v>10392</v>
      </c>
      <c r="I1736" s="8"/>
      <c r="J1736" s="8" t="s">
        <v>10510</v>
      </c>
      <c r="K1736" s="10" t="str">
        <f>IF(AND(Papers[[#This Row],[conference]]="", Papers[[#This Row],[journal]]=""),$N$2604,IF(Papers[[#This Row],[journal]]="",$N$2603, $N$2602))</f>
        <v>Conference</v>
      </c>
      <c r="L1736" s="10"/>
    </row>
    <row r="1737" spans="1:12" ht="51" customHeight="1">
      <c r="A1737" s="4">
        <v>2274</v>
      </c>
      <c r="B1737" s="12" t="s">
        <v>6992</v>
      </c>
      <c r="C1737" s="6">
        <v>2004</v>
      </c>
      <c r="D1737" s="23" t="s">
        <v>11909</v>
      </c>
      <c r="E1737" s="23"/>
      <c r="F1737" s="8" t="s">
        <v>6993</v>
      </c>
      <c r="G1737" s="9" t="s">
        <v>3736</v>
      </c>
      <c r="H1737" s="9" t="s">
        <v>10392</v>
      </c>
      <c r="I1737" s="8"/>
      <c r="J1737" s="8" t="s">
        <v>10511</v>
      </c>
      <c r="K1737" s="10" t="str">
        <f>IF(AND(Papers[[#This Row],[conference]]="", Papers[[#This Row],[journal]]=""),$N$2604,IF(Papers[[#This Row],[journal]]="",$N$2603, $N$2602))</f>
        <v>Conference</v>
      </c>
      <c r="L1737" s="10"/>
    </row>
    <row r="1738" spans="1:12" ht="51" customHeight="1">
      <c r="A1738" s="4">
        <v>2275</v>
      </c>
      <c r="B1738" s="12" t="s">
        <v>6997</v>
      </c>
      <c r="C1738" s="6">
        <v>2010</v>
      </c>
      <c r="D1738" s="23" t="s">
        <v>11818</v>
      </c>
      <c r="E1738" s="23"/>
      <c r="F1738" s="8" t="s">
        <v>6998</v>
      </c>
      <c r="G1738" s="9" t="s">
        <v>3736</v>
      </c>
      <c r="H1738" s="9" t="s">
        <v>10392</v>
      </c>
      <c r="I1738" s="8"/>
      <c r="J1738" s="8" t="s">
        <v>10536</v>
      </c>
      <c r="K1738" s="10" t="str">
        <f>IF(AND(Papers[[#This Row],[conference]]="", Papers[[#This Row],[journal]]=""),$N$2604,IF(Papers[[#This Row],[journal]]="",$N$2603, $N$2602))</f>
        <v>Conference</v>
      </c>
      <c r="L1738" s="10"/>
    </row>
    <row r="1739" spans="1:12" ht="51" customHeight="1">
      <c r="A1739" s="4">
        <v>2276</v>
      </c>
      <c r="B1739" s="12" t="s">
        <v>7002</v>
      </c>
      <c r="C1739" s="6">
        <v>2007</v>
      </c>
      <c r="D1739" s="23" t="s">
        <v>12308</v>
      </c>
      <c r="E1739" s="23"/>
      <c r="F1739" s="8" t="s">
        <v>7003</v>
      </c>
      <c r="G1739" s="9" t="s">
        <v>3736</v>
      </c>
      <c r="H1739" s="9" t="s">
        <v>10392</v>
      </c>
      <c r="I1739" s="8"/>
      <c r="J1739" s="8" t="s">
        <v>10511</v>
      </c>
      <c r="K1739" s="10" t="str">
        <f>IF(AND(Papers[[#This Row],[conference]]="", Papers[[#This Row],[journal]]=""),$N$2604,IF(Papers[[#This Row],[journal]]="",$N$2603, $N$2602))</f>
        <v>Conference</v>
      </c>
      <c r="L1739" s="10"/>
    </row>
    <row r="1740" spans="1:12" ht="51" customHeight="1">
      <c r="A1740" s="4">
        <v>2277</v>
      </c>
      <c r="B1740" s="12" t="s">
        <v>7005</v>
      </c>
      <c r="C1740" s="6">
        <v>2003</v>
      </c>
      <c r="D1740" s="23" t="s">
        <v>11831</v>
      </c>
      <c r="E1740" s="23"/>
      <c r="F1740" s="8" t="s">
        <v>7006</v>
      </c>
      <c r="G1740" s="9" t="s">
        <v>3736</v>
      </c>
      <c r="H1740" s="9" t="s">
        <v>10391</v>
      </c>
      <c r="I1740" s="11" t="s">
        <v>12979</v>
      </c>
      <c r="J1740" s="8" t="s">
        <v>10509</v>
      </c>
      <c r="K1740" s="10" t="str">
        <f>IF(AND(Papers[[#This Row],[conference]]="", Papers[[#This Row],[journal]]=""),$N$2604,IF(Papers[[#This Row],[journal]]="",$N$2603, $N$2602))</f>
        <v>Conference</v>
      </c>
      <c r="L1740" s="10"/>
    </row>
    <row r="1741" spans="1:12" ht="51" customHeight="1">
      <c r="A1741" s="4">
        <v>2278</v>
      </c>
      <c r="B1741" s="12" t="s">
        <v>7012</v>
      </c>
      <c r="C1741" s="6">
        <v>2008</v>
      </c>
      <c r="D1741" s="23" t="s">
        <v>12107</v>
      </c>
      <c r="E1741" s="23"/>
      <c r="F1741" s="8" t="s">
        <v>7013</v>
      </c>
      <c r="G1741" s="9" t="s">
        <v>3736</v>
      </c>
      <c r="H1741" s="9" t="s">
        <v>10392</v>
      </c>
      <c r="I1741" s="8"/>
      <c r="J1741" s="8" t="s">
        <v>10511</v>
      </c>
      <c r="K1741" s="10" t="str">
        <f>IF(AND(Papers[[#This Row],[conference]]="", Papers[[#This Row],[journal]]=""),$N$2604,IF(Papers[[#This Row],[journal]]="",$N$2603, $N$2602))</f>
        <v>Conference</v>
      </c>
      <c r="L1741" s="10"/>
    </row>
    <row r="1742" spans="1:12" ht="51" customHeight="1">
      <c r="A1742" s="4">
        <v>2279</v>
      </c>
      <c r="B1742" s="12" t="s">
        <v>7017</v>
      </c>
      <c r="C1742" s="6">
        <v>2009</v>
      </c>
      <c r="D1742" s="23" t="s">
        <v>11513</v>
      </c>
      <c r="E1742" s="23"/>
      <c r="F1742" s="8" t="s">
        <v>7018</v>
      </c>
      <c r="G1742" s="9" t="s">
        <v>3736</v>
      </c>
      <c r="H1742" s="9" t="s">
        <v>10392</v>
      </c>
      <c r="I1742" s="8" t="s">
        <v>10490</v>
      </c>
      <c r="J1742" s="8" t="s">
        <v>10511</v>
      </c>
      <c r="K1742" s="10" t="str">
        <f>IF(AND(Papers[[#This Row],[conference]]="", Papers[[#This Row],[journal]]=""),$N$2604,IF(Papers[[#This Row],[journal]]="",$N$2603, $N$2602))</f>
        <v>Conference</v>
      </c>
      <c r="L1742" s="10"/>
    </row>
    <row r="1743" spans="1:12" ht="51" customHeight="1">
      <c r="A1743" s="4">
        <v>2280</v>
      </c>
      <c r="B1743" s="12" t="s">
        <v>7020</v>
      </c>
      <c r="C1743" s="6">
        <v>2007</v>
      </c>
      <c r="D1743" s="23" t="s">
        <v>12062</v>
      </c>
      <c r="E1743" s="23"/>
      <c r="F1743" s="8" t="s">
        <v>7021</v>
      </c>
      <c r="G1743" s="9" t="s">
        <v>3736</v>
      </c>
      <c r="H1743" s="9" t="s">
        <v>10392</v>
      </c>
      <c r="I1743" s="8"/>
      <c r="J1743" s="8" t="s">
        <v>10510</v>
      </c>
      <c r="K1743" s="10" t="str">
        <f>IF(AND(Papers[[#This Row],[conference]]="", Papers[[#This Row],[journal]]=""),$N$2604,IF(Papers[[#This Row],[journal]]="",$N$2603, $N$2602))</f>
        <v>Conference</v>
      </c>
      <c r="L1743" s="10"/>
    </row>
    <row r="1744" spans="1:12" ht="51" customHeight="1">
      <c r="A1744" s="4">
        <v>2284</v>
      </c>
      <c r="B1744" s="12" t="s">
        <v>7024</v>
      </c>
      <c r="C1744" s="6">
        <v>2001</v>
      </c>
      <c r="D1744" s="23" t="s">
        <v>12163</v>
      </c>
      <c r="E1744" s="23"/>
      <c r="F1744" s="8" t="s">
        <v>7025</v>
      </c>
      <c r="G1744" s="9" t="s">
        <v>3736</v>
      </c>
      <c r="H1744" s="9" t="s">
        <v>10392</v>
      </c>
      <c r="I1744" s="8"/>
      <c r="J1744" s="8" t="s">
        <v>10511</v>
      </c>
      <c r="K1744" s="10" t="str">
        <f>IF(AND(Papers[[#This Row],[conference]]="", Papers[[#This Row],[journal]]=""),$N$2604,IF(Papers[[#This Row],[journal]]="",$N$2603, $N$2602))</f>
        <v>Conference</v>
      </c>
      <c r="L1744" s="10"/>
    </row>
    <row r="1745" spans="1:12" ht="51" customHeight="1">
      <c r="A1745" s="4">
        <v>2286</v>
      </c>
      <c r="B1745" s="12" t="s">
        <v>7030</v>
      </c>
      <c r="C1745" s="6">
        <v>2009</v>
      </c>
      <c r="D1745" s="23" t="s">
        <v>12309</v>
      </c>
      <c r="E1745" s="23"/>
      <c r="F1745" s="8" t="s">
        <v>7031</v>
      </c>
      <c r="G1745" s="9" t="s">
        <v>3736</v>
      </c>
      <c r="H1745" s="9" t="s">
        <v>10392</v>
      </c>
      <c r="I1745" s="8"/>
      <c r="J1745" s="8" t="s">
        <v>10511</v>
      </c>
      <c r="K1745" s="10" t="str">
        <f>IF(AND(Papers[[#This Row],[conference]]="", Papers[[#This Row],[journal]]=""),$N$2604,IF(Papers[[#This Row],[journal]]="",$N$2603, $N$2602))</f>
        <v>Conference</v>
      </c>
      <c r="L1745" s="10"/>
    </row>
    <row r="1746" spans="1:12" ht="51" customHeight="1">
      <c r="A1746" s="4">
        <v>2287</v>
      </c>
      <c r="B1746" s="12" t="s">
        <v>7032</v>
      </c>
      <c r="C1746" s="6">
        <v>2010</v>
      </c>
      <c r="D1746" s="23" t="s">
        <v>11522</v>
      </c>
      <c r="E1746" s="23"/>
      <c r="F1746" s="8" t="s">
        <v>7033</v>
      </c>
      <c r="G1746" s="9" t="s">
        <v>3736</v>
      </c>
      <c r="H1746" s="9" t="s">
        <v>10392</v>
      </c>
      <c r="I1746" s="8"/>
      <c r="J1746" s="8" t="s">
        <v>10509</v>
      </c>
      <c r="K1746" s="10" t="str">
        <f>IF(AND(Papers[[#This Row],[conference]]="", Papers[[#This Row],[journal]]=""),$N$2604,IF(Papers[[#This Row],[journal]]="",$N$2603, $N$2602))</f>
        <v>Conference</v>
      </c>
      <c r="L1746" s="10"/>
    </row>
    <row r="1747" spans="1:12" ht="51" customHeight="1">
      <c r="A1747" s="4">
        <v>2289</v>
      </c>
      <c r="B1747" s="12" t="s">
        <v>7036</v>
      </c>
      <c r="C1747" s="6">
        <v>2005</v>
      </c>
      <c r="D1747" s="23" t="s">
        <v>11788</v>
      </c>
      <c r="E1747" s="23"/>
      <c r="F1747" s="8" t="s">
        <v>7037</v>
      </c>
      <c r="G1747" s="9" t="s">
        <v>3736</v>
      </c>
      <c r="H1747" s="9" t="s">
        <v>10392</v>
      </c>
      <c r="I1747" s="8"/>
      <c r="J1747" s="8" t="s">
        <v>10511</v>
      </c>
      <c r="K1747" s="10" t="str">
        <f>IF(AND(Papers[[#This Row],[conference]]="", Papers[[#This Row],[journal]]=""),$N$2604,IF(Papers[[#This Row],[journal]]="",$N$2603, $N$2602))</f>
        <v>Conference</v>
      </c>
      <c r="L1747" s="10"/>
    </row>
    <row r="1748" spans="1:12" ht="51" customHeight="1">
      <c r="A1748" s="4">
        <v>2290</v>
      </c>
      <c r="B1748" s="12" t="s">
        <v>7043</v>
      </c>
      <c r="C1748" s="6">
        <v>2005</v>
      </c>
      <c r="D1748" s="23" t="s">
        <v>11800</v>
      </c>
      <c r="E1748" s="23"/>
      <c r="F1748" s="8" t="s">
        <v>7044</v>
      </c>
      <c r="G1748" s="9" t="s">
        <v>3736</v>
      </c>
      <c r="H1748" s="9" t="s">
        <v>10392</v>
      </c>
      <c r="I1748" s="8"/>
      <c r="J1748" s="8" t="s">
        <v>10511</v>
      </c>
      <c r="K1748" s="10" t="str">
        <f>IF(AND(Papers[[#This Row],[conference]]="", Papers[[#This Row],[journal]]=""),$N$2604,IF(Papers[[#This Row],[journal]]="",$N$2603, $N$2602))</f>
        <v>Conference</v>
      </c>
      <c r="L1748" s="10"/>
    </row>
    <row r="1749" spans="1:12" ht="51" customHeight="1">
      <c r="A1749" s="4">
        <v>2291</v>
      </c>
      <c r="B1749" s="12" t="s">
        <v>7045</v>
      </c>
      <c r="C1749" s="6">
        <v>1996</v>
      </c>
      <c r="D1749" s="23" t="s">
        <v>11800</v>
      </c>
      <c r="E1749" s="23"/>
      <c r="F1749" s="8" t="s">
        <v>7046</v>
      </c>
      <c r="G1749" s="9" t="s">
        <v>3736</v>
      </c>
      <c r="H1749" s="9" t="s">
        <v>10392</v>
      </c>
      <c r="I1749" s="8"/>
      <c r="J1749" s="8" t="s">
        <v>10511</v>
      </c>
      <c r="K1749" s="10" t="str">
        <f>IF(AND(Papers[[#This Row],[conference]]="", Papers[[#This Row],[journal]]=""),$N$2604,IF(Papers[[#This Row],[journal]]="",$N$2603, $N$2602))</f>
        <v>Conference</v>
      </c>
      <c r="L1749" s="10"/>
    </row>
    <row r="1750" spans="1:12" ht="51" customHeight="1">
      <c r="A1750" s="4">
        <v>2292</v>
      </c>
      <c r="B1750" s="12" t="s">
        <v>7047</v>
      </c>
      <c r="C1750" s="6">
        <v>2008</v>
      </c>
      <c r="D1750" s="23" t="s">
        <v>12148</v>
      </c>
      <c r="E1750" s="23"/>
      <c r="F1750" s="8" t="s">
        <v>7048</v>
      </c>
      <c r="G1750" s="9" t="s">
        <v>3736</v>
      </c>
      <c r="H1750" s="9" t="s">
        <v>10391</v>
      </c>
      <c r="I1750" s="8" t="s">
        <v>10438</v>
      </c>
      <c r="J1750" s="8" t="s">
        <v>10511</v>
      </c>
      <c r="K1750" s="10" t="str">
        <f>IF(AND(Papers[[#This Row],[conference]]="", Papers[[#This Row],[journal]]=""),$N$2604,IF(Papers[[#This Row],[journal]]="",$N$2603, $N$2602))</f>
        <v>Conference</v>
      </c>
      <c r="L1750" s="10"/>
    </row>
    <row r="1751" spans="1:12" ht="51" customHeight="1">
      <c r="A1751" s="4">
        <v>2293</v>
      </c>
      <c r="B1751" s="12" t="s">
        <v>7050</v>
      </c>
      <c r="C1751" s="6">
        <v>2008</v>
      </c>
      <c r="D1751" s="23" t="s">
        <v>12310</v>
      </c>
      <c r="E1751" s="23"/>
      <c r="F1751" s="8" t="s">
        <v>7051</v>
      </c>
      <c r="G1751" s="9" t="s">
        <v>3736</v>
      </c>
      <c r="H1751" s="9" t="s">
        <v>10392</v>
      </c>
      <c r="I1751" s="8"/>
      <c r="J1751" s="8" t="s">
        <v>11218</v>
      </c>
      <c r="K1751" s="10" t="str">
        <f>IF(AND(Papers[[#This Row],[conference]]="", Papers[[#This Row],[journal]]=""),$N$2604,IF(Papers[[#This Row],[journal]]="",$N$2603, $N$2602))</f>
        <v>Conference</v>
      </c>
      <c r="L1751" s="10"/>
    </row>
    <row r="1752" spans="1:12" ht="51" customHeight="1">
      <c r="A1752" s="4">
        <v>2295</v>
      </c>
      <c r="B1752" s="12" t="s">
        <v>7053</v>
      </c>
      <c r="C1752" s="6">
        <v>2010</v>
      </c>
      <c r="D1752" s="23" t="s">
        <v>12204</v>
      </c>
      <c r="E1752" s="23"/>
      <c r="F1752" s="8" t="s">
        <v>7054</v>
      </c>
      <c r="G1752" s="9" t="s">
        <v>3736</v>
      </c>
      <c r="H1752" s="9" t="s">
        <v>10392</v>
      </c>
      <c r="I1752" s="8"/>
      <c r="J1752" s="8" t="s">
        <v>10511</v>
      </c>
      <c r="K1752" s="10" t="str">
        <f>IF(AND(Papers[[#This Row],[conference]]="", Papers[[#This Row],[journal]]=""),$N$2604,IF(Papers[[#This Row],[journal]]="",$N$2603, $N$2602))</f>
        <v>Conference</v>
      </c>
      <c r="L1752" s="10"/>
    </row>
    <row r="1753" spans="1:12" ht="51" customHeight="1">
      <c r="A1753" s="4">
        <v>2296</v>
      </c>
      <c r="B1753" s="12" t="s">
        <v>7059</v>
      </c>
      <c r="C1753" s="6">
        <v>2009</v>
      </c>
      <c r="D1753" s="23" t="s">
        <v>11800</v>
      </c>
      <c r="E1753" s="23"/>
      <c r="F1753" s="8" t="s">
        <v>7060</v>
      </c>
      <c r="G1753" s="9" t="s">
        <v>3736</v>
      </c>
      <c r="H1753" s="9" t="s">
        <v>10392</v>
      </c>
      <c r="I1753" s="8"/>
      <c r="J1753" s="8" t="s">
        <v>10537</v>
      </c>
      <c r="K1753" s="10" t="str">
        <f>IF(AND(Papers[[#This Row],[conference]]="", Papers[[#This Row],[journal]]=""),$N$2604,IF(Papers[[#This Row],[journal]]="",$N$2603, $N$2602))</f>
        <v>Conference</v>
      </c>
      <c r="L1753" s="10"/>
    </row>
    <row r="1754" spans="1:12" ht="51" customHeight="1">
      <c r="A1754" s="4">
        <v>2298</v>
      </c>
      <c r="B1754" s="12" t="s">
        <v>7062</v>
      </c>
      <c r="C1754" s="6">
        <v>2008</v>
      </c>
      <c r="D1754" s="23" t="s">
        <v>12193</v>
      </c>
      <c r="E1754" s="23"/>
      <c r="F1754" s="8" t="s">
        <v>7063</v>
      </c>
      <c r="G1754" s="9" t="s">
        <v>3736</v>
      </c>
      <c r="H1754" s="9" t="s">
        <v>10391</v>
      </c>
      <c r="I1754" s="8" t="s">
        <v>13028</v>
      </c>
      <c r="J1754" s="8" t="s">
        <v>10511</v>
      </c>
      <c r="K1754" s="10" t="str">
        <f>IF(AND(Papers[[#This Row],[conference]]="", Papers[[#This Row],[journal]]=""),$N$2604,IF(Papers[[#This Row],[journal]]="",$N$2603, $N$2602))</f>
        <v>Conference</v>
      </c>
      <c r="L1754" s="10"/>
    </row>
    <row r="1755" spans="1:12" ht="51" customHeight="1">
      <c r="A1755" s="4">
        <v>2301</v>
      </c>
      <c r="B1755" s="12" t="s">
        <v>7064</v>
      </c>
      <c r="C1755" s="6">
        <v>2005</v>
      </c>
      <c r="D1755" s="23" t="s">
        <v>12088</v>
      </c>
      <c r="E1755" s="23"/>
      <c r="F1755" s="8" t="s">
        <v>7065</v>
      </c>
      <c r="G1755" s="9" t="s">
        <v>3736</v>
      </c>
      <c r="H1755" s="9" t="s">
        <v>10392</v>
      </c>
      <c r="I1755" s="8"/>
      <c r="J1755" s="8" t="s">
        <v>10511</v>
      </c>
      <c r="K1755" s="10" t="str">
        <f>IF(AND(Papers[[#This Row],[conference]]="", Papers[[#This Row],[journal]]=""),$N$2604,IF(Papers[[#This Row],[journal]]="",$N$2603, $N$2602))</f>
        <v>Conference</v>
      </c>
      <c r="L1755" s="10"/>
    </row>
    <row r="1756" spans="1:12" ht="51" customHeight="1">
      <c r="A1756" s="4">
        <v>2302</v>
      </c>
      <c r="B1756" s="12" t="s">
        <v>7069</v>
      </c>
      <c r="C1756" s="6">
        <v>2011</v>
      </c>
      <c r="D1756" s="23" t="s">
        <v>11772</v>
      </c>
      <c r="E1756" s="23"/>
      <c r="F1756" s="8" t="s">
        <v>7070</v>
      </c>
      <c r="G1756" s="9" t="s">
        <v>3736</v>
      </c>
      <c r="H1756" s="9" t="s">
        <v>10391</v>
      </c>
      <c r="I1756" s="8" t="s">
        <v>10458</v>
      </c>
      <c r="J1756" s="8" t="s">
        <v>10511</v>
      </c>
      <c r="K1756" s="10" t="str">
        <f>IF(AND(Papers[[#This Row],[conference]]="", Papers[[#This Row],[journal]]=""),$N$2604,IF(Papers[[#This Row],[journal]]="",$N$2603, $N$2602))</f>
        <v>Conference</v>
      </c>
      <c r="L1756" s="10"/>
    </row>
    <row r="1757" spans="1:12" ht="51" customHeight="1">
      <c r="A1757" s="4">
        <v>2303</v>
      </c>
      <c r="B1757" s="12" t="s">
        <v>7072</v>
      </c>
      <c r="C1757" s="6">
        <v>2010</v>
      </c>
      <c r="D1757" s="23" t="s">
        <v>12081</v>
      </c>
      <c r="E1757" s="23"/>
      <c r="F1757" s="8" t="s">
        <v>7073</v>
      </c>
      <c r="G1757" s="9" t="s">
        <v>3736</v>
      </c>
      <c r="H1757" s="9" t="s">
        <v>10391</v>
      </c>
      <c r="I1757" s="8" t="s">
        <v>13256</v>
      </c>
      <c r="J1757" s="8" t="s">
        <v>10511</v>
      </c>
      <c r="K1757" s="10" t="str">
        <f>IF(AND(Papers[[#This Row],[conference]]="", Papers[[#This Row],[journal]]=""),$N$2604,IF(Papers[[#This Row],[journal]]="",$N$2603, $N$2602))</f>
        <v>Conference</v>
      </c>
      <c r="L1757" s="10"/>
    </row>
    <row r="1758" spans="1:12" ht="51" customHeight="1">
      <c r="A1758" s="4">
        <v>2304</v>
      </c>
      <c r="B1758" s="12" t="s">
        <v>7076</v>
      </c>
      <c r="C1758" s="6">
        <v>2008</v>
      </c>
      <c r="D1758" s="23" t="s">
        <v>11510</v>
      </c>
      <c r="E1758" s="23"/>
      <c r="F1758" s="8" t="s">
        <v>7077</v>
      </c>
      <c r="G1758" s="9" t="s">
        <v>3736</v>
      </c>
      <c r="H1758" s="9" t="s">
        <v>10392</v>
      </c>
      <c r="I1758" s="8"/>
      <c r="J1758" s="8"/>
      <c r="K1758" s="10" t="str">
        <f>IF(AND(Papers[[#This Row],[conference]]="", Papers[[#This Row],[journal]]=""),$N$2604,IF(Papers[[#This Row],[journal]]="",$N$2603, $N$2602))</f>
        <v>Conference</v>
      </c>
      <c r="L1758" s="10"/>
    </row>
    <row r="1759" spans="1:12" ht="51" customHeight="1">
      <c r="A1759" s="4">
        <v>2305</v>
      </c>
      <c r="B1759" s="12" t="s">
        <v>7078</v>
      </c>
      <c r="C1759" s="6">
        <v>2004</v>
      </c>
      <c r="D1759" s="23" t="s">
        <v>12135</v>
      </c>
      <c r="E1759" s="23"/>
      <c r="F1759" s="8" t="s">
        <v>7079</v>
      </c>
      <c r="G1759" s="9" t="s">
        <v>3736</v>
      </c>
      <c r="H1759" s="9" t="s">
        <v>10392</v>
      </c>
      <c r="I1759" s="8"/>
      <c r="J1759" s="8" t="s">
        <v>10534</v>
      </c>
      <c r="K1759" s="10" t="str">
        <f>IF(AND(Papers[[#This Row],[conference]]="", Papers[[#This Row],[journal]]=""),$N$2604,IF(Papers[[#This Row],[journal]]="",$N$2603, $N$2602))</f>
        <v>Conference</v>
      </c>
      <c r="L1759" s="10"/>
    </row>
    <row r="1760" spans="1:12" ht="51" customHeight="1">
      <c r="A1760" s="4">
        <v>2306</v>
      </c>
      <c r="B1760" s="12" t="s">
        <v>7082</v>
      </c>
      <c r="C1760" s="6">
        <v>2011</v>
      </c>
      <c r="D1760" s="23"/>
      <c r="E1760" s="23" t="s">
        <v>11757</v>
      </c>
      <c r="F1760" s="8" t="s">
        <v>7083</v>
      </c>
      <c r="G1760" s="9" t="s">
        <v>3736</v>
      </c>
      <c r="H1760" s="9" t="s">
        <v>10391</v>
      </c>
      <c r="I1760" s="8" t="s">
        <v>11289</v>
      </c>
      <c r="J1760" s="8" t="s">
        <v>10511</v>
      </c>
      <c r="K1760" s="10" t="str">
        <f>IF(AND(Papers[[#This Row],[conference]]="", Papers[[#This Row],[journal]]=""),$N$2604,IF(Papers[[#This Row],[journal]]="",$N$2603, $N$2602))</f>
        <v>Journal</v>
      </c>
      <c r="L1760" s="10"/>
    </row>
    <row r="1761" spans="1:12" ht="51" customHeight="1">
      <c r="A1761" s="4">
        <v>2307</v>
      </c>
      <c r="B1761" s="12" t="s">
        <v>7085</v>
      </c>
      <c r="C1761" s="6">
        <v>2010</v>
      </c>
      <c r="D1761" s="23" t="s">
        <v>11894</v>
      </c>
      <c r="E1761" s="23"/>
      <c r="F1761" s="8" t="s">
        <v>7086</v>
      </c>
      <c r="G1761" s="9" t="s">
        <v>3736</v>
      </c>
      <c r="H1761" s="9" t="s">
        <v>10391</v>
      </c>
      <c r="I1761" s="8" t="s">
        <v>11446</v>
      </c>
      <c r="J1761" s="8" t="s">
        <v>10511</v>
      </c>
      <c r="K1761" s="10" t="str">
        <f>IF(AND(Papers[[#This Row],[conference]]="", Papers[[#This Row],[journal]]=""),$N$2604,IF(Papers[[#This Row],[journal]]="",$N$2603, $N$2602))</f>
        <v>Conference</v>
      </c>
      <c r="L1761" s="10"/>
    </row>
    <row r="1762" spans="1:12" ht="51" customHeight="1">
      <c r="A1762" s="4">
        <v>2308</v>
      </c>
      <c r="B1762" s="12" t="s">
        <v>7088</v>
      </c>
      <c r="C1762" s="6">
        <v>2010</v>
      </c>
      <c r="D1762" s="23" t="s">
        <v>12311</v>
      </c>
      <c r="E1762" s="23"/>
      <c r="F1762" s="8" t="s">
        <v>7089</v>
      </c>
      <c r="G1762" s="9" t="s">
        <v>3736</v>
      </c>
      <c r="H1762" s="9" t="s">
        <v>10392</v>
      </c>
      <c r="I1762" s="8"/>
      <c r="J1762" s="8" t="s">
        <v>10511</v>
      </c>
      <c r="K1762" s="10" t="str">
        <f>IF(AND(Papers[[#This Row],[conference]]="", Papers[[#This Row],[journal]]=""),$N$2604,IF(Papers[[#This Row],[journal]]="",$N$2603, $N$2602))</f>
        <v>Conference</v>
      </c>
      <c r="L1762" s="10"/>
    </row>
    <row r="1763" spans="1:12" ht="51" customHeight="1">
      <c r="A1763" s="4">
        <v>2311</v>
      </c>
      <c r="B1763" s="12" t="s">
        <v>7091</v>
      </c>
      <c r="C1763" s="6">
        <v>1999</v>
      </c>
      <c r="D1763" s="23"/>
      <c r="E1763" s="23" t="s">
        <v>11872</v>
      </c>
      <c r="F1763" s="8" t="s">
        <v>7092</v>
      </c>
      <c r="G1763" s="9" t="s">
        <v>3736</v>
      </c>
      <c r="H1763" s="9" t="s">
        <v>10391</v>
      </c>
      <c r="I1763" s="8" t="s">
        <v>13167</v>
      </c>
      <c r="J1763" s="8" t="s">
        <v>10511</v>
      </c>
      <c r="K1763" s="10" t="str">
        <f>IF(AND(Papers[[#This Row],[conference]]="", Papers[[#This Row],[journal]]=""),$N$2604,IF(Papers[[#This Row],[journal]]="",$N$2603, $N$2602))</f>
        <v>Journal</v>
      </c>
      <c r="L1763" s="10"/>
    </row>
    <row r="1764" spans="1:12" ht="51" customHeight="1">
      <c r="A1764" s="4">
        <v>2312</v>
      </c>
      <c r="B1764" s="12" t="s">
        <v>7094</v>
      </c>
      <c r="C1764" s="6">
        <v>2004</v>
      </c>
      <c r="D1764" s="23"/>
      <c r="E1764" s="23" t="s">
        <v>11756</v>
      </c>
      <c r="F1764" s="8" t="s">
        <v>7095</v>
      </c>
      <c r="G1764" s="9" t="s">
        <v>3736</v>
      </c>
      <c r="H1764" s="9" t="s">
        <v>10391</v>
      </c>
      <c r="I1764" s="8" t="s">
        <v>11290</v>
      </c>
      <c r="J1764" s="8" t="s">
        <v>11213</v>
      </c>
      <c r="K1764" s="10" t="str">
        <f>IF(AND(Papers[[#This Row],[conference]]="", Papers[[#This Row],[journal]]=""),$N$2604,IF(Papers[[#This Row],[journal]]="",$N$2603, $N$2602))</f>
        <v>Journal</v>
      </c>
      <c r="L1764" s="10"/>
    </row>
    <row r="1765" spans="1:12" ht="51" customHeight="1">
      <c r="A1765" s="4">
        <v>2313</v>
      </c>
      <c r="B1765" s="12" t="s">
        <v>7097</v>
      </c>
      <c r="C1765" s="6">
        <v>2005</v>
      </c>
      <c r="D1765" s="23"/>
      <c r="E1765" s="23" t="s">
        <v>12050</v>
      </c>
      <c r="F1765" s="8" t="s">
        <v>7098</v>
      </c>
      <c r="G1765" s="9" t="s">
        <v>3736</v>
      </c>
      <c r="H1765" s="9" t="s">
        <v>10392</v>
      </c>
      <c r="I1765" s="8"/>
      <c r="J1765" s="8" t="s">
        <v>10511</v>
      </c>
      <c r="K1765" s="10" t="str">
        <f>IF(AND(Papers[[#This Row],[conference]]="", Papers[[#This Row],[journal]]=""),$N$2604,IF(Papers[[#This Row],[journal]]="",$N$2603, $N$2602))</f>
        <v>Journal</v>
      </c>
      <c r="L1765" s="10"/>
    </row>
    <row r="1766" spans="1:12" ht="51" customHeight="1">
      <c r="A1766" s="4">
        <v>2314</v>
      </c>
      <c r="B1766" s="12" t="s">
        <v>7100</v>
      </c>
      <c r="C1766" s="6">
        <v>2003</v>
      </c>
      <c r="D1766" s="23" t="s">
        <v>11528</v>
      </c>
      <c r="E1766" s="23"/>
      <c r="F1766" s="8" t="s">
        <v>7101</v>
      </c>
      <c r="G1766" s="9" t="s">
        <v>3736</v>
      </c>
      <c r="H1766" s="9" t="s">
        <v>10392</v>
      </c>
      <c r="I1766" s="8"/>
      <c r="J1766" s="8" t="s">
        <v>11202</v>
      </c>
      <c r="K1766" s="10" t="str">
        <f>IF(AND(Papers[[#This Row],[conference]]="", Papers[[#This Row],[journal]]=""),$N$2604,IF(Papers[[#This Row],[journal]]="",$N$2603, $N$2602))</f>
        <v>Conference</v>
      </c>
      <c r="L1766" s="10"/>
    </row>
    <row r="1767" spans="1:12" ht="51" customHeight="1">
      <c r="A1767" s="4">
        <v>2315</v>
      </c>
      <c r="B1767" s="12" t="s">
        <v>7104</v>
      </c>
      <c r="C1767" s="6">
        <v>2010</v>
      </c>
      <c r="D1767" s="23" t="s">
        <v>12312</v>
      </c>
      <c r="E1767" s="23"/>
      <c r="F1767" s="8" t="s">
        <v>7105</v>
      </c>
      <c r="G1767" s="9" t="s">
        <v>3736</v>
      </c>
      <c r="H1767" s="9" t="s">
        <v>10391</v>
      </c>
      <c r="I1767" s="8" t="s">
        <v>11183</v>
      </c>
      <c r="J1767" s="8" t="s">
        <v>10511</v>
      </c>
      <c r="K1767" s="10" t="str">
        <f>IF(AND(Papers[[#This Row],[conference]]="", Papers[[#This Row],[journal]]=""),$N$2604,IF(Papers[[#This Row],[journal]]="",$N$2603, $N$2602))</f>
        <v>Conference</v>
      </c>
      <c r="L1767" s="10"/>
    </row>
    <row r="1768" spans="1:12" ht="51" customHeight="1">
      <c r="A1768" s="4">
        <v>2316</v>
      </c>
      <c r="B1768" s="12" t="s">
        <v>7108</v>
      </c>
      <c r="C1768" s="6">
        <v>2006</v>
      </c>
      <c r="D1768" s="23" t="s">
        <v>11717</v>
      </c>
      <c r="E1768" s="23"/>
      <c r="F1768" s="8" t="s">
        <v>7109</v>
      </c>
      <c r="G1768" s="9" t="s">
        <v>3736</v>
      </c>
      <c r="H1768" s="9" t="s">
        <v>10392</v>
      </c>
      <c r="I1768" s="8"/>
      <c r="J1768" s="8"/>
      <c r="K1768" s="10" t="str">
        <f>IF(AND(Papers[[#This Row],[conference]]="", Papers[[#This Row],[journal]]=""),$N$2604,IF(Papers[[#This Row],[journal]]="",$N$2603, $N$2602))</f>
        <v>Conference</v>
      </c>
      <c r="L1768" s="10"/>
    </row>
    <row r="1769" spans="1:12" ht="51" customHeight="1">
      <c r="A1769" s="4">
        <v>2317</v>
      </c>
      <c r="B1769" s="12" t="s">
        <v>7111</v>
      </c>
      <c r="C1769" s="6">
        <v>2011</v>
      </c>
      <c r="D1769" s="23" t="s">
        <v>11717</v>
      </c>
      <c r="E1769" s="23"/>
      <c r="F1769" s="8" t="s">
        <v>7112</v>
      </c>
      <c r="G1769" s="9" t="s">
        <v>3736</v>
      </c>
      <c r="H1769" s="9" t="s">
        <v>10392</v>
      </c>
      <c r="I1769" s="8" t="s">
        <v>11152</v>
      </c>
      <c r="J1769" s="8" t="s">
        <v>11203</v>
      </c>
      <c r="K1769" s="10" t="str">
        <f>IF(AND(Papers[[#This Row],[conference]]="", Papers[[#This Row],[journal]]=""),$N$2604,IF(Papers[[#This Row],[journal]]="",$N$2603, $N$2602))</f>
        <v>Conference</v>
      </c>
      <c r="L1769" s="10" t="s">
        <v>10528</v>
      </c>
    </row>
    <row r="1770" spans="1:12" ht="51" customHeight="1">
      <c r="A1770" s="4">
        <v>2318</v>
      </c>
      <c r="B1770" s="12" t="s">
        <v>7113</v>
      </c>
      <c r="C1770" s="6">
        <v>2009</v>
      </c>
      <c r="D1770" s="23" t="s">
        <v>12114</v>
      </c>
      <c r="E1770" s="23"/>
      <c r="F1770" s="8" t="s">
        <v>7114</v>
      </c>
      <c r="G1770" s="9" t="s">
        <v>3736</v>
      </c>
      <c r="H1770" s="9" t="s">
        <v>10392</v>
      </c>
      <c r="I1770" s="8"/>
      <c r="J1770" s="8"/>
      <c r="K1770" s="10" t="str">
        <f>IF(AND(Papers[[#This Row],[conference]]="", Papers[[#This Row],[journal]]=""),$N$2604,IF(Papers[[#This Row],[journal]]="",$N$2603, $N$2602))</f>
        <v>Conference</v>
      </c>
      <c r="L1770" s="10"/>
    </row>
    <row r="1771" spans="1:12" ht="51" customHeight="1">
      <c r="A1771" s="4">
        <v>2319</v>
      </c>
      <c r="B1771" s="12" t="s">
        <v>7117</v>
      </c>
      <c r="C1771" s="6">
        <v>2011</v>
      </c>
      <c r="D1771" s="23" t="s">
        <v>11869</v>
      </c>
      <c r="E1771" s="23"/>
      <c r="F1771" s="8" t="s">
        <v>7118</v>
      </c>
      <c r="G1771" s="9" t="s">
        <v>3736</v>
      </c>
      <c r="H1771" s="9" t="s">
        <v>10392</v>
      </c>
      <c r="I1771" s="8"/>
      <c r="J1771" s="8" t="s">
        <v>10511</v>
      </c>
      <c r="K1771" s="10" t="str">
        <f>IF(AND(Papers[[#This Row],[conference]]="", Papers[[#This Row],[journal]]=""),$N$2604,IF(Papers[[#This Row],[journal]]="",$N$2603, $N$2602))</f>
        <v>Conference</v>
      </c>
      <c r="L1771" s="10"/>
    </row>
    <row r="1772" spans="1:12" ht="51" customHeight="1">
      <c r="A1772" s="4">
        <v>2320</v>
      </c>
      <c r="B1772" s="12" t="s">
        <v>7122</v>
      </c>
      <c r="C1772" s="6">
        <v>2011</v>
      </c>
      <c r="D1772" s="23" t="s">
        <v>11932</v>
      </c>
      <c r="E1772" s="23"/>
      <c r="F1772" s="8" t="s">
        <v>7123</v>
      </c>
      <c r="G1772" s="9" t="s">
        <v>3736</v>
      </c>
      <c r="H1772" s="9" t="s">
        <v>10392</v>
      </c>
      <c r="I1772" s="8"/>
      <c r="J1772" s="8" t="s">
        <v>10511</v>
      </c>
      <c r="K1772" s="10" t="str">
        <f>IF(AND(Papers[[#This Row],[conference]]="", Papers[[#This Row],[journal]]=""),$N$2604,IF(Papers[[#This Row],[journal]]="",$N$2603, $N$2602))</f>
        <v>Conference</v>
      </c>
      <c r="L1772" s="10"/>
    </row>
    <row r="1773" spans="1:12" ht="51" customHeight="1">
      <c r="A1773" s="4">
        <v>2321</v>
      </c>
      <c r="B1773" s="12" t="s">
        <v>7125</v>
      </c>
      <c r="C1773" s="6">
        <v>1988</v>
      </c>
      <c r="D1773" s="23" t="s">
        <v>11511</v>
      </c>
      <c r="E1773" s="23"/>
      <c r="F1773" s="8" t="s">
        <v>7126</v>
      </c>
      <c r="G1773" s="9" t="s">
        <v>3736</v>
      </c>
      <c r="H1773" s="9" t="s">
        <v>10391</v>
      </c>
      <c r="I1773" s="8" t="s">
        <v>11394</v>
      </c>
      <c r="J1773" s="8" t="s">
        <v>10511</v>
      </c>
      <c r="K1773" s="10" t="str">
        <f>IF(AND(Papers[[#This Row],[conference]]="", Papers[[#This Row],[journal]]=""),$N$2604,IF(Papers[[#This Row],[journal]]="",$N$2603, $N$2602))</f>
        <v>Conference</v>
      </c>
      <c r="L1773" s="10"/>
    </row>
    <row r="1774" spans="1:12" ht="51" customHeight="1">
      <c r="A1774" s="4">
        <v>2322</v>
      </c>
      <c r="B1774" s="12" t="s">
        <v>7128</v>
      </c>
      <c r="C1774" s="6">
        <v>2009</v>
      </c>
      <c r="D1774" s="23" t="s">
        <v>12208</v>
      </c>
      <c r="E1774" s="23"/>
      <c r="F1774" s="8" t="s">
        <v>7129</v>
      </c>
      <c r="G1774" s="9" t="s">
        <v>3736</v>
      </c>
      <c r="H1774" s="9" t="s">
        <v>10392</v>
      </c>
      <c r="I1774" s="8"/>
      <c r="J1774" s="8" t="s">
        <v>10511</v>
      </c>
      <c r="K1774" s="10" t="str">
        <f>IF(AND(Papers[[#This Row],[conference]]="", Papers[[#This Row],[journal]]=""),$N$2604,IF(Papers[[#This Row],[journal]]="",$N$2603, $N$2602))</f>
        <v>Conference</v>
      </c>
      <c r="L1774" s="10"/>
    </row>
    <row r="1775" spans="1:12" ht="51" customHeight="1">
      <c r="A1775" s="4">
        <v>2323</v>
      </c>
      <c r="B1775" s="12" t="s">
        <v>7133</v>
      </c>
      <c r="C1775" s="6">
        <v>2010</v>
      </c>
      <c r="D1775" s="23" t="s">
        <v>11805</v>
      </c>
      <c r="E1775" s="23"/>
      <c r="F1775" s="8" t="s">
        <v>7134</v>
      </c>
      <c r="G1775" s="9" t="s">
        <v>3736</v>
      </c>
      <c r="H1775" s="9" t="s">
        <v>10392</v>
      </c>
      <c r="I1775" s="8" t="s">
        <v>10490</v>
      </c>
      <c r="J1775" s="8" t="s">
        <v>10511</v>
      </c>
      <c r="K1775" s="10" t="str">
        <f>IF(AND(Papers[[#This Row],[conference]]="", Papers[[#This Row],[journal]]=""),$N$2604,IF(Papers[[#This Row],[journal]]="",$N$2603, $N$2602))</f>
        <v>Conference</v>
      </c>
      <c r="L1775" s="10"/>
    </row>
    <row r="1776" spans="1:12" ht="51" customHeight="1">
      <c r="A1776" s="4">
        <v>2324</v>
      </c>
      <c r="B1776" s="12" t="s">
        <v>7144</v>
      </c>
      <c r="C1776" s="6">
        <v>2011</v>
      </c>
      <c r="D1776" s="23" t="s">
        <v>11767</v>
      </c>
      <c r="E1776" s="23"/>
      <c r="F1776" s="8" t="s">
        <v>7145</v>
      </c>
      <c r="G1776" s="9" t="s">
        <v>3736</v>
      </c>
      <c r="H1776" s="9" t="s">
        <v>10391</v>
      </c>
      <c r="I1776" s="8" t="s">
        <v>13312</v>
      </c>
      <c r="J1776" s="8" t="s">
        <v>10511</v>
      </c>
      <c r="K1776" s="10" t="str">
        <f>IF(AND(Papers[[#This Row],[conference]]="", Papers[[#This Row],[journal]]=""),$N$2604,IF(Papers[[#This Row],[journal]]="",$N$2603, $N$2602))</f>
        <v>Conference</v>
      </c>
      <c r="L1776" s="10"/>
    </row>
    <row r="1777" spans="1:12" ht="51" customHeight="1">
      <c r="A1777" s="4">
        <v>2325</v>
      </c>
      <c r="B1777" s="12" t="s">
        <v>450</v>
      </c>
      <c r="C1777" s="6">
        <v>2011</v>
      </c>
      <c r="D1777" s="23" t="s">
        <v>11717</v>
      </c>
      <c r="E1777" s="23"/>
      <c r="F1777" s="8" t="s">
        <v>7146</v>
      </c>
      <c r="G1777" s="9" t="s">
        <v>3736</v>
      </c>
      <c r="H1777" s="9" t="s">
        <v>10392</v>
      </c>
      <c r="I1777" s="8"/>
      <c r="J1777" s="8"/>
      <c r="K1777" s="10" t="str">
        <f>IF(AND(Papers[[#This Row],[conference]]="", Papers[[#This Row],[journal]]=""),$N$2604,IF(Papers[[#This Row],[journal]]="",$N$2603, $N$2602))</f>
        <v>Conference</v>
      </c>
      <c r="L1777" s="10"/>
    </row>
    <row r="1778" spans="1:12" ht="51" customHeight="1">
      <c r="A1778" s="4">
        <v>2326</v>
      </c>
      <c r="B1778" s="12" t="s">
        <v>7149</v>
      </c>
      <c r="C1778" s="6">
        <v>2011</v>
      </c>
      <c r="D1778" s="23" t="s">
        <v>12313</v>
      </c>
      <c r="E1778" s="23"/>
      <c r="F1778" s="8" t="s">
        <v>7150</v>
      </c>
      <c r="G1778" s="9" t="s">
        <v>3736</v>
      </c>
      <c r="H1778" s="9" t="s">
        <v>10392</v>
      </c>
      <c r="I1778" s="8"/>
      <c r="J1778" s="8" t="s">
        <v>10536</v>
      </c>
      <c r="K1778" s="10" t="str">
        <f>IF(AND(Papers[[#This Row],[conference]]="", Papers[[#This Row],[journal]]=""),$N$2604,IF(Papers[[#This Row],[journal]]="",$N$2603, $N$2602))</f>
        <v>Conference</v>
      </c>
      <c r="L1778" s="10"/>
    </row>
    <row r="1779" spans="1:12" ht="51" customHeight="1">
      <c r="A1779" s="4">
        <v>2327</v>
      </c>
      <c r="B1779" s="12" t="s">
        <v>7154</v>
      </c>
      <c r="C1779" s="6">
        <v>2004</v>
      </c>
      <c r="D1779" s="23" t="s">
        <v>11883</v>
      </c>
      <c r="E1779" s="23"/>
      <c r="F1779" s="8" t="s">
        <v>7155</v>
      </c>
      <c r="G1779" s="9" t="s">
        <v>3736</v>
      </c>
      <c r="H1779" s="9" t="s">
        <v>10392</v>
      </c>
      <c r="I1779" s="8"/>
      <c r="J1779" s="8" t="s">
        <v>10536</v>
      </c>
      <c r="K1779" s="10" t="str">
        <f>IF(AND(Papers[[#This Row],[conference]]="", Papers[[#This Row],[journal]]=""),$N$2604,IF(Papers[[#This Row],[journal]]="",$N$2603, $N$2602))</f>
        <v>Conference</v>
      </c>
      <c r="L1779" s="10"/>
    </row>
    <row r="1780" spans="1:12" ht="51" customHeight="1">
      <c r="A1780" s="4">
        <v>2328</v>
      </c>
      <c r="B1780" s="12" t="s">
        <v>7157</v>
      </c>
      <c r="C1780" s="6">
        <v>2007</v>
      </c>
      <c r="D1780" s="23" t="s">
        <v>12259</v>
      </c>
      <c r="E1780" s="23"/>
      <c r="F1780" s="8" t="s">
        <v>7158</v>
      </c>
      <c r="G1780" s="9" t="s">
        <v>3736</v>
      </c>
      <c r="H1780" s="9" t="s">
        <v>10392</v>
      </c>
      <c r="I1780" s="8"/>
      <c r="J1780" s="8" t="s">
        <v>10511</v>
      </c>
      <c r="K1780" s="10" t="str">
        <f>IF(AND(Papers[[#This Row],[conference]]="", Papers[[#This Row],[journal]]=""),$N$2604,IF(Papers[[#This Row],[journal]]="",$N$2603, $N$2602))</f>
        <v>Conference</v>
      </c>
      <c r="L1780" s="10"/>
    </row>
    <row r="1781" spans="1:12" ht="51" customHeight="1">
      <c r="A1781" s="4">
        <v>2329</v>
      </c>
      <c r="B1781" s="12" t="s">
        <v>7162</v>
      </c>
      <c r="C1781" s="6">
        <v>2009</v>
      </c>
      <c r="D1781" s="23" t="s">
        <v>12314</v>
      </c>
      <c r="E1781" s="23"/>
      <c r="F1781" s="8" t="s">
        <v>7163</v>
      </c>
      <c r="G1781" s="9" t="s">
        <v>3736</v>
      </c>
      <c r="H1781" s="9" t="s">
        <v>10392</v>
      </c>
      <c r="I1781" s="8"/>
      <c r="J1781" s="8" t="s">
        <v>11217</v>
      </c>
      <c r="K1781" s="10" t="str">
        <f>IF(AND(Papers[[#This Row],[conference]]="", Papers[[#This Row],[journal]]=""),$N$2604,IF(Papers[[#This Row],[journal]]="",$N$2603, $N$2602))</f>
        <v>Conference</v>
      </c>
      <c r="L1781" s="10"/>
    </row>
    <row r="1782" spans="1:12" ht="51" customHeight="1">
      <c r="A1782" s="4">
        <v>2330</v>
      </c>
      <c r="B1782" s="12" t="s">
        <v>7164</v>
      </c>
      <c r="C1782" s="6">
        <v>2009</v>
      </c>
      <c r="D1782" s="23" t="s">
        <v>11842</v>
      </c>
      <c r="E1782" s="23"/>
      <c r="F1782" s="8" t="s">
        <v>7165</v>
      </c>
      <c r="G1782" s="9" t="s">
        <v>3736</v>
      </c>
      <c r="H1782" s="9" t="s">
        <v>10392</v>
      </c>
      <c r="I1782" s="8"/>
      <c r="J1782" s="8" t="s">
        <v>10510</v>
      </c>
      <c r="K1782" s="10" t="str">
        <f>IF(AND(Papers[[#This Row],[conference]]="", Papers[[#This Row],[journal]]=""),$N$2604,IF(Papers[[#This Row],[journal]]="",$N$2603, $N$2602))</f>
        <v>Conference</v>
      </c>
      <c r="L1782" s="10"/>
    </row>
    <row r="1783" spans="1:12" ht="51" customHeight="1">
      <c r="A1783" s="4">
        <v>2331</v>
      </c>
      <c r="B1783" s="12" t="s">
        <v>7167</v>
      </c>
      <c r="C1783" s="6">
        <v>2008</v>
      </c>
      <c r="D1783" s="23" t="s">
        <v>11530</v>
      </c>
      <c r="E1783" s="23"/>
      <c r="F1783" s="8" t="s">
        <v>7168</v>
      </c>
      <c r="G1783" s="9" t="s">
        <v>3736</v>
      </c>
      <c r="H1783" s="9" t="s">
        <v>10392</v>
      </c>
      <c r="I1783" s="8"/>
      <c r="J1783" s="8" t="s">
        <v>10511</v>
      </c>
      <c r="K1783" s="10" t="str">
        <f>IF(AND(Papers[[#This Row],[conference]]="", Papers[[#This Row],[journal]]=""),$N$2604,IF(Papers[[#This Row],[journal]]="",$N$2603, $N$2602))</f>
        <v>Conference</v>
      </c>
      <c r="L1783" s="10"/>
    </row>
    <row r="1784" spans="1:12" ht="51" customHeight="1">
      <c r="A1784" s="4">
        <v>2332</v>
      </c>
      <c r="B1784" s="12" t="s">
        <v>7169</v>
      </c>
      <c r="C1784" s="6">
        <v>2010</v>
      </c>
      <c r="D1784" s="23" t="s">
        <v>12177</v>
      </c>
      <c r="E1784" s="23"/>
      <c r="F1784" s="8" t="s">
        <v>7170</v>
      </c>
      <c r="G1784" s="9" t="s">
        <v>3736</v>
      </c>
      <c r="H1784" s="9" t="s">
        <v>10392</v>
      </c>
      <c r="I1784" s="8"/>
      <c r="J1784" s="8" t="s">
        <v>10534</v>
      </c>
      <c r="K1784" s="10" t="str">
        <f>IF(AND(Papers[[#This Row],[conference]]="", Papers[[#This Row],[journal]]=""),$N$2604,IF(Papers[[#This Row],[journal]]="",$N$2603, $N$2602))</f>
        <v>Conference</v>
      </c>
      <c r="L1784" s="10"/>
    </row>
    <row r="1785" spans="1:12" ht="51" customHeight="1">
      <c r="A1785" s="4">
        <v>2333</v>
      </c>
      <c r="B1785" s="12" t="s">
        <v>7174</v>
      </c>
      <c r="C1785" s="6">
        <v>2008</v>
      </c>
      <c r="D1785" s="23" t="s">
        <v>11528</v>
      </c>
      <c r="E1785" s="23"/>
      <c r="F1785" s="11" t="s">
        <v>7175</v>
      </c>
      <c r="G1785" s="9" t="s">
        <v>3736</v>
      </c>
      <c r="H1785" s="9" t="s">
        <v>10391</v>
      </c>
      <c r="I1785" s="11" t="s">
        <v>13487</v>
      </c>
      <c r="J1785" s="8" t="s">
        <v>10511</v>
      </c>
      <c r="K1785" s="10" t="str">
        <f>IF(AND(Papers[[#This Row],[conference]]="", Papers[[#This Row],[journal]]=""),$N$2604,IF(Papers[[#This Row],[journal]]="",$N$2603, $N$2602))</f>
        <v>Conference</v>
      </c>
      <c r="L1785" s="10"/>
    </row>
    <row r="1786" spans="1:12" ht="51" customHeight="1">
      <c r="A1786" s="4">
        <v>2334</v>
      </c>
      <c r="B1786" s="12" t="s">
        <v>7180</v>
      </c>
      <c r="C1786" s="6">
        <v>2007</v>
      </c>
      <c r="D1786" s="23" t="s">
        <v>11518</v>
      </c>
      <c r="E1786" s="23"/>
      <c r="F1786" s="8" t="s">
        <v>7181</v>
      </c>
      <c r="G1786" s="9" t="s">
        <v>3736</v>
      </c>
      <c r="H1786" s="9" t="s">
        <v>10392</v>
      </c>
      <c r="I1786" s="8"/>
      <c r="J1786" s="8" t="s">
        <v>10511</v>
      </c>
      <c r="K1786" s="10" t="str">
        <f>IF(AND(Papers[[#This Row],[conference]]="", Papers[[#This Row],[journal]]=""),$N$2604,IF(Papers[[#This Row],[journal]]="",$N$2603, $N$2602))</f>
        <v>Conference</v>
      </c>
      <c r="L1786" s="10"/>
    </row>
    <row r="1787" spans="1:12" ht="51" customHeight="1">
      <c r="A1787" s="4">
        <v>2335</v>
      </c>
      <c r="B1787" s="12" t="s">
        <v>7183</v>
      </c>
      <c r="C1787" s="6">
        <v>2001</v>
      </c>
      <c r="D1787" s="23" t="s">
        <v>11519</v>
      </c>
      <c r="E1787" s="23"/>
      <c r="F1787" s="8" t="s">
        <v>7184</v>
      </c>
      <c r="G1787" s="9" t="s">
        <v>3736</v>
      </c>
      <c r="H1787" s="9" t="s">
        <v>10391</v>
      </c>
      <c r="I1787" s="8" t="s">
        <v>10539</v>
      </c>
      <c r="J1787" s="8" t="s">
        <v>10511</v>
      </c>
      <c r="K1787" s="10" t="str">
        <f>IF(AND(Papers[[#This Row],[conference]]="", Papers[[#This Row],[journal]]=""),$N$2604,IF(Papers[[#This Row],[journal]]="",$N$2603, $N$2602))</f>
        <v>Conference</v>
      </c>
      <c r="L1787" s="10"/>
    </row>
    <row r="1788" spans="1:12" ht="51" customHeight="1">
      <c r="A1788" s="4">
        <v>2336</v>
      </c>
      <c r="B1788" s="12" t="s">
        <v>7187</v>
      </c>
      <c r="C1788" s="6">
        <v>2003</v>
      </c>
      <c r="D1788" s="23"/>
      <c r="E1788" s="23" t="s">
        <v>11872</v>
      </c>
      <c r="F1788" s="8" t="s">
        <v>7188</v>
      </c>
      <c r="G1788" s="9" t="s">
        <v>3736</v>
      </c>
      <c r="H1788" s="9" t="s">
        <v>10392</v>
      </c>
      <c r="I1788" s="8"/>
      <c r="J1788" s="8" t="s">
        <v>10534</v>
      </c>
      <c r="K1788" s="10" t="str">
        <f>IF(AND(Papers[[#This Row],[conference]]="", Papers[[#This Row],[journal]]=""),$N$2604,IF(Papers[[#This Row],[journal]]="",$N$2603, $N$2602))</f>
        <v>Journal</v>
      </c>
      <c r="L1788" s="10"/>
    </row>
    <row r="1789" spans="1:12" ht="51" customHeight="1">
      <c r="A1789" s="4">
        <v>2337</v>
      </c>
      <c r="B1789" s="12" t="s">
        <v>7190</v>
      </c>
      <c r="C1789" s="6">
        <v>2006</v>
      </c>
      <c r="D1789" s="23" t="s">
        <v>12037</v>
      </c>
      <c r="E1789" s="23"/>
      <c r="F1789" s="8" t="s">
        <v>7191</v>
      </c>
      <c r="G1789" s="9" t="s">
        <v>3736</v>
      </c>
      <c r="H1789" s="9" t="s">
        <v>10391</v>
      </c>
      <c r="I1789" s="8" t="s">
        <v>10414</v>
      </c>
      <c r="J1789" s="8" t="s">
        <v>10534</v>
      </c>
      <c r="K1789" s="10" t="str">
        <f>IF(AND(Papers[[#This Row],[conference]]="", Papers[[#This Row],[journal]]=""),$N$2604,IF(Papers[[#This Row],[journal]]="",$N$2603, $N$2602))</f>
        <v>Conference</v>
      </c>
      <c r="L1789" s="10"/>
    </row>
    <row r="1790" spans="1:12" ht="51" customHeight="1">
      <c r="A1790" s="4">
        <v>2338</v>
      </c>
      <c r="B1790" s="12" t="s">
        <v>7195</v>
      </c>
      <c r="C1790" s="6">
        <v>1991</v>
      </c>
      <c r="D1790" s="23" t="s">
        <v>12315</v>
      </c>
      <c r="E1790" s="23"/>
      <c r="F1790" s="8" t="s">
        <v>7196</v>
      </c>
      <c r="G1790" s="9" t="s">
        <v>3736</v>
      </c>
      <c r="H1790" s="9" t="s">
        <v>10392</v>
      </c>
      <c r="I1790" s="8"/>
      <c r="J1790" s="8" t="s">
        <v>10511</v>
      </c>
      <c r="K1790" s="10" t="str">
        <f>IF(AND(Papers[[#This Row],[conference]]="", Papers[[#This Row],[journal]]=""),$N$2604,IF(Papers[[#This Row],[journal]]="",$N$2603, $N$2602))</f>
        <v>Conference</v>
      </c>
      <c r="L1790" s="10"/>
    </row>
    <row r="1791" spans="1:12" ht="51" customHeight="1">
      <c r="A1791" s="4">
        <v>2340</v>
      </c>
      <c r="B1791" s="12" t="s">
        <v>7199</v>
      </c>
      <c r="C1791" s="6">
        <v>2003</v>
      </c>
      <c r="D1791" s="23" t="s">
        <v>12277</v>
      </c>
      <c r="E1791" s="23"/>
      <c r="F1791" s="8" t="s">
        <v>7200</v>
      </c>
      <c r="G1791" s="9" t="s">
        <v>3736</v>
      </c>
      <c r="H1791" s="9" t="s">
        <v>10391</v>
      </c>
      <c r="I1791" s="8" t="s">
        <v>13014</v>
      </c>
      <c r="J1791" s="8" t="s">
        <v>10534</v>
      </c>
      <c r="K1791" s="10" t="str">
        <f>IF(AND(Papers[[#This Row],[conference]]="", Papers[[#This Row],[journal]]=""),$N$2604,IF(Papers[[#This Row],[journal]]="",$N$2603, $N$2602))</f>
        <v>Conference</v>
      </c>
      <c r="L1791" s="10"/>
    </row>
    <row r="1792" spans="1:12" ht="51" customHeight="1">
      <c r="A1792" s="4">
        <v>2343</v>
      </c>
      <c r="B1792" s="5" t="s">
        <v>7206</v>
      </c>
      <c r="C1792" s="6">
        <v>2006</v>
      </c>
      <c r="D1792" s="23" t="s">
        <v>12107</v>
      </c>
      <c r="E1792" s="23"/>
      <c r="F1792" s="11" t="s">
        <v>7207</v>
      </c>
      <c r="G1792" s="9" t="s">
        <v>3736</v>
      </c>
      <c r="H1792" s="15" t="s">
        <v>10392</v>
      </c>
      <c r="I1792" s="11" t="s">
        <v>11314</v>
      </c>
      <c r="J1792" s="8" t="s">
        <v>11203</v>
      </c>
      <c r="K1792" s="10" t="str">
        <f>IF(AND(Papers[[#This Row],[conference]]="", Papers[[#This Row],[journal]]=""),$N$2604,IF(Papers[[#This Row],[journal]]="",$N$2603, $N$2602))</f>
        <v>Conference</v>
      </c>
      <c r="L1792" s="10"/>
    </row>
    <row r="1793" spans="1:12" ht="51" customHeight="1">
      <c r="A1793" s="4">
        <v>2344</v>
      </c>
      <c r="B1793" s="12" t="s">
        <v>10557</v>
      </c>
      <c r="C1793" s="6">
        <v>2010</v>
      </c>
      <c r="D1793" s="23" t="s">
        <v>12006</v>
      </c>
      <c r="E1793" s="23"/>
      <c r="F1793" s="8" t="s">
        <v>10556</v>
      </c>
      <c r="G1793" s="9" t="s">
        <v>3736</v>
      </c>
      <c r="H1793" s="9" t="s">
        <v>10392</v>
      </c>
      <c r="I1793" s="8" t="s">
        <v>10490</v>
      </c>
      <c r="J1793" s="8" t="s">
        <v>10511</v>
      </c>
      <c r="K1793" s="10" t="str">
        <f>IF(AND(Papers[[#This Row],[conference]]="", Papers[[#This Row],[journal]]=""),$N$2604,IF(Papers[[#This Row],[journal]]="",$N$2603, $N$2602))</f>
        <v>Conference</v>
      </c>
      <c r="L1793" s="10"/>
    </row>
    <row r="1794" spans="1:12" ht="51" customHeight="1">
      <c r="A1794" s="4">
        <v>2345</v>
      </c>
      <c r="B1794" s="12" t="s">
        <v>7214</v>
      </c>
      <c r="C1794" s="6">
        <v>2010</v>
      </c>
      <c r="D1794" s="23" t="s">
        <v>12316</v>
      </c>
      <c r="E1794" s="23"/>
      <c r="F1794" s="8" t="s">
        <v>7215</v>
      </c>
      <c r="G1794" s="9" t="s">
        <v>3736</v>
      </c>
      <c r="H1794" s="9" t="s">
        <v>10391</v>
      </c>
      <c r="I1794" s="8" t="s">
        <v>13391</v>
      </c>
      <c r="J1794" s="8" t="s">
        <v>10511</v>
      </c>
      <c r="K1794" s="10" t="str">
        <f>IF(AND(Papers[[#This Row],[conference]]="", Papers[[#This Row],[journal]]=""),$N$2604,IF(Papers[[#This Row],[journal]]="",$N$2603, $N$2602))</f>
        <v>Conference</v>
      </c>
      <c r="L1794" s="10"/>
    </row>
    <row r="1795" spans="1:12" ht="51" customHeight="1">
      <c r="A1795" s="4">
        <v>2346</v>
      </c>
      <c r="B1795" s="12" t="s">
        <v>7217</v>
      </c>
      <c r="C1795" s="6">
        <v>2003</v>
      </c>
      <c r="D1795" s="23" t="s">
        <v>12317</v>
      </c>
      <c r="E1795" s="23"/>
      <c r="F1795" s="8" t="s">
        <v>7218</v>
      </c>
      <c r="G1795" s="9" t="s">
        <v>3736</v>
      </c>
      <c r="H1795" s="9" t="s">
        <v>10391</v>
      </c>
      <c r="I1795" s="8" t="s">
        <v>11256</v>
      </c>
      <c r="J1795" s="8" t="s">
        <v>10511</v>
      </c>
      <c r="K1795" s="10" t="str">
        <f>IF(AND(Papers[[#This Row],[conference]]="", Papers[[#This Row],[journal]]=""),$N$2604,IF(Papers[[#This Row],[journal]]="",$N$2603, $N$2602))</f>
        <v>Conference</v>
      </c>
      <c r="L1795" s="10"/>
    </row>
    <row r="1796" spans="1:12" ht="51" customHeight="1">
      <c r="A1796" s="4">
        <v>2347</v>
      </c>
      <c r="B1796" s="12" t="s">
        <v>7224</v>
      </c>
      <c r="C1796" s="6">
        <v>2011</v>
      </c>
      <c r="D1796" s="23" t="s">
        <v>12130</v>
      </c>
      <c r="E1796" s="23"/>
      <c r="F1796" s="8" t="s">
        <v>7225</v>
      </c>
      <c r="G1796" s="9" t="s">
        <v>3736</v>
      </c>
      <c r="H1796" s="9" t="s">
        <v>10392</v>
      </c>
      <c r="I1796" s="8"/>
      <c r="J1796" s="8" t="s">
        <v>11213</v>
      </c>
      <c r="K1796" s="10" t="str">
        <f>IF(AND(Papers[[#This Row],[conference]]="", Papers[[#This Row],[journal]]=""),$N$2604,IF(Papers[[#This Row],[journal]]="",$N$2603, $N$2602))</f>
        <v>Conference</v>
      </c>
      <c r="L1796" s="10"/>
    </row>
    <row r="1797" spans="1:12" ht="51" customHeight="1">
      <c r="A1797" s="4">
        <v>2348</v>
      </c>
      <c r="B1797" s="12" t="s">
        <v>7227</v>
      </c>
      <c r="C1797" s="6">
        <v>2004</v>
      </c>
      <c r="D1797" s="23" t="s">
        <v>11670</v>
      </c>
      <c r="E1797" s="23"/>
      <c r="F1797" s="8" t="s">
        <v>7228</v>
      </c>
      <c r="G1797" s="9" t="s">
        <v>3736</v>
      </c>
      <c r="H1797" s="9" t="s">
        <v>10391</v>
      </c>
      <c r="I1797" s="8" t="s">
        <v>11500</v>
      </c>
      <c r="J1797" s="8" t="s">
        <v>10511</v>
      </c>
      <c r="K1797" s="10" t="str">
        <f>IF(AND(Papers[[#This Row],[conference]]="", Papers[[#This Row],[journal]]=""),$N$2604,IF(Papers[[#This Row],[journal]]="",$N$2603, $N$2602))</f>
        <v>Conference</v>
      </c>
      <c r="L1797" s="10"/>
    </row>
    <row r="1798" spans="1:12" ht="51" customHeight="1">
      <c r="A1798" s="4">
        <v>2349</v>
      </c>
      <c r="B1798" s="12" t="s">
        <v>7230</v>
      </c>
      <c r="C1798" s="6">
        <v>2000</v>
      </c>
      <c r="D1798" s="23" t="s">
        <v>11836</v>
      </c>
      <c r="E1798" s="23"/>
      <c r="F1798" s="8" t="s">
        <v>7231</v>
      </c>
      <c r="G1798" s="9" t="s">
        <v>3736</v>
      </c>
      <c r="H1798" s="9" t="s">
        <v>10392</v>
      </c>
      <c r="I1798" s="8"/>
      <c r="J1798" s="8" t="s">
        <v>10537</v>
      </c>
      <c r="K1798" s="10" t="str">
        <f>IF(AND(Papers[[#This Row],[conference]]="", Papers[[#This Row],[journal]]=""),$N$2604,IF(Papers[[#This Row],[journal]]="",$N$2603, $N$2602))</f>
        <v>Conference</v>
      </c>
      <c r="L1798" s="10"/>
    </row>
    <row r="1799" spans="1:12" ht="51" customHeight="1">
      <c r="A1799" s="4">
        <v>2350</v>
      </c>
      <c r="B1799" s="12" t="s">
        <v>7238</v>
      </c>
      <c r="C1799" s="6">
        <v>2011</v>
      </c>
      <c r="D1799" s="23" t="s">
        <v>11842</v>
      </c>
      <c r="E1799" s="23"/>
      <c r="F1799" s="8" t="s">
        <v>7239</v>
      </c>
      <c r="G1799" s="9" t="s">
        <v>3736</v>
      </c>
      <c r="H1799" s="9" t="s">
        <v>10392</v>
      </c>
      <c r="I1799" s="8"/>
      <c r="J1799" s="8" t="s">
        <v>10511</v>
      </c>
      <c r="K1799" s="10" t="str">
        <f>IF(AND(Papers[[#This Row],[conference]]="", Papers[[#This Row],[journal]]=""),$N$2604,IF(Papers[[#This Row],[journal]]="",$N$2603, $N$2602))</f>
        <v>Conference</v>
      </c>
      <c r="L1799" s="10"/>
    </row>
    <row r="1800" spans="1:12" ht="51" customHeight="1">
      <c r="A1800" s="4">
        <v>2351</v>
      </c>
      <c r="B1800" s="12" t="s">
        <v>7243</v>
      </c>
      <c r="C1800" s="6">
        <v>2002</v>
      </c>
      <c r="D1800" s="23" t="s">
        <v>11512</v>
      </c>
      <c r="E1800" s="23"/>
      <c r="F1800" s="8" t="s">
        <v>7244</v>
      </c>
      <c r="G1800" s="9" t="s">
        <v>3736</v>
      </c>
      <c r="H1800" s="9" t="s">
        <v>10392</v>
      </c>
      <c r="I1800" s="8"/>
      <c r="J1800" s="8" t="s">
        <v>10511</v>
      </c>
      <c r="K1800" s="10" t="str">
        <f>IF(AND(Papers[[#This Row],[conference]]="", Papers[[#This Row],[journal]]=""),$N$2604,IF(Papers[[#This Row],[journal]]="",$N$2603, $N$2602))</f>
        <v>Conference</v>
      </c>
      <c r="L1800" s="10"/>
    </row>
    <row r="1801" spans="1:12" ht="51" customHeight="1">
      <c r="A1801" s="4">
        <v>2353</v>
      </c>
      <c r="B1801" s="12" t="s">
        <v>7247</v>
      </c>
      <c r="C1801" s="6">
        <v>2009</v>
      </c>
      <c r="D1801" s="23" t="s">
        <v>11696</v>
      </c>
      <c r="E1801" s="23"/>
      <c r="F1801" s="8" t="s">
        <v>7248</v>
      </c>
      <c r="G1801" s="9" t="s">
        <v>3736</v>
      </c>
      <c r="H1801" s="9" t="s">
        <v>10392</v>
      </c>
      <c r="I1801" s="8"/>
      <c r="J1801" s="8" t="s">
        <v>10511</v>
      </c>
      <c r="K1801" s="10" t="str">
        <f>IF(AND(Papers[[#This Row],[conference]]="", Papers[[#This Row],[journal]]=""),$N$2604,IF(Papers[[#This Row],[journal]]="",$N$2603, $N$2602))</f>
        <v>Conference</v>
      </c>
      <c r="L1801" s="10"/>
    </row>
    <row r="1802" spans="1:12" ht="51" customHeight="1">
      <c r="A1802" s="4">
        <v>2354</v>
      </c>
      <c r="B1802" s="12" t="s">
        <v>7251</v>
      </c>
      <c r="C1802" s="6">
        <v>2008</v>
      </c>
      <c r="D1802" s="23" t="s">
        <v>11520</v>
      </c>
      <c r="E1802" s="23"/>
      <c r="F1802" s="8" t="s">
        <v>7252</v>
      </c>
      <c r="G1802" s="9" t="s">
        <v>3736</v>
      </c>
      <c r="H1802" s="9" t="s">
        <v>10391</v>
      </c>
      <c r="I1802" s="8" t="s">
        <v>13017</v>
      </c>
      <c r="J1802" s="8" t="s">
        <v>10511</v>
      </c>
      <c r="K1802" s="10" t="str">
        <f>IF(AND(Papers[[#This Row],[conference]]="", Papers[[#This Row],[journal]]=""),$N$2604,IF(Papers[[#This Row],[journal]]="",$N$2603, $N$2602))</f>
        <v>Conference</v>
      </c>
      <c r="L1802" s="10"/>
    </row>
    <row r="1803" spans="1:12" ht="51" customHeight="1">
      <c r="A1803" s="4">
        <v>2355</v>
      </c>
      <c r="B1803" s="12" t="s">
        <v>7255</v>
      </c>
      <c r="C1803" s="6">
        <v>2006</v>
      </c>
      <c r="D1803" s="23"/>
      <c r="E1803" s="23" t="s">
        <v>11756</v>
      </c>
      <c r="F1803" s="8" t="s">
        <v>7256</v>
      </c>
      <c r="G1803" s="9" t="s">
        <v>3736</v>
      </c>
      <c r="H1803" s="9" t="s">
        <v>10392</v>
      </c>
      <c r="I1803" s="8"/>
      <c r="J1803" s="8" t="s">
        <v>10511</v>
      </c>
      <c r="K1803" s="10" t="str">
        <f>IF(AND(Papers[[#This Row],[conference]]="", Papers[[#This Row],[journal]]=""),$N$2604,IF(Papers[[#This Row],[journal]]="",$N$2603, $N$2602))</f>
        <v>Journal</v>
      </c>
      <c r="L1803" s="10"/>
    </row>
    <row r="1804" spans="1:12" ht="51" customHeight="1">
      <c r="A1804" s="4">
        <v>2356</v>
      </c>
      <c r="B1804" s="12" t="s">
        <v>7260</v>
      </c>
      <c r="C1804" s="6">
        <v>2008</v>
      </c>
      <c r="D1804" s="23" t="s">
        <v>12318</v>
      </c>
      <c r="E1804" s="23"/>
      <c r="F1804" s="8" t="s">
        <v>7261</v>
      </c>
      <c r="G1804" s="9" t="s">
        <v>3736</v>
      </c>
      <c r="H1804" s="9" t="s">
        <v>10392</v>
      </c>
      <c r="I1804" s="8"/>
      <c r="J1804" s="8" t="s">
        <v>11213</v>
      </c>
      <c r="K1804" s="10" t="str">
        <f>IF(AND(Papers[[#This Row],[conference]]="", Papers[[#This Row],[journal]]=""),$N$2604,IF(Papers[[#This Row],[journal]]="",$N$2603, $N$2602))</f>
        <v>Conference</v>
      </c>
      <c r="L1804" s="10"/>
    </row>
    <row r="1805" spans="1:12" ht="51" customHeight="1">
      <c r="A1805" s="4">
        <v>2357</v>
      </c>
      <c r="B1805" s="12" t="s">
        <v>7268</v>
      </c>
      <c r="C1805" s="6">
        <v>2008</v>
      </c>
      <c r="D1805" s="23" t="s">
        <v>12185</v>
      </c>
      <c r="E1805" s="23"/>
      <c r="F1805" s="8" t="s">
        <v>7269</v>
      </c>
      <c r="G1805" s="9" t="s">
        <v>3736</v>
      </c>
      <c r="H1805" s="9" t="s">
        <v>10392</v>
      </c>
      <c r="I1805" s="8"/>
      <c r="J1805" s="8" t="s">
        <v>10509</v>
      </c>
      <c r="K1805" s="10" t="str">
        <f>IF(AND(Papers[[#This Row],[conference]]="", Papers[[#This Row],[journal]]=""),$N$2604,IF(Papers[[#This Row],[journal]]="",$N$2603, $N$2602))</f>
        <v>Conference</v>
      </c>
      <c r="L1805" s="10"/>
    </row>
    <row r="1806" spans="1:12" ht="51" customHeight="1">
      <c r="A1806" s="4">
        <v>2358</v>
      </c>
      <c r="B1806" s="12" t="s">
        <v>7270</v>
      </c>
      <c r="C1806" s="6">
        <v>1999</v>
      </c>
      <c r="D1806" s="23"/>
      <c r="E1806" s="23" t="s">
        <v>12319</v>
      </c>
      <c r="F1806" s="8" t="s">
        <v>7271</v>
      </c>
      <c r="G1806" s="9" t="s">
        <v>3736</v>
      </c>
      <c r="H1806" s="9" t="s">
        <v>10392</v>
      </c>
      <c r="I1806" s="8"/>
      <c r="J1806" s="8" t="s">
        <v>10511</v>
      </c>
      <c r="K1806" s="10" t="str">
        <f>IF(AND(Papers[[#This Row],[conference]]="", Papers[[#This Row],[journal]]=""),$N$2604,IF(Papers[[#This Row],[journal]]="",$N$2603, $N$2602))</f>
        <v>Journal</v>
      </c>
      <c r="L1806" s="10"/>
    </row>
    <row r="1807" spans="1:12" ht="51" customHeight="1">
      <c r="A1807" s="4">
        <v>2360</v>
      </c>
      <c r="B1807" s="12" t="s">
        <v>7274</v>
      </c>
      <c r="C1807" s="6">
        <v>2009</v>
      </c>
      <c r="D1807" s="23" t="s">
        <v>11822</v>
      </c>
      <c r="E1807" s="23"/>
      <c r="F1807" s="8" t="s">
        <v>7275</v>
      </c>
      <c r="G1807" s="9" t="s">
        <v>3736</v>
      </c>
      <c r="H1807" s="9" t="s">
        <v>10392</v>
      </c>
      <c r="I1807" s="8"/>
      <c r="J1807" s="8" t="s">
        <v>10509</v>
      </c>
      <c r="K1807" s="10" t="str">
        <f>IF(AND(Papers[[#This Row],[conference]]="", Papers[[#This Row],[journal]]=""),$N$2604,IF(Papers[[#This Row],[journal]]="",$N$2603, $N$2602))</f>
        <v>Conference</v>
      </c>
      <c r="L1807" s="10"/>
    </row>
    <row r="1808" spans="1:12" ht="51" customHeight="1">
      <c r="A1808" s="4">
        <v>2361</v>
      </c>
      <c r="B1808" s="12" t="s">
        <v>2601</v>
      </c>
      <c r="C1808" s="6">
        <v>2006</v>
      </c>
      <c r="D1808" s="23" t="s">
        <v>11524</v>
      </c>
      <c r="E1808" s="23"/>
      <c r="F1808" s="8" t="s">
        <v>7277</v>
      </c>
      <c r="G1808" s="9" t="s">
        <v>3736</v>
      </c>
      <c r="H1808" s="9" t="s">
        <v>10391</v>
      </c>
      <c r="I1808" s="8" t="s">
        <v>11637</v>
      </c>
      <c r="J1808" s="8" t="s">
        <v>10511</v>
      </c>
      <c r="K1808" s="10" t="str">
        <f>IF(AND(Papers[[#This Row],[conference]]="", Papers[[#This Row],[journal]]=""),$N$2604,IF(Papers[[#This Row],[journal]]="",$N$2603, $N$2602))</f>
        <v>Conference</v>
      </c>
      <c r="L1808" s="10"/>
    </row>
    <row r="1809" spans="1:12" ht="51" customHeight="1">
      <c r="A1809" s="4">
        <v>2362</v>
      </c>
      <c r="B1809" s="5" t="s">
        <v>7280</v>
      </c>
      <c r="C1809" s="6">
        <v>2010</v>
      </c>
      <c r="D1809" s="23" t="s">
        <v>12188</v>
      </c>
      <c r="E1809" s="23"/>
      <c r="F1809" s="11" t="s">
        <v>7281</v>
      </c>
      <c r="G1809" s="9" t="s">
        <v>3736</v>
      </c>
      <c r="H1809" s="9" t="s">
        <v>10392</v>
      </c>
      <c r="I1809" s="11" t="s">
        <v>13125</v>
      </c>
      <c r="J1809" s="8" t="s">
        <v>10511</v>
      </c>
      <c r="K1809" s="10" t="str">
        <f>IF(AND(Papers[[#This Row],[conference]]="", Papers[[#This Row],[journal]]=""),$N$2604,IF(Papers[[#This Row],[journal]]="",$N$2603, $N$2602))</f>
        <v>Conference</v>
      </c>
      <c r="L1809" s="10"/>
    </row>
    <row r="1810" spans="1:12" ht="51" customHeight="1">
      <c r="A1810" s="4">
        <v>2363</v>
      </c>
      <c r="B1810" s="12" t="s">
        <v>7284</v>
      </c>
      <c r="C1810" s="6">
        <v>2003</v>
      </c>
      <c r="D1810" s="23"/>
      <c r="E1810" s="23" t="s">
        <v>12102</v>
      </c>
      <c r="F1810" s="8" t="s">
        <v>7285</v>
      </c>
      <c r="G1810" s="9" t="s">
        <v>3736</v>
      </c>
      <c r="H1810" s="9" t="s">
        <v>10391</v>
      </c>
      <c r="I1810" s="8" t="s">
        <v>11636</v>
      </c>
      <c r="J1810" s="8" t="s">
        <v>10538</v>
      </c>
      <c r="K1810" s="10" t="str">
        <f>IF(AND(Papers[[#This Row],[conference]]="", Papers[[#This Row],[journal]]=""),$N$2604,IF(Papers[[#This Row],[journal]]="",$N$2603, $N$2602))</f>
        <v>Journal</v>
      </c>
      <c r="L1810" s="10"/>
    </row>
    <row r="1811" spans="1:12" ht="51" customHeight="1">
      <c r="A1811" s="4">
        <v>2364</v>
      </c>
      <c r="B1811" s="12" t="s">
        <v>7287</v>
      </c>
      <c r="C1811" s="6">
        <v>2005</v>
      </c>
      <c r="D1811" s="23" t="s">
        <v>12107</v>
      </c>
      <c r="E1811" s="23"/>
      <c r="F1811" s="11" t="s">
        <v>7288</v>
      </c>
      <c r="G1811" s="9" t="s">
        <v>3736</v>
      </c>
      <c r="H1811" s="9" t="s">
        <v>10391</v>
      </c>
      <c r="I1811" s="11" t="s">
        <v>13468</v>
      </c>
      <c r="J1811" s="8" t="s">
        <v>10509</v>
      </c>
      <c r="K1811" s="10" t="str">
        <f>IF(AND(Papers[[#This Row],[conference]]="", Papers[[#This Row],[journal]]=""),$N$2604,IF(Papers[[#This Row],[journal]]="",$N$2603, $N$2602))</f>
        <v>Conference</v>
      </c>
      <c r="L1811" s="10"/>
    </row>
    <row r="1812" spans="1:12" ht="51" customHeight="1">
      <c r="A1812" s="4">
        <v>2365</v>
      </c>
      <c r="B1812" s="12" t="s">
        <v>7289</v>
      </c>
      <c r="C1812" s="6">
        <v>1990</v>
      </c>
      <c r="D1812" s="23" t="s">
        <v>12320</v>
      </c>
      <c r="E1812" s="23"/>
      <c r="F1812" s="11" t="s">
        <v>7290</v>
      </c>
      <c r="G1812" s="9" t="s">
        <v>3736</v>
      </c>
      <c r="H1812" s="9" t="s">
        <v>10392</v>
      </c>
      <c r="I1812" s="11" t="s">
        <v>10490</v>
      </c>
      <c r="J1812" s="8" t="s">
        <v>10511</v>
      </c>
      <c r="K1812" s="10" t="str">
        <f>IF(AND(Papers[[#This Row],[conference]]="", Papers[[#This Row],[journal]]=""),$N$2604,IF(Papers[[#This Row],[journal]]="",$N$2603, $N$2602))</f>
        <v>Conference</v>
      </c>
      <c r="L1812" s="10"/>
    </row>
    <row r="1813" spans="1:12" ht="51" customHeight="1">
      <c r="A1813" s="4">
        <v>2366</v>
      </c>
      <c r="B1813" s="12" t="s">
        <v>7292</v>
      </c>
      <c r="C1813" s="6">
        <v>1990</v>
      </c>
      <c r="D1813" s="23"/>
      <c r="E1813" s="23" t="s">
        <v>11756</v>
      </c>
      <c r="F1813" s="11" t="s">
        <v>7293</v>
      </c>
      <c r="G1813" s="9" t="s">
        <v>3736</v>
      </c>
      <c r="H1813" s="9" t="s">
        <v>10391</v>
      </c>
      <c r="I1813" s="11" t="s">
        <v>13092</v>
      </c>
      <c r="J1813" s="8" t="s">
        <v>10511</v>
      </c>
      <c r="K1813" s="10" t="str">
        <f>IF(AND(Papers[[#This Row],[conference]]="", Papers[[#This Row],[journal]]=""),$N$2604,IF(Papers[[#This Row],[journal]]="",$N$2603, $N$2602))</f>
        <v>Journal</v>
      </c>
      <c r="L1813" s="10"/>
    </row>
    <row r="1814" spans="1:12" ht="51" customHeight="1">
      <c r="A1814" s="4">
        <v>2367</v>
      </c>
      <c r="B1814" s="12" t="s">
        <v>7294</v>
      </c>
      <c r="C1814" s="6">
        <v>2009</v>
      </c>
      <c r="D1814" s="23"/>
      <c r="E1814" s="23" t="s">
        <v>11756</v>
      </c>
      <c r="F1814" s="11" t="s">
        <v>7295</v>
      </c>
      <c r="G1814" s="9" t="s">
        <v>3736</v>
      </c>
      <c r="H1814" s="9" t="s">
        <v>10391</v>
      </c>
      <c r="I1814" s="11" t="s">
        <v>13112</v>
      </c>
      <c r="J1814" s="8" t="s">
        <v>11206</v>
      </c>
      <c r="K1814" s="10" t="str">
        <f>IF(AND(Papers[[#This Row],[conference]]="", Papers[[#This Row],[journal]]=""),$N$2604,IF(Papers[[#This Row],[journal]]="",$N$2603, $N$2602))</f>
        <v>Journal</v>
      </c>
      <c r="L1814" s="10" t="s">
        <v>10528</v>
      </c>
    </row>
    <row r="1815" spans="1:12" ht="51" customHeight="1">
      <c r="A1815" s="4">
        <v>2369</v>
      </c>
      <c r="B1815" s="12" t="s">
        <v>7297</v>
      </c>
      <c r="C1815" s="6">
        <v>2011</v>
      </c>
      <c r="D1815" s="23" t="s">
        <v>11717</v>
      </c>
      <c r="E1815" s="23"/>
      <c r="F1815" s="8" t="s">
        <v>7298</v>
      </c>
      <c r="G1815" s="9" t="s">
        <v>3736</v>
      </c>
      <c r="H1815" s="9" t="s">
        <v>10391</v>
      </c>
      <c r="I1815" s="8" t="s">
        <v>13203</v>
      </c>
      <c r="J1815" s="8" t="s">
        <v>10538</v>
      </c>
      <c r="K1815" s="10" t="str">
        <f>IF(AND(Papers[[#This Row],[conference]]="", Papers[[#This Row],[journal]]=""),$N$2604,IF(Papers[[#This Row],[journal]]="",$N$2603, $N$2602))</f>
        <v>Conference</v>
      </c>
      <c r="L1815" s="10"/>
    </row>
    <row r="1816" spans="1:12" ht="51" customHeight="1">
      <c r="A1816" s="4">
        <v>2370</v>
      </c>
      <c r="B1816" s="12" t="s">
        <v>7300</v>
      </c>
      <c r="C1816" s="6">
        <v>2011</v>
      </c>
      <c r="D1816" s="23" t="s">
        <v>11717</v>
      </c>
      <c r="E1816" s="23"/>
      <c r="F1816" s="8" t="s">
        <v>7301</v>
      </c>
      <c r="G1816" s="9" t="s">
        <v>3736</v>
      </c>
      <c r="H1816" s="9" t="s">
        <v>10391</v>
      </c>
      <c r="I1816" s="8" t="s">
        <v>13274</v>
      </c>
      <c r="J1816" s="8" t="s">
        <v>11207</v>
      </c>
      <c r="K1816" s="10" t="str">
        <f>IF(AND(Papers[[#This Row],[conference]]="", Papers[[#This Row],[journal]]=""),$N$2604,IF(Papers[[#This Row],[journal]]="",$N$2603, $N$2602))</f>
        <v>Conference</v>
      </c>
      <c r="L1816" s="10"/>
    </row>
    <row r="1817" spans="1:12" ht="51" customHeight="1">
      <c r="A1817" s="4">
        <v>2371</v>
      </c>
      <c r="B1817" s="12" t="s">
        <v>7294</v>
      </c>
      <c r="C1817" s="6">
        <v>2010</v>
      </c>
      <c r="D1817" s="23"/>
      <c r="E1817" s="23" t="s">
        <v>11756</v>
      </c>
      <c r="F1817" s="8" t="s">
        <v>7302</v>
      </c>
      <c r="G1817" s="9" t="s">
        <v>3736</v>
      </c>
      <c r="H1817" s="9" t="s">
        <v>10392</v>
      </c>
      <c r="I1817" s="8" t="s">
        <v>10490</v>
      </c>
      <c r="J1817" s="8"/>
      <c r="K1817" s="10" t="str">
        <f>IF(AND(Papers[[#This Row],[conference]]="", Papers[[#This Row],[journal]]=""),$N$2604,IF(Papers[[#This Row],[journal]]="",$N$2603, $N$2602))</f>
        <v>Journal</v>
      </c>
      <c r="L1817" s="10"/>
    </row>
    <row r="1818" spans="1:12" ht="51" customHeight="1">
      <c r="A1818" s="4">
        <v>2373</v>
      </c>
      <c r="B1818" s="12" t="s">
        <v>7303</v>
      </c>
      <c r="C1818" s="6">
        <v>2009</v>
      </c>
      <c r="D1818" s="23" t="s">
        <v>11927</v>
      </c>
      <c r="E1818" s="23"/>
      <c r="F1818" s="8" t="s">
        <v>7304</v>
      </c>
      <c r="G1818" s="9" t="s">
        <v>3736</v>
      </c>
      <c r="H1818" s="9" t="s">
        <v>10392</v>
      </c>
      <c r="I1818" s="8"/>
      <c r="J1818" s="8" t="s">
        <v>10511</v>
      </c>
      <c r="K1818" s="10" t="str">
        <f>IF(AND(Papers[[#This Row],[conference]]="", Papers[[#This Row],[journal]]=""),$N$2604,IF(Papers[[#This Row],[journal]]="",$N$2603, $N$2602))</f>
        <v>Conference</v>
      </c>
      <c r="L1818" s="10"/>
    </row>
    <row r="1819" spans="1:12" ht="51" customHeight="1">
      <c r="A1819" s="4">
        <v>2374</v>
      </c>
      <c r="B1819" s="12" t="s">
        <v>7307</v>
      </c>
      <c r="C1819" s="6">
        <v>2006</v>
      </c>
      <c r="D1819" s="23" t="s">
        <v>11932</v>
      </c>
      <c r="E1819" s="23"/>
      <c r="F1819" s="8" t="s">
        <v>7308</v>
      </c>
      <c r="G1819" s="9" t="s">
        <v>3736</v>
      </c>
      <c r="H1819" s="9" t="s">
        <v>10391</v>
      </c>
      <c r="I1819" s="8" t="s">
        <v>13281</v>
      </c>
      <c r="J1819" s="8" t="s">
        <v>10538</v>
      </c>
      <c r="K1819" s="10" t="str">
        <f>IF(AND(Papers[[#This Row],[conference]]="", Papers[[#This Row],[journal]]=""),$N$2604,IF(Papers[[#This Row],[journal]]="",$N$2603, $N$2602))</f>
        <v>Conference</v>
      </c>
      <c r="L1819" s="10"/>
    </row>
    <row r="1820" spans="1:12" ht="51" customHeight="1">
      <c r="A1820" s="4">
        <v>2376</v>
      </c>
      <c r="B1820" s="12" t="s">
        <v>7311</v>
      </c>
      <c r="C1820" s="6">
        <v>2007</v>
      </c>
      <c r="D1820" s="23" t="s">
        <v>11831</v>
      </c>
      <c r="E1820" s="23"/>
      <c r="F1820" s="8" t="s">
        <v>7312</v>
      </c>
      <c r="G1820" s="9" t="s">
        <v>3736</v>
      </c>
      <c r="H1820" s="9" t="s">
        <v>10392</v>
      </c>
      <c r="I1820" s="8"/>
      <c r="J1820" s="8" t="s">
        <v>10511</v>
      </c>
      <c r="K1820" s="10" t="str">
        <f>IF(AND(Papers[[#This Row],[conference]]="", Papers[[#This Row],[journal]]=""),$N$2604,IF(Papers[[#This Row],[journal]]="",$N$2603, $N$2602))</f>
        <v>Conference</v>
      </c>
      <c r="L1820" s="10"/>
    </row>
    <row r="1821" spans="1:12" ht="51" customHeight="1">
      <c r="A1821" s="4">
        <v>2377</v>
      </c>
      <c r="B1821" s="12" t="s">
        <v>7313</v>
      </c>
      <c r="C1821" s="6">
        <v>2010</v>
      </c>
      <c r="D1821" s="23"/>
      <c r="E1821" s="23" t="s">
        <v>11756</v>
      </c>
      <c r="F1821" s="8" t="s">
        <v>7314</v>
      </c>
      <c r="G1821" s="9" t="s">
        <v>3736</v>
      </c>
      <c r="H1821" s="9" t="s">
        <v>10392</v>
      </c>
      <c r="I1821" s="8"/>
      <c r="J1821" s="8" t="s">
        <v>11213</v>
      </c>
      <c r="K1821" s="10" t="str">
        <f>IF(AND(Papers[[#This Row],[conference]]="", Papers[[#This Row],[journal]]=""),$N$2604,IF(Papers[[#This Row],[journal]]="",$N$2603, $N$2602))</f>
        <v>Journal</v>
      </c>
      <c r="L1821" s="10"/>
    </row>
    <row r="1822" spans="1:12" ht="51" customHeight="1">
      <c r="A1822" s="4">
        <v>2378</v>
      </c>
      <c r="B1822" s="12" t="s">
        <v>7316</v>
      </c>
      <c r="C1822" s="6">
        <v>2010</v>
      </c>
      <c r="D1822" s="23"/>
      <c r="E1822" s="23" t="s">
        <v>11756</v>
      </c>
      <c r="F1822" s="8" t="s">
        <v>7317</v>
      </c>
      <c r="G1822" s="9" t="s">
        <v>3736</v>
      </c>
      <c r="H1822" s="9" t="s">
        <v>10392</v>
      </c>
      <c r="I1822" s="8"/>
      <c r="J1822" s="8" t="s">
        <v>11213</v>
      </c>
      <c r="K1822" s="10" t="str">
        <f>IF(AND(Papers[[#This Row],[conference]]="", Papers[[#This Row],[journal]]=""),$N$2604,IF(Papers[[#This Row],[journal]]="",$N$2603, $N$2602))</f>
        <v>Journal</v>
      </c>
      <c r="L1822" s="10"/>
    </row>
    <row r="1823" spans="1:12" ht="51" customHeight="1">
      <c r="A1823" s="4">
        <v>2379</v>
      </c>
      <c r="B1823" s="12" t="s">
        <v>7321</v>
      </c>
      <c r="C1823" s="6">
        <v>2008</v>
      </c>
      <c r="D1823" s="23" t="s">
        <v>12220</v>
      </c>
      <c r="E1823" s="23"/>
      <c r="F1823" s="8" t="s">
        <v>7322</v>
      </c>
      <c r="G1823" s="9" t="s">
        <v>3736</v>
      </c>
      <c r="H1823" s="9" t="s">
        <v>10392</v>
      </c>
      <c r="I1823" s="8"/>
      <c r="J1823" s="8" t="s">
        <v>10538</v>
      </c>
      <c r="K1823" s="10" t="str">
        <f>IF(AND(Papers[[#This Row],[conference]]="", Papers[[#This Row],[journal]]=""),$N$2604,IF(Papers[[#This Row],[journal]]="",$N$2603, $N$2602))</f>
        <v>Conference</v>
      </c>
      <c r="L1823" s="10"/>
    </row>
    <row r="1824" spans="1:12" ht="51" customHeight="1">
      <c r="A1824" s="4">
        <v>2380</v>
      </c>
      <c r="B1824" s="12" t="s">
        <v>7323</v>
      </c>
      <c r="C1824" s="6">
        <v>2010</v>
      </c>
      <c r="D1824" s="23" t="s">
        <v>12147</v>
      </c>
      <c r="E1824" s="23"/>
      <c r="F1824" s="8" t="s">
        <v>7324</v>
      </c>
      <c r="G1824" s="9" t="s">
        <v>3736</v>
      </c>
      <c r="H1824" s="9" t="s">
        <v>10392</v>
      </c>
      <c r="I1824" s="8"/>
      <c r="J1824" s="8" t="s">
        <v>10538</v>
      </c>
      <c r="K1824" s="10" t="str">
        <f>IF(AND(Papers[[#This Row],[conference]]="", Papers[[#This Row],[journal]]=""),$N$2604,IF(Papers[[#This Row],[journal]]="",$N$2603, $N$2602))</f>
        <v>Conference</v>
      </c>
      <c r="L1824" s="10"/>
    </row>
    <row r="1825" spans="1:12" ht="51" customHeight="1">
      <c r="A1825" s="4">
        <v>2381</v>
      </c>
      <c r="B1825" s="12" t="s">
        <v>7326</v>
      </c>
      <c r="C1825" s="6">
        <v>2004</v>
      </c>
      <c r="D1825" s="23" t="s">
        <v>11909</v>
      </c>
      <c r="E1825" s="23"/>
      <c r="F1825" s="8" t="s">
        <v>7327</v>
      </c>
      <c r="G1825" s="9" t="s">
        <v>3736</v>
      </c>
      <c r="H1825" s="9" t="s">
        <v>10392</v>
      </c>
      <c r="I1825" s="8"/>
      <c r="J1825" s="8" t="s">
        <v>10511</v>
      </c>
      <c r="K1825" s="10" t="str">
        <f>IF(AND(Papers[[#This Row],[conference]]="", Papers[[#This Row],[journal]]=""),$N$2604,IF(Papers[[#This Row],[journal]]="",$N$2603, $N$2602))</f>
        <v>Conference</v>
      </c>
      <c r="L1825" s="10"/>
    </row>
    <row r="1826" spans="1:12" ht="51" customHeight="1">
      <c r="A1826" s="4">
        <v>2382</v>
      </c>
      <c r="B1826" s="12" t="s">
        <v>7333</v>
      </c>
      <c r="C1826" s="6">
        <v>2004</v>
      </c>
      <c r="D1826" s="23" t="s">
        <v>11750</v>
      </c>
      <c r="E1826" s="23"/>
      <c r="F1826" s="8" t="s">
        <v>7334</v>
      </c>
      <c r="G1826" s="9" t="s">
        <v>3736</v>
      </c>
      <c r="H1826" s="9" t="s">
        <v>10392</v>
      </c>
      <c r="I1826" s="8"/>
      <c r="J1826" s="8" t="s">
        <v>10511</v>
      </c>
      <c r="K1826" s="10" t="str">
        <f>IF(AND(Papers[[#This Row],[conference]]="", Papers[[#This Row],[journal]]=""),$N$2604,IF(Papers[[#This Row],[journal]]="",$N$2603, $N$2602))</f>
        <v>Conference</v>
      </c>
      <c r="L1826" s="10"/>
    </row>
    <row r="1827" spans="1:12" ht="51" customHeight="1">
      <c r="A1827" s="4">
        <v>2383</v>
      </c>
      <c r="B1827" s="12" t="s">
        <v>7335</v>
      </c>
      <c r="C1827" s="6">
        <v>2011</v>
      </c>
      <c r="D1827" s="23" t="s">
        <v>12321</v>
      </c>
      <c r="E1827" s="23"/>
      <c r="F1827" s="8" t="s">
        <v>7336</v>
      </c>
      <c r="G1827" s="9" t="s">
        <v>3736</v>
      </c>
      <c r="H1827" s="9" t="s">
        <v>10392</v>
      </c>
      <c r="I1827" s="8"/>
      <c r="J1827" s="8" t="s">
        <v>10511</v>
      </c>
      <c r="K1827" s="10" t="str">
        <f>IF(AND(Papers[[#This Row],[conference]]="", Papers[[#This Row],[journal]]=""),$N$2604,IF(Papers[[#This Row],[journal]]="",$N$2603, $N$2602))</f>
        <v>Conference</v>
      </c>
      <c r="L1827" s="10"/>
    </row>
    <row r="1828" spans="1:12" ht="51" customHeight="1">
      <c r="A1828" s="4">
        <v>2384</v>
      </c>
      <c r="B1828" s="12" t="s">
        <v>7343</v>
      </c>
      <c r="C1828" s="6">
        <v>2011</v>
      </c>
      <c r="D1828" s="23" t="s">
        <v>12247</v>
      </c>
      <c r="E1828" s="23"/>
      <c r="F1828" s="8" t="s">
        <v>7344</v>
      </c>
      <c r="G1828" s="9" t="s">
        <v>3736</v>
      </c>
      <c r="H1828" s="9" t="s">
        <v>10392</v>
      </c>
      <c r="I1828" s="8"/>
      <c r="J1828" s="8" t="s">
        <v>10511</v>
      </c>
      <c r="K1828" s="10" t="str">
        <f>IF(AND(Papers[[#This Row],[conference]]="", Papers[[#This Row],[journal]]=""),$N$2604,IF(Papers[[#This Row],[journal]]="",$N$2603, $N$2602))</f>
        <v>Conference</v>
      </c>
      <c r="L1828" s="10"/>
    </row>
    <row r="1829" spans="1:12" ht="51" customHeight="1">
      <c r="A1829" s="4">
        <v>2385</v>
      </c>
      <c r="B1829" s="12" t="s">
        <v>7345</v>
      </c>
      <c r="C1829" s="6">
        <v>2005</v>
      </c>
      <c r="D1829" s="23" t="s">
        <v>12087</v>
      </c>
      <c r="E1829" s="23"/>
      <c r="F1829" s="8" t="s">
        <v>7346</v>
      </c>
      <c r="G1829" s="9" t="s">
        <v>3736</v>
      </c>
      <c r="H1829" s="9" t="s">
        <v>10392</v>
      </c>
      <c r="I1829" s="8"/>
      <c r="J1829" s="8" t="s">
        <v>10511</v>
      </c>
      <c r="K1829" s="10" t="str">
        <f>IF(AND(Papers[[#This Row],[conference]]="", Papers[[#This Row],[journal]]=""),$N$2604,IF(Papers[[#This Row],[journal]]="",$N$2603, $N$2602))</f>
        <v>Conference</v>
      </c>
      <c r="L1829" s="10"/>
    </row>
    <row r="1830" spans="1:12" ht="51" customHeight="1">
      <c r="A1830" s="4">
        <v>2386</v>
      </c>
      <c r="B1830" s="12" t="s">
        <v>7351</v>
      </c>
      <c r="C1830" s="6">
        <v>2008</v>
      </c>
      <c r="D1830" s="23" t="s">
        <v>12220</v>
      </c>
      <c r="E1830" s="23"/>
      <c r="F1830" s="8" t="s">
        <v>7352</v>
      </c>
      <c r="G1830" s="9" t="s">
        <v>3736</v>
      </c>
      <c r="H1830" s="9" t="s">
        <v>10392</v>
      </c>
      <c r="I1830" s="8"/>
      <c r="J1830" s="8" t="s">
        <v>10538</v>
      </c>
      <c r="K1830" s="10" t="str">
        <f>IF(AND(Papers[[#This Row],[conference]]="", Papers[[#This Row],[journal]]=""),$N$2604,IF(Papers[[#This Row],[journal]]="",$N$2603, $N$2602))</f>
        <v>Conference</v>
      </c>
      <c r="L1830" s="10"/>
    </row>
    <row r="1831" spans="1:12" ht="51" customHeight="1">
      <c r="A1831" s="4">
        <v>2388</v>
      </c>
      <c r="B1831" s="12" t="s">
        <v>7354</v>
      </c>
      <c r="C1831" s="6">
        <v>2009</v>
      </c>
      <c r="D1831" s="23" t="s">
        <v>11932</v>
      </c>
      <c r="E1831" s="23"/>
      <c r="F1831" s="8" t="s">
        <v>7355</v>
      </c>
      <c r="G1831" s="9" t="s">
        <v>3736</v>
      </c>
      <c r="H1831" s="9" t="s">
        <v>10392</v>
      </c>
      <c r="I1831" s="8"/>
      <c r="J1831" s="8" t="s">
        <v>10538</v>
      </c>
      <c r="K1831" s="10" t="str">
        <f>IF(AND(Papers[[#This Row],[conference]]="", Papers[[#This Row],[journal]]=""),$N$2604,IF(Papers[[#This Row],[journal]]="",$N$2603, $N$2602))</f>
        <v>Conference</v>
      </c>
      <c r="L1831" s="10"/>
    </row>
    <row r="1832" spans="1:12" ht="51" customHeight="1">
      <c r="A1832" s="4">
        <v>2390</v>
      </c>
      <c r="B1832" s="12" t="s">
        <v>7359</v>
      </c>
      <c r="C1832" s="6">
        <v>2001</v>
      </c>
      <c r="D1832" s="23" t="s">
        <v>12277</v>
      </c>
      <c r="E1832" s="23"/>
      <c r="F1832" s="8" t="s">
        <v>7360</v>
      </c>
      <c r="G1832" s="9" t="s">
        <v>3736</v>
      </c>
      <c r="H1832" s="9" t="s">
        <v>10392</v>
      </c>
      <c r="I1832" s="8"/>
      <c r="J1832" s="8" t="s">
        <v>10538</v>
      </c>
      <c r="K1832" s="10" t="str">
        <f>IF(AND(Papers[[#This Row],[conference]]="", Papers[[#This Row],[journal]]=""),$N$2604,IF(Papers[[#This Row],[journal]]="",$N$2603, $N$2602))</f>
        <v>Conference</v>
      </c>
      <c r="L1832" s="10"/>
    </row>
    <row r="1833" spans="1:12" ht="51" customHeight="1">
      <c r="A1833" s="4">
        <v>2392</v>
      </c>
      <c r="B1833" s="12" t="s">
        <v>7362</v>
      </c>
      <c r="C1833" s="6">
        <v>2008</v>
      </c>
      <c r="D1833" s="23" t="s">
        <v>12188</v>
      </c>
      <c r="E1833" s="23"/>
      <c r="F1833" s="8" t="s">
        <v>7363</v>
      </c>
      <c r="G1833" s="9" t="s">
        <v>3736</v>
      </c>
      <c r="H1833" s="9" t="s">
        <v>10391</v>
      </c>
      <c r="I1833" s="8" t="s">
        <v>11391</v>
      </c>
      <c r="J1833" s="8" t="s">
        <v>10538</v>
      </c>
      <c r="K1833" s="10" t="str">
        <f>IF(AND(Papers[[#This Row],[conference]]="", Papers[[#This Row],[journal]]=""),$N$2604,IF(Papers[[#This Row],[journal]]="",$N$2603, $N$2602))</f>
        <v>Conference</v>
      </c>
      <c r="L1833" s="10"/>
    </row>
    <row r="1834" spans="1:12" ht="51" customHeight="1">
      <c r="A1834" s="4">
        <v>2395</v>
      </c>
      <c r="B1834" s="12" t="s">
        <v>7368</v>
      </c>
      <c r="C1834" s="6">
        <v>1990</v>
      </c>
      <c r="D1834" s="23" t="s">
        <v>11806</v>
      </c>
      <c r="E1834" s="23"/>
      <c r="F1834" s="8" t="s">
        <v>7369</v>
      </c>
      <c r="G1834" s="9" t="s">
        <v>3736</v>
      </c>
      <c r="H1834" s="9" t="s">
        <v>10392</v>
      </c>
      <c r="I1834" s="8"/>
      <c r="J1834" s="8" t="s">
        <v>10511</v>
      </c>
      <c r="K1834" s="10" t="str">
        <f>IF(AND(Papers[[#This Row],[conference]]="", Papers[[#This Row],[journal]]=""),$N$2604,IF(Papers[[#This Row],[journal]]="",$N$2603, $N$2602))</f>
        <v>Conference</v>
      </c>
      <c r="L1834" s="10"/>
    </row>
    <row r="1835" spans="1:12" ht="51" customHeight="1">
      <c r="A1835" s="4">
        <v>2397</v>
      </c>
      <c r="B1835" s="12" t="s">
        <v>7372</v>
      </c>
      <c r="C1835" s="6">
        <v>2008</v>
      </c>
      <c r="D1835" s="23" t="s">
        <v>12322</v>
      </c>
      <c r="E1835" s="23"/>
      <c r="F1835" s="8" t="s">
        <v>7373</v>
      </c>
      <c r="G1835" s="9" t="s">
        <v>3736</v>
      </c>
      <c r="H1835" s="9" t="s">
        <v>10392</v>
      </c>
      <c r="I1835" s="8"/>
      <c r="J1835" s="8" t="s">
        <v>10511</v>
      </c>
      <c r="K1835" s="10" t="str">
        <f>IF(AND(Papers[[#This Row],[conference]]="", Papers[[#This Row],[journal]]=""),$N$2604,IF(Papers[[#This Row],[journal]]="",$N$2603, $N$2602))</f>
        <v>Conference</v>
      </c>
      <c r="L1835" s="10"/>
    </row>
    <row r="1836" spans="1:12" ht="51" customHeight="1">
      <c r="A1836" s="4">
        <v>2398</v>
      </c>
      <c r="B1836" s="12" t="s">
        <v>7374</v>
      </c>
      <c r="C1836" s="6">
        <v>2005</v>
      </c>
      <c r="D1836" s="23"/>
      <c r="E1836" s="23" t="s">
        <v>11872</v>
      </c>
      <c r="F1836" s="8" t="s">
        <v>7375</v>
      </c>
      <c r="G1836" s="9" t="s">
        <v>3736</v>
      </c>
      <c r="H1836" s="9" t="s">
        <v>10392</v>
      </c>
      <c r="I1836" s="8"/>
      <c r="J1836" s="8" t="s">
        <v>10511</v>
      </c>
      <c r="K1836" s="10" t="str">
        <f>IF(AND(Papers[[#This Row],[conference]]="", Papers[[#This Row],[journal]]=""),$N$2604,IF(Papers[[#This Row],[journal]]="",$N$2603, $N$2602))</f>
        <v>Journal</v>
      </c>
      <c r="L1836" s="10"/>
    </row>
    <row r="1837" spans="1:12" ht="51" customHeight="1">
      <c r="A1837" s="4">
        <v>2400</v>
      </c>
      <c r="B1837" s="12" t="s">
        <v>7382</v>
      </c>
      <c r="C1837" s="6">
        <v>2007</v>
      </c>
      <c r="D1837" s="23" t="s">
        <v>11932</v>
      </c>
      <c r="E1837" s="23"/>
      <c r="F1837" s="8" t="s">
        <v>7383</v>
      </c>
      <c r="G1837" s="9" t="s">
        <v>3736</v>
      </c>
      <c r="H1837" s="9" t="s">
        <v>10392</v>
      </c>
      <c r="I1837" s="8"/>
      <c r="J1837" s="8" t="s">
        <v>10511</v>
      </c>
      <c r="K1837" s="10" t="str">
        <f>IF(AND(Papers[[#This Row],[conference]]="", Papers[[#This Row],[journal]]=""),$N$2604,IF(Papers[[#This Row],[journal]]="",$N$2603, $N$2602))</f>
        <v>Conference</v>
      </c>
      <c r="L1837" s="10"/>
    </row>
    <row r="1838" spans="1:12" ht="51" customHeight="1">
      <c r="A1838" s="4">
        <v>2401</v>
      </c>
      <c r="B1838" s="12" t="s">
        <v>7387</v>
      </c>
      <c r="C1838" s="6">
        <v>2011</v>
      </c>
      <c r="D1838" s="23" t="s">
        <v>11831</v>
      </c>
      <c r="E1838" s="23"/>
      <c r="F1838" s="8" t="s">
        <v>7388</v>
      </c>
      <c r="G1838" s="9" t="s">
        <v>3736</v>
      </c>
      <c r="H1838" s="9" t="s">
        <v>10391</v>
      </c>
      <c r="I1838" s="8" t="s">
        <v>11385</v>
      </c>
      <c r="J1838" s="8" t="s">
        <v>10511</v>
      </c>
      <c r="K1838" s="10" t="str">
        <f>IF(AND(Papers[[#This Row],[conference]]="", Papers[[#This Row],[journal]]=""),$N$2604,IF(Papers[[#This Row],[journal]]="",$N$2603, $N$2602))</f>
        <v>Conference</v>
      </c>
      <c r="L1838" s="10"/>
    </row>
    <row r="1839" spans="1:12" ht="51" customHeight="1">
      <c r="A1839" s="4">
        <v>2402</v>
      </c>
      <c r="B1839" s="12" t="s">
        <v>7391</v>
      </c>
      <c r="C1839" s="6">
        <v>2009</v>
      </c>
      <c r="D1839" s="23" t="s">
        <v>11793</v>
      </c>
      <c r="E1839" s="23"/>
      <c r="F1839" s="8" t="s">
        <v>7392</v>
      </c>
      <c r="G1839" s="9" t="s">
        <v>3736</v>
      </c>
      <c r="H1839" s="9" t="s">
        <v>10392</v>
      </c>
      <c r="I1839" s="8"/>
      <c r="J1839" s="8" t="s">
        <v>10511</v>
      </c>
      <c r="K1839" s="10" t="str">
        <f>IF(AND(Papers[[#This Row],[conference]]="", Papers[[#This Row],[journal]]=""),$N$2604,IF(Papers[[#This Row],[journal]]="",$N$2603, $N$2602))</f>
        <v>Conference</v>
      </c>
      <c r="L1839" s="10"/>
    </row>
    <row r="1840" spans="1:12" ht="51" customHeight="1">
      <c r="A1840" s="4">
        <v>2403</v>
      </c>
      <c r="B1840" s="12" t="s">
        <v>7394</v>
      </c>
      <c r="C1840" s="6">
        <v>2011</v>
      </c>
      <c r="D1840" s="23" t="s">
        <v>11717</v>
      </c>
      <c r="E1840" s="23"/>
      <c r="F1840" s="8" t="s">
        <v>7395</v>
      </c>
      <c r="G1840" s="9" t="s">
        <v>3736</v>
      </c>
      <c r="H1840" s="9" t="s">
        <v>10392</v>
      </c>
      <c r="I1840" s="8"/>
      <c r="J1840" s="8" t="s">
        <v>10511</v>
      </c>
      <c r="K1840" s="10" t="str">
        <f>IF(AND(Papers[[#This Row],[conference]]="", Papers[[#This Row],[journal]]=""),$N$2604,IF(Papers[[#This Row],[journal]]="",$N$2603, $N$2602))</f>
        <v>Conference</v>
      </c>
      <c r="L1840" s="10"/>
    </row>
    <row r="1841" spans="1:12" ht="51" customHeight="1">
      <c r="A1841" s="4">
        <v>2404</v>
      </c>
      <c r="B1841" s="12" t="s">
        <v>7400</v>
      </c>
      <c r="C1841" s="6">
        <v>2011</v>
      </c>
      <c r="D1841" s="23" t="s">
        <v>11933</v>
      </c>
      <c r="E1841" s="23"/>
      <c r="F1841" s="8" t="s">
        <v>7401</v>
      </c>
      <c r="G1841" s="9" t="s">
        <v>3736</v>
      </c>
      <c r="H1841" s="9" t="s">
        <v>10391</v>
      </c>
      <c r="I1841" s="8" t="s">
        <v>11257</v>
      </c>
      <c r="J1841" s="8" t="s">
        <v>10511</v>
      </c>
      <c r="K1841" s="10" t="str">
        <f>IF(AND(Papers[[#This Row],[conference]]="", Papers[[#This Row],[journal]]=""),$N$2604,IF(Papers[[#This Row],[journal]]="",$N$2603, $N$2602))</f>
        <v>Conference</v>
      </c>
      <c r="L1841" s="10"/>
    </row>
    <row r="1842" spans="1:12" ht="51" customHeight="1">
      <c r="A1842" s="4">
        <v>2406</v>
      </c>
      <c r="B1842" s="12" t="s">
        <v>7409</v>
      </c>
      <c r="C1842" s="6">
        <v>2008</v>
      </c>
      <c r="D1842" s="23" t="s">
        <v>11519</v>
      </c>
      <c r="E1842" s="23"/>
      <c r="F1842" s="8" t="s">
        <v>7410</v>
      </c>
      <c r="G1842" s="9" t="s">
        <v>3736</v>
      </c>
      <c r="H1842" s="9" t="s">
        <v>10391</v>
      </c>
      <c r="I1842" s="8" t="s">
        <v>11458</v>
      </c>
      <c r="J1842" s="8" t="s">
        <v>10511</v>
      </c>
      <c r="K1842" s="10" t="str">
        <f>IF(AND(Papers[[#This Row],[conference]]="", Papers[[#This Row],[journal]]=""),$N$2604,IF(Papers[[#This Row],[journal]]="",$N$2603, $N$2602))</f>
        <v>Conference</v>
      </c>
      <c r="L1842" s="10"/>
    </row>
    <row r="1843" spans="1:12" ht="51" customHeight="1">
      <c r="A1843" s="4">
        <v>2407</v>
      </c>
      <c r="B1843" s="12" t="s">
        <v>7411</v>
      </c>
      <c r="C1843" s="6">
        <v>2007</v>
      </c>
      <c r="D1843" s="23" t="s">
        <v>11891</v>
      </c>
      <c r="E1843" s="23"/>
      <c r="F1843" s="8" t="s">
        <v>7412</v>
      </c>
      <c r="G1843" s="9" t="s">
        <v>3736</v>
      </c>
      <c r="H1843" s="9" t="s">
        <v>10392</v>
      </c>
      <c r="I1843" s="8"/>
      <c r="J1843" s="8" t="s">
        <v>10511</v>
      </c>
      <c r="K1843" s="10" t="str">
        <f>IF(AND(Papers[[#This Row],[conference]]="", Papers[[#This Row],[journal]]=""),$N$2604,IF(Papers[[#This Row],[journal]]="",$N$2603, $N$2602))</f>
        <v>Conference</v>
      </c>
      <c r="L1843" s="10"/>
    </row>
    <row r="1844" spans="1:12" ht="51" customHeight="1">
      <c r="A1844" s="4">
        <v>2408</v>
      </c>
      <c r="B1844" s="12" t="s">
        <v>7419</v>
      </c>
      <c r="C1844" s="6">
        <v>2009</v>
      </c>
      <c r="D1844" s="23" t="s">
        <v>11735</v>
      </c>
      <c r="E1844" s="23"/>
      <c r="F1844" s="8" t="s">
        <v>7420</v>
      </c>
      <c r="G1844" s="9" t="s">
        <v>3736</v>
      </c>
      <c r="H1844" s="9" t="s">
        <v>10391</v>
      </c>
      <c r="I1844" s="8" t="s">
        <v>11413</v>
      </c>
      <c r="J1844" s="8" t="s">
        <v>10538</v>
      </c>
      <c r="K1844" s="10" t="str">
        <f>IF(AND(Papers[[#This Row],[conference]]="", Papers[[#This Row],[journal]]=""),$N$2604,IF(Papers[[#This Row],[journal]]="",$N$2603, $N$2602))</f>
        <v>Conference</v>
      </c>
      <c r="L1844" s="10"/>
    </row>
    <row r="1845" spans="1:12" ht="51" customHeight="1">
      <c r="A1845" s="4">
        <v>2410</v>
      </c>
      <c r="B1845" s="12" t="s">
        <v>7423</v>
      </c>
      <c r="C1845" s="6">
        <v>2009</v>
      </c>
      <c r="D1845" s="23"/>
      <c r="E1845" s="23" t="s">
        <v>11758</v>
      </c>
      <c r="F1845" s="8" t="s">
        <v>7424</v>
      </c>
      <c r="G1845" s="9" t="s">
        <v>3736</v>
      </c>
      <c r="H1845" s="9" t="s">
        <v>10392</v>
      </c>
      <c r="I1845" s="8"/>
      <c r="J1845" s="8" t="s">
        <v>10511</v>
      </c>
      <c r="K1845" s="10" t="str">
        <f>IF(AND(Papers[[#This Row],[conference]]="", Papers[[#This Row],[journal]]=""),$N$2604,IF(Papers[[#This Row],[journal]]="",$N$2603, $N$2602))</f>
        <v>Journal</v>
      </c>
      <c r="L1845" s="10"/>
    </row>
    <row r="1846" spans="1:12" ht="51" customHeight="1">
      <c r="A1846" s="4">
        <v>2411</v>
      </c>
      <c r="B1846" s="12" t="s">
        <v>7425</v>
      </c>
      <c r="C1846" s="6">
        <v>2005</v>
      </c>
      <c r="D1846" s="23" t="s">
        <v>12323</v>
      </c>
      <c r="E1846" s="23"/>
      <c r="F1846" s="8" t="s">
        <v>7426</v>
      </c>
      <c r="G1846" s="9" t="s">
        <v>3736</v>
      </c>
      <c r="H1846" s="9" t="s">
        <v>10392</v>
      </c>
      <c r="I1846" s="8"/>
      <c r="J1846" s="8" t="s">
        <v>10511</v>
      </c>
      <c r="K1846" s="10" t="str">
        <f>IF(AND(Papers[[#This Row],[conference]]="", Papers[[#This Row],[journal]]=""),$N$2604,IF(Papers[[#This Row],[journal]]="",$N$2603, $N$2602))</f>
        <v>Conference</v>
      </c>
      <c r="L1846" s="10"/>
    </row>
    <row r="1847" spans="1:12" ht="51" customHeight="1">
      <c r="A1847" s="4">
        <v>2413</v>
      </c>
      <c r="B1847" s="12" t="s">
        <v>7427</v>
      </c>
      <c r="C1847" s="6">
        <v>2010</v>
      </c>
      <c r="D1847" s="23" t="s">
        <v>12324</v>
      </c>
      <c r="E1847" s="23"/>
      <c r="F1847" s="8" t="s">
        <v>7428</v>
      </c>
      <c r="G1847" s="9" t="s">
        <v>3736</v>
      </c>
      <c r="H1847" s="9" t="s">
        <v>10392</v>
      </c>
      <c r="I1847" s="8"/>
      <c r="J1847" s="8" t="s">
        <v>10511</v>
      </c>
      <c r="K1847" s="10" t="str">
        <f>IF(AND(Papers[[#This Row],[conference]]="", Papers[[#This Row],[journal]]=""),$N$2604,IF(Papers[[#This Row],[journal]]="",$N$2603, $N$2602))</f>
        <v>Conference</v>
      </c>
      <c r="L1847" s="10"/>
    </row>
    <row r="1848" spans="1:12" ht="51" customHeight="1">
      <c r="A1848" s="4">
        <v>2415</v>
      </c>
      <c r="B1848" s="12" t="s">
        <v>7430</v>
      </c>
      <c r="C1848" s="6">
        <v>2003</v>
      </c>
      <c r="D1848" s="23" t="s">
        <v>11831</v>
      </c>
      <c r="E1848" s="23"/>
      <c r="F1848" s="8" t="s">
        <v>7431</v>
      </c>
      <c r="G1848" s="9" t="s">
        <v>3736</v>
      </c>
      <c r="H1848" s="9" t="s">
        <v>10392</v>
      </c>
      <c r="I1848" s="11" t="s">
        <v>10490</v>
      </c>
      <c r="J1848" s="8" t="s">
        <v>10537</v>
      </c>
      <c r="K1848" s="10" t="str">
        <f>IF(AND(Papers[[#This Row],[conference]]="", Papers[[#This Row],[journal]]=""),$N$2604,IF(Papers[[#This Row],[journal]]="",$N$2603, $N$2602))</f>
        <v>Conference</v>
      </c>
      <c r="L1848" s="10"/>
    </row>
    <row r="1849" spans="1:12" ht="51" customHeight="1">
      <c r="A1849" s="4">
        <v>2416</v>
      </c>
      <c r="B1849" s="12" t="s">
        <v>7433</v>
      </c>
      <c r="C1849" s="6">
        <v>1997</v>
      </c>
      <c r="D1849" s="23" t="s">
        <v>11519</v>
      </c>
      <c r="E1849" s="23"/>
      <c r="F1849" s="8" t="s">
        <v>4353</v>
      </c>
      <c r="G1849" s="9" t="s">
        <v>3736</v>
      </c>
      <c r="H1849" s="9" t="s">
        <v>10392</v>
      </c>
      <c r="I1849" s="8"/>
      <c r="J1849" s="8" t="s">
        <v>10511</v>
      </c>
      <c r="K1849" s="10" t="str">
        <f>IF(AND(Papers[[#This Row],[conference]]="", Papers[[#This Row],[journal]]=""),$N$2604,IF(Papers[[#This Row],[journal]]="",$N$2603, $N$2602))</f>
        <v>Conference</v>
      </c>
      <c r="L1849" s="10"/>
    </row>
    <row r="1850" spans="1:12" ht="51" customHeight="1">
      <c r="A1850" s="4">
        <v>2417</v>
      </c>
      <c r="B1850" s="12" t="s">
        <v>7434</v>
      </c>
      <c r="C1850" s="6">
        <v>1990</v>
      </c>
      <c r="D1850" s="23" t="s">
        <v>12082</v>
      </c>
      <c r="E1850" s="23"/>
      <c r="F1850" s="8" t="s">
        <v>7435</v>
      </c>
      <c r="G1850" s="9" t="s">
        <v>3736</v>
      </c>
      <c r="H1850" s="9" t="s">
        <v>10391</v>
      </c>
      <c r="I1850" s="8" t="s">
        <v>11477</v>
      </c>
      <c r="J1850" s="8" t="s">
        <v>10511</v>
      </c>
      <c r="K1850" s="10" t="str">
        <f>IF(AND(Papers[[#This Row],[conference]]="", Papers[[#This Row],[journal]]=""),$N$2604,IF(Papers[[#This Row],[journal]]="",$N$2603, $N$2602))</f>
        <v>Conference</v>
      </c>
      <c r="L1850" s="10"/>
    </row>
    <row r="1851" spans="1:12" ht="51" customHeight="1">
      <c r="A1851" s="4">
        <v>2418</v>
      </c>
      <c r="B1851" s="12" t="s">
        <v>7440</v>
      </c>
      <c r="C1851" s="6">
        <v>2001</v>
      </c>
      <c r="D1851" s="23" t="s">
        <v>11822</v>
      </c>
      <c r="E1851" s="23"/>
      <c r="F1851" s="8" t="s">
        <v>7441</v>
      </c>
      <c r="G1851" s="9" t="s">
        <v>3736</v>
      </c>
      <c r="H1851" s="9" t="s">
        <v>10391</v>
      </c>
      <c r="I1851" s="8" t="s">
        <v>11453</v>
      </c>
      <c r="J1851" s="8" t="s">
        <v>10511</v>
      </c>
      <c r="K1851" s="10" t="str">
        <f>IF(AND(Papers[[#This Row],[conference]]="", Papers[[#This Row],[journal]]=""),$N$2604,IF(Papers[[#This Row],[journal]]="",$N$2603, $N$2602))</f>
        <v>Conference</v>
      </c>
      <c r="L1851" s="10"/>
    </row>
    <row r="1852" spans="1:12" ht="51" customHeight="1">
      <c r="A1852" s="4">
        <v>2419</v>
      </c>
      <c r="B1852" s="12" t="s">
        <v>7444</v>
      </c>
      <c r="C1852" s="6">
        <v>2011</v>
      </c>
      <c r="D1852" s="23" t="s">
        <v>11842</v>
      </c>
      <c r="E1852" s="23"/>
      <c r="F1852" s="8" t="s">
        <v>7445</v>
      </c>
      <c r="G1852" s="9" t="s">
        <v>3736</v>
      </c>
      <c r="H1852" s="9" t="s">
        <v>10391</v>
      </c>
      <c r="I1852" s="8" t="s">
        <v>11539</v>
      </c>
      <c r="J1852" s="8" t="s">
        <v>10511</v>
      </c>
      <c r="K1852" s="10" t="str">
        <f>IF(AND(Papers[[#This Row],[conference]]="", Papers[[#This Row],[journal]]=""),$N$2604,IF(Papers[[#This Row],[journal]]="",$N$2603, $N$2602))</f>
        <v>Conference</v>
      </c>
      <c r="L1852" s="10"/>
    </row>
    <row r="1853" spans="1:12" ht="51" customHeight="1">
      <c r="A1853" s="4">
        <v>2420</v>
      </c>
      <c r="B1853" s="12" t="s">
        <v>7448</v>
      </c>
      <c r="C1853" s="6">
        <v>2004</v>
      </c>
      <c r="D1853" s="23"/>
      <c r="E1853" s="23" t="s">
        <v>11872</v>
      </c>
      <c r="F1853" s="8" t="s">
        <v>7449</v>
      </c>
      <c r="G1853" s="9" t="s">
        <v>3736</v>
      </c>
      <c r="H1853" s="9" t="s">
        <v>10392</v>
      </c>
      <c r="I1853" s="8"/>
      <c r="J1853" s="8" t="s">
        <v>10511</v>
      </c>
      <c r="K1853" s="10" t="str">
        <f>IF(AND(Papers[[#This Row],[conference]]="", Papers[[#This Row],[journal]]=""),$N$2604,IF(Papers[[#This Row],[journal]]="",$N$2603, $N$2602))</f>
        <v>Journal</v>
      </c>
      <c r="L1853" s="10"/>
    </row>
    <row r="1854" spans="1:12" ht="51" customHeight="1">
      <c r="A1854" s="4">
        <v>2421</v>
      </c>
      <c r="B1854" s="12" t="s">
        <v>7452</v>
      </c>
      <c r="C1854" s="6">
        <v>2003</v>
      </c>
      <c r="D1854" s="23" t="s">
        <v>11932</v>
      </c>
      <c r="E1854" s="23"/>
      <c r="F1854" s="8" t="s">
        <v>7453</v>
      </c>
      <c r="G1854" s="9" t="s">
        <v>3736</v>
      </c>
      <c r="H1854" s="9" t="s">
        <v>10392</v>
      </c>
      <c r="I1854" s="8"/>
      <c r="J1854" s="8" t="s">
        <v>10511</v>
      </c>
      <c r="K1854" s="10" t="str">
        <f>IF(AND(Papers[[#This Row],[conference]]="", Papers[[#This Row],[journal]]=""),$N$2604,IF(Papers[[#This Row],[journal]]="",$N$2603, $N$2602))</f>
        <v>Conference</v>
      </c>
      <c r="L1854" s="10"/>
    </row>
    <row r="1855" spans="1:12" ht="51" customHeight="1">
      <c r="A1855" s="4">
        <v>2422</v>
      </c>
      <c r="B1855" s="12" t="s">
        <v>7454</v>
      </c>
      <c r="C1855" s="6">
        <v>1999</v>
      </c>
      <c r="D1855" s="23" t="s">
        <v>11670</v>
      </c>
      <c r="E1855" s="23"/>
      <c r="F1855" s="8" t="s">
        <v>7455</v>
      </c>
      <c r="G1855" s="9" t="s">
        <v>3736</v>
      </c>
      <c r="H1855" s="9" t="s">
        <v>10392</v>
      </c>
      <c r="I1855" s="8"/>
      <c r="J1855" s="8" t="s">
        <v>10511</v>
      </c>
      <c r="K1855" s="10" t="str">
        <f>IF(AND(Papers[[#This Row],[conference]]="", Papers[[#This Row],[journal]]=""),$N$2604,IF(Papers[[#This Row],[journal]]="",$N$2603, $N$2602))</f>
        <v>Conference</v>
      </c>
      <c r="L1855" s="10"/>
    </row>
    <row r="1856" spans="1:12" ht="51" customHeight="1">
      <c r="A1856" s="4">
        <v>2423</v>
      </c>
      <c r="B1856" s="12" t="s">
        <v>7458</v>
      </c>
      <c r="C1856" s="6">
        <v>2008</v>
      </c>
      <c r="D1856" s="23"/>
      <c r="E1856" s="23" t="s">
        <v>11853</v>
      </c>
      <c r="F1856" s="8" t="s">
        <v>7459</v>
      </c>
      <c r="G1856" s="9" t="s">
        <v>3736</v>
      </c>
      <c r="H1856" s="9" t="s">
        <v>10391</v>
      </c>
      <c r="I1856" s="8" t="s">
        <v>11402</v>
      </c>
      <c r="J1856" s="8" t="s">
        <v>10511</v>
      </c>
      <c r="K1856" s="10" t="str">
        <f>IF(AND(Papers[[#This Row],[conference]]="", Papers[[#This Row],[journal]]=""),$N$2604,IF(Papers[[#This Row],[journal]]="",$N$2603, $N$2602))</f>
        <v>Journal</v>
      </c>
      <c r="L1856" s="10"/>
    </row>
    <row r="1857" spans="1:12" ht="51" customHeight="1">
      <c r="A1857" s="4">
        <v>2424</v>
      </c>
      <c r="B1857" s="12" t="s">
        <v>7464</v>
      </c>
      <c r="C1857" s="6">
        <v>2011</v>
      </c>
      <c r="D1857" s="23" t="s">
        <v>11909</v>
      </c>
      <c r="E1857" s="23"/>
      <c r="F1857" s="8" t="s">
        <v>7465</v>
      </c>
      <c r="G1857" s="9" t="s">
        <v>3736</v>
      </c>
      <c r="H1857" s="9" t="s">
        <v>10392</v>
      </c>
      <c r="I1857" s="8" t="s">
        <v>10490</v>
      </c>
      <c r="J1857" s="8" t="s">
        <v>10511</v>
      </c>
      <c r="K1857" s="10" t="str">
        <f>IF(AND(Papers[[#This Row],[conference]]="", Papers[[#This Row],[journal]]=""),$N$2604,IF(Papers[[#This Row],[journal]]="",$N$2603, $N$2602))</f>
        <v>Conference</v>
      </c>
      <c r="L1857" s="10"/>
    </row>
    <row r="1858" spans="1:12" ht="51" customHeight="1">
      <c r="A1858" s="4">
        <v>2425</v>
      </c>
      <c r="B1858" s="12" t="s">
        <v>7468</v>
      </c>
      <c r="C1858" s="6">
        <v>2010</v>
      </c>
      <c r="D1858" s="23" t="s">
        <v>12325</v>
      </c>
      <c r="E1858" s="23"/>
      <c r="F1858" s="8" t="s">
        <v>7469</v>
      </c>
      <c r="G1858" s="9" t="s">
        <v>3736</v>
      </c>
      <c r="H1858" s="9" t="s">
        <v>10392</v>
      </c>
      <c r="I1858" s="8"/>
      <c r="J1858" s="8" t="s">
        <v>10511</v>
      </c>
      <c r="K1858" s="10" t="str">
        <f>IF(AND(Papers[[#This Row],[conference]]="", Papers[[#This Row],[journal]]=""),$N$2604,IF(Papers[[#This Row],[journal]]="",$N$2603, $N$2602))</f>
        <v>Conference</v>
      </c>
      <c r="L1858" s="10"/>
    </row>
    <row r="1859" spans="1:12" ht="51" customHeight="1">
      <c r="A1859" s="4">
        <v>2426</v>
      </c>
      <c r="B1859" s="12" t="s">
        <v>7470</v>
      </c>
      <c r="C1859" s="6">
        <v>1998</v>
      </c>
      <c r="D1859" s="23" t="s">
        <v>11881</v>
      </c>
      <c r="E1859" s="23"/>
      <c r="F1859" s="8" t="s">
        <v>7471</v>
      </c>
      <c r="G1859" s="9" t="s">
        <v>3736</v>
      </c>
      <c r="H1859" s="9" t="s">
        <v>10392</v>
      </c>
      <c r="I1859" s="8"/>
      <c r="J1859" s="8" t="s">
        <v>10511</v>
      </c>
      <c r="K1859" s="10" t="str">
        <f>IF(AND(Papers[[#This Row],[conference]]="", Papers[[#This Row],[journal]]=""),$N$2604,IF(Papers[[#This Row],[journal]]="",$N$2603, $N$2602))</f>
        <v>Conference</v>
      </c>
      <c r="L1859" s="10"/>
    </row>
    <row r="1860" spans="1:12" ht="51" customHeight="1">
      <c r="A1860" s="4">
        <v>2428</v>
      </c>
      <c r="B1860" s="12" t="s">
        <v>7475</v>
      </c>
      <c r="C1860" s="6">
        <v>2011</v>
      </c>
      <c r="D1860" s="23" t="s">
        <v>11932</v>
      </c>
      <c r="E1860" s="23"/>
      <c r="F1860" s="8" t="s">
        <v>7476</v>
      </c>
      <c r="G1860" s="9" t="s">
        <v>3736</v>
      </c>
      <c r="H1860" s="9" t="s">
        <v>10392</v>
      </c>
      <c r="I1860" s="8" t="s">
        <v>10490</v>
      </c>
      <c r="J1860" s="8" t="s">
        <v>11202</v>
      </c>
      <c r="K1860" s="10" t="str">
        <f>IF(AND(Papers[[#This Row],[conference]]="", Papers[[#This Row],[journal]]=""),$N$2604,IF(Papers[[#This Row],[journal]]="",$N$2603, $N$2602))</f>
        <v>Conference</v>
      </c>
      <c r="L1860" s="10"/>
    </row>
    <row r="1861" spans="1:12" ht="51" customHeight="1">
      <c r="A1861" s="4">
        <v>2429</v>
      </c>
      <c r="B1861" s="12" t="s">
        <v>7479</v>
      </c>
      <c r="C1861" s="6">
        <v>2011</v>
      </c>
      <c r="D1861" s="23" t="s">
        <v>12117</v>
      </c>
      <c r="E1861" s="23"/>
      <c r="F1861" s="8" t="s">
        <v>7480</v>
      </c>
      <c r="G1861" s="9" t="s">
        <v>3736</v>
      </c>
      <c r="H1861" s="9" t="s">
        <v>10392</v>
      </c>
      <c r="I1861" s="8"/>
      <c r="J1861" s="8" t="s">
        <v>10509</v>
      </c>
      <c r="K1861" s="10" t="str">
        <f>IF(AND(Papers[[#This Row],[conference]]="", Papers[[#This Row],[journal]]=""),$N$2604,IF(Papers[[#This Row],[journal]]="",$N$2603, $N$2602))</f>
        <v>Conference</v>
      </c>
      <c r="L1861" s="10"/>
    </row>
    <row r="1862" spans="1:12" ht="51" customHeight="1">
      <c r="A1862" s="4">
        <v>2430</v>
      </c>
      <c r="B1862" s="12" t="s">
        <v>7481</v>
      </c>
      <c r="C1862" s="6">
        <v>2010</v>
      </c>
      <c r="D1862" s="23" t="s">
        <v>12138</v>
      </c>
      <c r="E1862" s="23"/>
      <c r="F1862" s="8" t="s">
        <v>7482</v>
      </c>
      <c r="G1862" s="9" t="s">
        <v>3736</v>
      </c>
      <c r="H1862" s="9" t="s">
        <v>10392</v>
      </c>
      <c r="I1862" s="8"/>
      <c r="J1862" s="8" t="s">
        <v>10509</v>
      </c>
      <c r="K1862" s="10" t="str">
        <f>IF(AND(Papers[[#This Row],[conference]]="", Papers[[#This Row],[journal]]=""),$N$2604,IF(Papers[[#This Row],[journal]]="",$N$2603, $N$2602))</f>
        <v>Conference</v>
      </c>
      <c r="L1862" s="10"/>
    </row>
    <row r="1863" spans="1:12" ht="51" customHeight="1">
      <c r="A1863" s="4">
        <v>2431</v>
      </c>
      <c r="B1863" s="12" t="s">
        <v>7483</v>
      </c>
      <c r="C1863" s="6">
        <v>2009</v>
      </c>
      <c r="D1863" s="23" t="s">
        <v>12326</v>
      </c>
      <c r="E1863" s="23"/>
      <c r="F1863" s="8" t="s">
        <v>7484</v>
      </c>
      <c r="G1863" s="9" t="s">
        <v>3736</v>
      </c>
      <c r="H1863" s="9" t="s">
        <v>10392</v>
      </c>
      <c r="I1863" s="8"/>
      <c r="J1863" s="8" t="s">
        <v>10511</v>
      </c>
      <c r="K1863" s="10" t="str">
        <f>IF(AND(Papers[[#This Row],[conference]]="", Papers[[#This Row],[journal]]=""),$N$2604,IF(Papers[[#This Row],[journal]]="",$N$2603, $N$2602))</f>
        <v>Conference</v>
      </c>
      <c r="L1863" s="10"/>
    </row>
    <row r="1864" spans="1:12" ht="51" customHeight="1">
      <c r="A1864" s="4">
        <v>2432</v>
      </c>
      <c r="B1864" s="12" t="s">
        <v>7485</v>
      </c>
      <c r="C1864" s="6">
        <v>2010</v>
      </c>
      <c r="D1864" s="23" t="s">
        <v>12190</v>
      </c>
      <c r="E1864" s="23"/>
      <c r="F1864" s="8" t="s">
        <v>7486</v>
      </c>
      <c r="G1864" s="9" t="s">
        <v>3736</v>
      </c>
      <c r="H1864" s="9" t="s">
        <v>10392</v>
      </c>
      <c r="I1864" s="8"/>
      <c r="J1864" s="8" t="s">
        <v>10511</v>
      </c>
      <c r="K1864" s="10" t="str">
        <f>IF(AND(Papers[[#This Row],[conference]]="", Papers[[#This Row],[journal]]=""),$N$2604,IF(Papers[[#This Row],[journal]]="",$N$2603, $N$2602))</f>
        <v>Conference</v>
      </c>
      <c r="L1864" s="10"/>
    </row>
    <row r="1865" spans="1:12" ht="51" customHeight="1">
      <c r="A1865" s="4">
        <v>2433</v>
      </c>
      <c r="B1865" s="12" t="s">
        <v>7487</v>
      </c>
      <c r="C1865" s="6">
        <v>2009</v>
      </c>
      <c r="D1865" s="23" t="s">
        <v>12327</v>
      </c>
      <c r="E1865" s="23"/>
      <c r="F1865" s="8" t="s">
        <v>7488</v>
      </c>
      <c r="G1865" s="9" t="s">
        <v>3736</v>
      </c>
      <c r="H1865" s="9" t="s">
        <v>10392</v>
      </c>
      <c r="I1865" s="8"/>
      <c r="J1865" s="8" t="s">
        <v>10511</v>
      </c>
      <c r="K1865" s="10" t="str">
        <f>IF(AND(Papers[[#This Row],[conference]]="", Papers[[#This Row],[journal]]=""),$N$2604,IF(Papers[[#This Row],[journal]]="",$N$2603, $N$2602))</f>
        <v>Conference</v>
      </c>
      <c r="L1865" s="10"/>
    </row>
    <row r="1866" spans="1:12" ht="51" customHeight="1">
      <c r="A1866" s="4">
        <v>2435</v>
      </c>
      <c r="B1866" s="12" t="s">
        <v>7489</v>
      </c>
      <c r="C1866" s="6">
        <v>2004</v>
      </c>
      <c r="D1866" s="23" t="s">
        <v>12037</v>
      </c>
      <c r="E1866" s="23"/>
      <c r="F1866" s="8" t="s">
        <v>7490</v>
      </c>
      <c r="G1866" s="9" t="s">
        <v>3736</v>
      </c>
      <c r="H1866" s="9" t="s">
        <v>10392</v>
      </c>
      <c r="I1866" s="8"/>
      <c r="J1866" s="8" t="s">
        <v>10511</v>
      </c>
      <c r="K1866" s="10" t="str">
        <f>IF(AND(Papers[[#This Row],[conference]]="", Papers[[#This Row],[journal]]=""),$N$2604,IF(Papers[[#This Row],[journal]]="",$N$2603, $N$2602))</f>
        <v>Conference</v>
      </c>
      <c r="L1866" s="10"/>
    </row>
    <row r="1867" spans="1:12" ht="51" customHeight="1">
      <c r="A1867" s="4">
        <v>2436</v>
      </c>
      <c r="B1867" s="12" t="s">
        <v>7492</v>
      </c>
      <c r="C1867" s="6">
        <v>2007</v>
      </c>
      <c r="D1867" s="23" t="s">
        <v>12190</v>
      </c>
      <c r="E1867" s="23"/>
      <c r="F1867" s="8" t="s">
        <v>7493</v>
      </c>
      <c r="G1867" s="9" t="s">
        <v>3736</v>
      </c>
      <c r="H1867" s="9" t="s">
        <v>10392</v>
      </c>
      <c r="I1867" s="8"/>
      <c r="J1867" s="8" t="s">
        <v>10511</v>
      </c>
      <c r="K1867" s="10" t="str">
        <f>IF(AND(Papers[[#This Row],[conference]]="", Papers[[#This Row],[journal]]=""),$N$2604,IF(Papers[[#This Row],[journal]]="",$N$2603, $N$2602))</f>
        <v>Conference</v>
      </c>
      <c r="L1867" s="10"/>
    </row>
    <row r="1868" spans="1:12" ht="51" customHeight="1">
      <c r="A1868" s="4">
        <v>2437</v>
      </c>
      <c r="B1868" s="5" t="s">
        <v>7495</v>
      </c>
      <c r="C1868" s="6">
        <v>2006</v>
      </c>
      <c r="D1868" s="23" t="s">
        <v>12328</v>
      </c>
      <c r="E1868" s="23"/>
      <c r="F1868" s="8" t="s">
        <v>7496</v>
      </c>
      <c r="G1868" s="9" t="s">
        <v>3736</v>
      </c>
      <c r="H1868" s="9" t="s">
        <v>10391</v>
      </c>
      <c r="I1868" s="8" t="s">
        <v>13166</v>
      </c>
      <c r="J1868" s="8" t="s">
        <v>10511</v>
      </c>
      <c r="K1868" s="10" t="str">
        <f>IF(AND(Papers[[#This Row],[conference]]="", Papers[[#This Row],[journal]]=""),$N$2604,IF(Papers[[#This Row],[journal]]="",$N$2603, $N$2602))</f>
        <v>Conference</v>
      </c>
      <c r="L1868" s="10"/>
    </row>
    <row r="1869" spans="1:12" ht="51" customHeight="1">
      <c r="A1869" s="4">
        <v>2438</v>
      </c>
      <c r="B1869" s="12" t="s">
        <v>7497</v>
      </c>
      <c r="C1869" s="6">
        <v>2005</v>
      </c>
      <c r="D1869" s="23" t="s">
        <v>12329</v>
      </c>
      <c r="E1869" s="23"/>
      <c r="F1869" s="8" t="s">
        <v>7498</v>
      </c>
      <c r="G1869" s="9" t="s">
        <v>3736</v>
      </c>
      <c r="H1869" s="9" t="s">
        <v>10392</v>
      </c>
      <c r="I1869" s="8"/>
      <c r="J1869" s="8" t="s">
        <v>10511</v>
      </c>
      <c r="K1869" s="10" t="str">
        <f>IF(AND(Papers[[#This Row],[conference]]="", Papers[[#This Row],[journal]]=""),$N$2604,IF(Papers[[#This Row],[journal]]="",$N$2603, $N$2602))</f>
        <v>Conference</v>
      </c>
      <c r="L1869" s="10"/>
    </row>
    <row r="1870" spans="1:12" ht="51" customHeight="1">
      <c r="A1870" s="4">
        <v>2440</v>
      </c>
      <c r="B1870" s="12" t="s">
        <v>7499</v>
      </c>
      <c r="C1870" s="6">
        <v>2008</v>
      </c>
      <c r="D1870" s="23" t="s">
        <v>11510</v>
      </c>
      <c r="E1870" s="23"/>
      <c r="F1870" s="8" t="s">
        <v>7500</v>
      </c>
      <c r="G1870" s="9" t="s">
        <v>3736</v>
      </c>
      <c r="H1870" s="9" t="s">
        <v>10392</v>
      </c>
      <c r="I1870" s="8"/>
      <c r="J1870" s="8" t="s">
        <v>10510</v>
      </c>
      <c r="K1870" s="10" t="str">
        <f>IF(AND(Papers[[#This Row],[conference]]="", Papers[[#This Row],[journal]]=""),$N$2604,IF(Papers[[#This Row],[journal]]="",$N$2603, $N$2602))</f>
        <v>Conference</v>
      </c>
      <c r="L1870" s="10"/>
    </row>
    <row r="1871" spans="1:12" ht="51" customHeight="1">
      <c r="A1871" s="4">
        <v>2441</v>
      </c>
      <c r="B1871" s="12" t="s">
        <v>7501</v>
      </c>
      <c r="C1871" s="6">
        <v>2009</v>
      </c>
      <c r="D1871" s="23" t="s">
        <v>11772</v>
      </c>
      <c r="E1871" s="23"/>
      <c r="F1871" s="11" t="s">
        <v>7502</v>
      </c>
      <c r="G1871" s="9" t="s">
        <v>3736</v>
      </c>
      <c r="H1871" s="9" t="s">
        <v>10391</v>
      </c>
      <c r="I1871" s="11" t="s">
        <v>13113</v>
      </c>
      <c r="J1871" s="8" t="s">
        <v>10511</v>
      </c>
      <c r="K1871" s="10" t="str">
        <f>IF(AND(Papers[[#This Row],[conference]]="", Papers[[#This Row],[journal]]=""),$N$2604,IF(Papers[[#This Row],[journal]]="",$N$2603, $N$2602))</f>
        <v>Conference</v>
      </c>
      <c r="L1871" s="10"/>
    </row>
    <row r="1872" spans="1:12" ht="51" customHeight="1">
      <c r="A1872" s="4">
        <v>2443</v>
      </c>
      <c r="B1872" s="12" t="s">
        <v>7504</v>
      </c>
      <c r="C1872" s="6">
        <v>2005</v>
      </c>
      <c r="D1872" s="23" t="s">
        <v>12330</v>
      </c>
      <c r="E1872" s="23"/>
      <c r="F1872" s="8" t="s">
        <v>7505</v>
      </c>
      <c r="G1872" s="9" t="s">
        <v>3736</v>
      </c>
      <c r="H1872" s="9" t="s">
        <v>10391</v>
      </c>
      <c r="I1872" s="8" t="s">
        <v>11457</v>
      </c>
      <c r="J1872" s="8" t="s">
        <v>10511</v>
      </c>
      <c r="K1872" s="10" t="str">
        <f>IF(AND(Papers[[#This Row],[conference]]="", Papers[[#This Row],[journal]]=""),$N$2604,IF(Papers[[#This Row],[journal]]="",$N$2603, $N$2602))</f>
        <v>Conference</v>
      </c>
      <c r="L1872" s="10"/>
    </row>
    <row r="1873" spans="1:12" ht="51" customHeight="1">
      <c r="A1873" s="4">
        <v>2445</v>
      </c>
      <c r="B1873" s="12" t="s">
        <v>7508</v>
      </c>
      <c r="C1873" s="6">
        <v>1999</v>
      </c>
      <c r="D1873" s="23" t="s">
        <v>12096</v>
      </c>
      <c r="E1873" s="23"/>
      <c r="F1873" s="8" t="s">
        <v>7509</v>
      </c>
      <c r="G1873" s="9" t="s">
        <v>3736</v>
      </c>
      <c r="H1873" s="9" t="s">
        <v>10392</v>
      </c>
      <c r="I1873" s="8"/>
      <c r="J1873" s="8" t="s">
        <v>10511</v>
      </c>
      <c r="K1873" s="10" t="str">
        <f>IF(AND(Papers[[#This Row],[conference]]="", Papers[[#This Row],[journal]]=""),$N$2604,IF(Papers[[#This Row],[journal]]="",$N$2603, $N$2602))</f>
        <v>Conference</v>
      </c>
      <c r="L1873" s="10"/>
    </row>
    <row r="1874" spans="1:12" ht="51" customHeight="1">
      <c r="A1874" s="4">
        <v>2447</v>
      </c>
      <c r="B1874" s="12" t="s">
        <v>7510</v>
      </c>
      <c r="C1874" s="6">
        <v>2011</v>
      </c>
      <c r="D1874" s="23" t="s">
        <v>11562</v>
      </c>
      <c r="E1874" s="23"/>
      <c r="F1874" s="8" t="s">
        <v>7511</v>
      </c>
      <c r="G1874" s="9" t="s">
        <v>3736</v>
      </c>
      <c r="H1874" s="9" t="s">
        <v>10392</v>
      </c>
      <c r="I1874" s="8"/>
      <c r="J1874" s="8" t="s">
        <v>10511</v>
      </c>
      <c r="K1874" s="10" t="str">
        <f>IF(AND(Papers[[#This Row],[conference]]="", Papers[[#This Row],[journal]]=""),$N$2604,IF(Papers[[#This Row],[journal]]="",$N$2603, $N$2602))</f>
        <v>Conference</v>
      </c>
      <c r="L1874" s="10"/>
    </row>
    <row r="1875" spans="1:12" ht="51" customHeight="1">
      <c r="A1875" s="4">
        <v>2448</v>
      </c>
      <c r="B1875" s="12" t="s">
        <v>7512</v>
      </c>
      <c r="C1875" s="6">
        <v>2007</v>
      </c>
      <c r="D1875" s="23" t="s">
        <v>12275</v>
      </c>
      <c r="E1875" s="23"/>
      <c r="F1875" s="8" t="s">
        <v>7513</v>
      </c>
      <c r="G1875" s="9" t="s">
        <v>3736</v>
      </c>
      <c r="H1875" s="9" t="s">
        <v>10392</v>
      </c>
      <c r="I1875" s="8"/>
      <c r="J1875" s="8" t="s">
        <v>10509</v>
      </c>
      <c r="K1875" s="10" t="str">
        <f>IF(AND(Papers[[#This Row],[conference]]="", Papers[[#This Row],[journal]]=""),$N$2604,IF(Papers[[#This Row],[journal]]="",$N$2603, $N$2602))</f>
        <v>Conference</v>
      </c>
      <c r="L1875" s="10"/>
    </row>
    <row r="1876" spans="1:12" ht="51" customHeight="1">
      <c r="A1876" s="4">
        <v>2449</v>
      </c>
      <c r="B1876" s="12" t="s">
        <v>7514</v>
      </c>
      <c r="C1876" s="6">
        <v>2010</v>
      </c>
      <c r="D1876" s="23" t="s">
        <v>12331</v>
      </c>
      <c r="E1876" s="23"/>
      <c r="F1876" s="8" t="s">
        <v>7515</v>
      </c>
      <c r="G1876" s="9" t="s">
        <v>3736</v>
      </c>
      <c r="H1876" s="9" t="s">
        <v>10392</v>
      </c>
      <c r="I1876" s="8"/>
      <c r="J1876" s="8" t="s">
        <v>10511</v>
      </c>
      <c r="K1876" s="10" t="str">
        <f>IF(AND(Papers[[#This Row],[conference]]="", Papers[[#This Row],[journal]]=""),$N$2604,IF(Papers[[#This Row],[journal]]="",$N$2603, $N$2602))</f>
        <v>Conference</v>
      </c>
      <c r="L1876" s="10"/>
    </row>
    <row r="1877" spans="1:12" ht="51" customHeight="1">
      <c r="A1877" s="4">
        <v>2450</v>
      </c>
      <c r="B1877" s="12" t="s">
        <v>7520</v>
      </c>
      <c r="C1877" s="6">
        <v>2008</v>
      </c>
      <c r="D1877" s="23" t="s">
        <v>12251</v>
      </c>
      <c r="E1877" s="23"/>
      <c r="F1877" s="8" t="s">
        <v>7521</v>
      </c>
      <c r="G1877" s="9" t="s">
        <v>3736</v>
      </c>
      <c r="H1877" s="9" t="s">
        <v>10392</v>
      </c>
      <c r="I1877" s="8"/>
      <c r="J1877" s="8" t="s">
        <v>10511</v>
      </c>
      <c r="K1877" s="10" t="str">
        <f>IF(AND(Papers[[#This Row],[conference]]="", Papers[[#This Row],[journal]]=""),$N$2604,IF(Papers[[#This Row],[journal]]="",$N$2603, $N$2602))</f>
        <v>Conference</v>
      </c>
      <c r="L1877" s="10"/>
    </row>
    <row r="1878" spans="1:12" ht="51" customHeight="1">
      <c r="A1878" s="4">
        <v>2451</v>
      </c>
      <c r="B1878" s="12" t="s">
        <v>7523</v>
      </c>
      <c r="C1878" s="6">
        <v>1991</v>
      </c>
      <c r="D1878" s="23" t="s">
        <v>11924</v>
      </c>
      <c r="E1878" s="23"/>
      <c r="F1878" s="8" t="s">
        <v>7524</v>
      </c>
      <c r="G1878" s="9" t="s">
        <v>3736</v>
      </c>
      <c r="H1878" s="9" t="s">
        <v>10392</v>
      </c>
      <c r="I1878" s="8"/>
      <c r="J1878" s="8" t="s">
        <v>10510</v>
      </c>
      <c r="K1878" s="10" t="str">
        <f>IF(AND(Papers[[#This Row],[conference]]="", Papers[[#This Row],[journal]]=""),$N$2604,IF(Papers[[#This Row],[journal]]="",$N$2603, $N$2602))</f>
        <v>Conference</v>
      </c>
      <c r="L1878" s="10"/>
    </row>
    <row r="1879" spans="1:12" ht="51" customHeight="1">
      <c r="A1879" s="4">
        <v>2452</v>
      </c>
      <c r="B1879" s="12" t="s">
        <v>7527</v>
      </c>
      <c r="C1879" s="6">
        <v>2008</v>
      </c>
      <c r="D1879" s="23" t="s">
        <v>12199</v>
      </c>
      <c r="E1879" s="23"/>
      <c r="F1879" s="8" t="s">
        <v>7528</v>
      </c>
      <c r="G1879" s="9" t="s">
        <v>3736</v>
      </c>
      <c r="H1879" s="9" t="s">
        <v>10392</v>
      </c>
      <c r="I1879" s="8"/>
      <c r="J1879" s="8" t="s">
        <v>10510</v>
      </c>
      <c r="K1879" s="10" t="str">
        <f>IF(AND(Papers[[#This Row],[conference]]="", Papers[[#This Row],[journal]]=""),$N$2604,IF(Papers[[#This Row],[journal]]="",$N$2603, $N$2602))</f>
        <v>Conference</v>
      </c>
      <c r="L1879" s="10"/>
    </row>
    <row r="1880" spans="1:12" ht="51" customHeight="1">
      <c r="A1880" s="4">
        <v>2453</v>
      </c>
      <c r="B1880" s="12" t="s">
        <v>7529</v>
      </c>
      <c r="C1880" s="6">
        <v>2010</v>
      </c>
      <c r="D1880" s="23" t="s">
        <v>12332</v>
      </c>
      <c r="E1880" s="23"/>
      <c r="F1880" s="8" t="s">
        <v>7530</v>
      </c>
      <c r="G1880" s="9" t="s">
        <v>3736</v>
      </c>
      <c r="H1880" s="9" t="s">
        <v>10392</v>
      </c>
      <c r="I1880" s="8"/>
      <c r="J1880" s="8" t="s">
        <v>10511</v>
      </c>
      <c r="K1880" s="10" t="str">
        <f>IF(AND(Papers[[#This Row],[conference]]="", Papers[[#This Row],[journal]]=""),$N$2604,IF(Papers[[#This Row],[journal]]="",$N$2603, $N$2602))</f>
        <v>Conference</v>
      </c>
      <c r="L1880" s="10"/>
    </row>
    <row r="1881" spans="1:12" ht="51" customHeight="1">
      <c r="A1881" s="4">
        <v>2454</v>
      </c>
      <c r="B1881" s="12" t="s">
        <v>7533</v>
      </c>
      <c r="C1881" s="6">
        <v>2006</v>
      </c>
      <c r="D1881" s="23" t="s">
        <v>12333</v>
      </c>
      <c r="E1881" s="23"/>
      <c r="F1881" s="8" t="s">
        <v>7534</v>
      </c>
      <c r="G1881" s="9" t="s">
        <v>3736</v>
      </c>
      <c r="H1881" s="9" t="s">
        <v>10391</v>
      </c>
      <c r="I1881" s="11" t="s">
        <v>11565</v>
      </c>
      <c r="J1881" s="8" t="s">
        <v>10511</v>
      </c>
      <c r="K1881" s="10" t="str">
        <f>IF(AND(Papers[[#This Row],[conference]]="", Papers[[#This Row],[journal]]=""),$N$2604,IF(Papers[[#This Row],[journal]]="",$N$2603, $N$2602))</f>
        <v>Conference</v>
      </c>
      <c r="L1881" s="10"/>
    </row>
    <row r="1882" spans="1:12" ht="51" customHeight="1">
      <c r="A1882" s="4">
        <v>2455</v>
      </c>
      <c r="B1882" s="12" t="s">
        <v>7538</v>
      </c>
      <c r="C1882" s="6">
        <v>2007</v>
      </c>
      <c r="D1882" s="23" t="s">
        <v>12194</v>
      </c>
      <c r="E1882" s="23"/>
      <c r="F1882" s="8" t="s">
        <v>7539</v>
      </c>
      <c r="G1882" s="9" t="s">
        <v>3736</v>
      </c>
      <c r="H1882" s="9" t="s">
        <v>10392</v>
      </c>
      <c r="I1882" s="8"/>
      <c r="J1882" s="8" t="s">
        <v>10509</v>
      </c>
      <c r="K1882" s="10" t="str">
        <f>IF(AND(Papers[[#This Row],[conference]]="", Papers[[#This Row],[journal]]=""),$N$2604,IF(Papers[[#This Row],[journal]]="",$N$2603, $N$2602))</f>
        <v>Conference</v>
      </c>
      <c r="L1882" s="10"/>
    </row>
    <row r="1883" spans="1:12" ht="51" customHeight="1">
      <c r="A1883" s="4">
        <v>2456</v>
      </c>
      <c r="B1883" s="12" t="s">
        <v>7540</v>
      </c>
      <c r="C1883" s="6">
        <v>2009</v>
      </c>
      <c r="D1883" s="23" t="s">
        <v>12081</v>
      </c>
      <c r="E1883" s="23"/>
      <c r="F1883" s="8" t="s">
        <v>7541</v>
      </c>
      <c r="G1883" s="9" t="s">
        <v>3736</v>
      </c>
      <c r="H1883" s="9" t="s">
        <v>10391</v>
      </c>
      <c r="I1883" s="8" t="s">
        <v>11310</v>
      </c>
      <c r="J1883" s="8" t="s">
        <v>10511</v>
      </c>
      <c r="K1883" s="10" t="str">
        <f>IF(AND(Papers[[#This Row],[conference]]="", Papers[[#This Row],[journal]]=""),$N$2604,IF(Papers[[#This Row],[journal]]="",$N$2603, $N$2602))</f>
        <v>Conference</v>
      </c>
      <c r="L1883" s="10"/>
    </row>
    <row r="1884" spans="1:12" ht="51" customHeight="1">
      <c r="A1884" s="4">
        <v>2457</v>
      </c>
      <c r="B1884" s="12" t="s">
        <v>7545</v>
      </c>
      <c r="C1884" s="6">
        <v>2006</v>
      </c>
      <c r="D1884" s="23" t="s">
        <v>11932</v>
      </c>
      <c r="E1884" s="23"/>
      <c r="F1884" s="8" t="s">
        <v>7546</v>
      </c>
      <c r="G1884" s="9" t="s">
        <v>3736</v>
      </c>
      <c r="H1884" s="9" t="s">
        <v>10391</v>
      </c>
      <c r="I1884" s="8" t="s">
        <v>11633</v>
      </c>
      <c r="J1884" s="8" t="s">
        <v>10511</v>
      </c>
      <c r="K1884" s="10" t="str">
        <f>IF(AND(Papers[[#This Row],[conference]]="", Papers[[#This Row],[journal]]=""),$N$2604,IF(Papers[[#This Row],[journal]]="",$N$2603, $N$2602))</f>
        <v>Conference</v>
      </c>
      <c r="L1884" s="10"/>
    </row>
    <row r="1885" spans="1:12" ht="51" customHeight="1">
      <c r="A1885" s="4">
        <v>2458</v>
      </c>
      <c r="B1885" s="12" t="s">
        <v>7551</v>
      </c>
      <c r="C1885" s="6">
        <v>2008</v>
      </c>
      <c r="D1885" s="23" t="s">
        <v>12019</v>
      </c>
      <c r="E1885" s="23"/>
      <c r="F1885" s="8" t="s">
        <v>7552</v>
      </c>
      <c r="G1885" s="9" t="s">
        <v>3736</v>
      </c>
      <c r="H1885" s="9" t="s">
        <v>10392</v>
      </c>
      <c r="I1885" s="8"/>
      <c r="J1885" s="8" t="s">
        <v>10509</v>
      </c>
      <c r="K1885" s="10" t="str">
        <f>IF(AND(Papers[[#This Row],[conference]]="", Papers[[#This Row],[journal]]=""),$N$2604,IF(Papers[[#This Row],[journal]]="",$N$2603, $N$2602))</f>
        <v>Conference</v>
      </c>
      <c r="L1885" s="10"/>
    </row>
    <row r="1886" spans="1:12" ht="51" customHeight="1">
      <c r="A1886" s="4">
        <v>2459</v>
      </c>
      <c r="B1886" s="12" t="s">
        <v>7557</v>
      </c>
      <c r="C1886" s="6">
        <v>2001</v>
      </c>
      <c r="D1886" s="23" t="s">
        <v>11793</v>
      </c>
      <c r="E1886" s="23"/>
      <c r="F1886" s="8" t="s">
        <v>7558</v>
      </c>
      <c r="G1886" s="9" t="s">
        <v>3736</v>
      </c>
      <c r="H1886" s="9" t="s">
        <v>10392</v>
      </c>
      <c r="I1886" s="8"/>
      <c r="J1886" s="8" t="s">
        <v>10511</v>
      </c>
      <c r="K1886" s="10" t="str">
        <f>IF(AND(Papers[[#This Row],[conference]]="", Papers[[#This Row],[journal]]=""),$N$2604,IF(Papers[[#This Row],[journal]]="",$N$2603, $N$2602))</f>
        <v>Conference</v>
      </c>
      <c r="L1886" s="10"/>
    </row>
    <row r="1887" spans="1:12" ht="51" customHeight="1">
      <c r="A1887" s="4">
        <v>2460</v>
      </c>
      <c r="B1887" s="12" t="s">
        <v>7564</v>
      </c>
      <c r="C1887" s="6">
        <v>2007</v>
      </c>
      <c r="D1887" s="23" t="s">
        <v>11809</v>
      </c>
      <c r="E1887" s="23"/>
      <c r="F1887" s="8" t="s">
        <v>7565</v>
      </c>
      <c r="G1887" s="9" t="s">
        <v>3736</v>
      </c>
      <c r="H1887" s="9" t="s">
        <v>10391</v>
      </c>
      <c r="I1887" s="8" t="s">
        <v>13249</v>
      </c>
      <c r="J1887" s="8" t="s">
        <v>10511</v>
      </c>
      <c r="K1887" s="10" t="str">
        <f>IF(AND(Papers[[#This Row],[conference]]="", Papers[[#This Row],[journal]]=""),$N$2604,IF(Papers[[#This Row],[journal]]="",$N$2603, $N$2602))</f>
        <v>Conference</v>
      </c>
      <c r="L1887" s="10"/>
    </row>
    <row r="1888" spans="1:12" ht="51" customHeight="1">
      <c r="A1888" s="4">
        <v>2462</v>
      </c>
      <c r="B1888" s="12" t="s">
        <v>7568</v>
      </c>
      <c r="C1888" s="6">
        <v>2009</v>
      </c>
      <c r="D1888" s="23" t="s">
        <v>12031</v>
      </c>
      <c r="E1888" s="23"/>
      <c r="F1888" s="8" t="s">
        <v>7569</v>
      </c>
      <c r="G1888" s="9" t="s">
        <v>3736</v>
      </c>
      <c r="H1888" s="9" t="s">
        <v>10392</v>
      </c>
      <c r="I1888" s="8"/>
      <c r="J1888" s="8" t="s">
        <v>10511</v>
      </c>
      <c r="K1888" s="10" t="str">
        <f>IF(AND(Papers[[#This Row],[conference]]="", Papers[[#This Row],[journal]]=""),$N$2604,IF(Papers[[#This Row],[journal]]="",$N$2603, $N$2602))</f>
        <v>Conference</v>
      </c>
      <c r="L1888" s="10"/>
    </row>
    <row r="1889" spans="1:12" ht="51" customHeight="1">
      <c r="A1889" s="4">
        <v>2464</v>
      </c>
      <c r="B1889" s="12" t="s">
        <v>7570</v>
      </c>
      <c r="C1889" s="6">
        <v>2007</v>
      </c>
      <c r="D1889" s="23" t="s">
        <v>12334</v>
      </c>
      <c r="E1889" s="23"/>
      <c r="F1889" s="8" t="s">
        <v>7571</v>
      </c>
      <c r="G1889" s="9" t="s">
        <v>3736</v>
      </c>
      <c r="H1889" s="9" t="s">
        <v>10392</v>
      </c>
      <c r="I1889" s="8"/>
      <c r="J1889" s="8" t="s">
        <v>10538</v>
      </c>
      <c r="K1889" s="10" t="str">
        <f>IF(AND(Papers[[#This Row],[conference]]="", Papers[[#This Row],[journal]]=""),$N$2604,IF(Papers[[#This Row],[journal]]="",$N$2603, $N$2602))</f>
        <v>Conference</v>
      </c>
      <c r="L1889" s="10"/>
    </row>
    <row r="1890" spans="1:12" ht="51" customHeight="1">
      <c r="A1890" s="4">
        <v>2465</v>
      </c>
      <c r="B1890" s="12" t="s">
        <v>7572</v>
      </c>
      <c r="C1890" s="6">
        <v>2005</v>
      </c>
      <c r="D1890" s="23" t="s">
        <v>12107</v>
      </c>
      <c r="E1890" s="23"/>
      <c r="F1890" s="11" t="s">
        <v>7573</v>
      </c>
      <c r="G1890" s="9" t="s">
        <v>3736</v>
      </c>
      <c r="H1890" s="9" t="s">
        <v>10392</v>
      </c>
      <c r="I1890" s="11" t="s">
        <v>10490</v>
      </c>
      <c r="J1890" s="8" t="s">
        <v>10538</v>
      </c>
      <c r="K1890" s="10" t="str">
        <f>IF(AND(Papers[[#This Row],[conference]]="", Papers[[#This Row],[journal]]=""),$N$2604,IF(Papers[[#This Row],[journal]]="",$N$2603, $N$2602))</f>
        <v>Conference</v>
      </c>
      <c r="L1890" s="10"/>
    </row>
    <row r="1891" spans="1:12" ht="51" customHeight="1">
      <c r="A1891" s="4">
        <v>2466</v>
      </c>
      <c r="B1891" s="12" t="s">
        <v>7577</v>
      </c>
      <c r="C1891" s="6">
        <v>2009</v>
      </c>
      <c r="D1891" s="23" t="s">
        <v>12314</v>
      </c>
      <c r="E1891" s="23"/>
      <c r="F1891" s="8" t="s">
        <v>7578</v>
      </c>
      <c r="G1891" s="9" t="s">
        <v>3736</v>
      </c>
      <c r="H1891" s="9" t="s">
        <v>10391</v>
      </c>
      <c r="I1891" s="8" t="s">
        <v>13381</v>
      </c>
      <c r="J1891" s="8" t="s">
        <v>10511</v>
      </c>
      <c r="K1891" s="10" t="str">
        <f>IF(AND(Papers[[#This Row],[conference]]="", Papers[[#This Row],[journal]]=""),$N$2604,IF(Papers[[#This Row],[journal]]="",$N$2603, $N$2602))</f>
        <v>Conference</v>
      </c>
      <c r="L1891" s="10"/>
    </row>
    <row r="1892" spans="1:12" ht="51" customHeight="1">
      <c r="A1892" s="4">
        <v>2467</v>
      </c>
      <c r="B1892" s="12" t="s">
        <v>7579</v>
      </c>
      <c r="C1892" s="6">
        <v>2010</v>
      </c>
      <c r="D1892" s="23" t="s">
        <v>11510</v>
      </c>
      <c r="E1892" s="23"/>
      <c r="F1892" s="8" t="s">
        <v>7580</v>
      </c>
      <c r="G1892" s="9" t="s">
        <v>3736</v>
      </c>
      <c r="H1892" s="9" t="s">
        <v>10392</v>
      </c>
      <c r="I1892" s="8"/>
      <c r="J1892" s="8" t="s">
        <v>10511</v>
      </c>
      <c r="K1892" s="10" t="str">
        <f>IF(AND(Papers[[#This Row],[conference]]="", Papers[[#This Row],[journal]]=""),$N$2604,IF(Papers[[#This Row],[journal]]="",$N$2603, $N$2602))</f>
        <v>Conference</v>
      </c>
      <c r="L1892" s="10"/>
    </row>
    <row r="1893" spans="1:12" ht="51" customHeight="1">
      <c r="A1893" s="4">
        <v>2468</v>
      </c>
      <c r="B1893" s="12" t="s">
        <v>7581</v>
      </c>
      <c r="C1893" s="6">
        <v>2004</v>
      </c>
      <c r="D1893" s="23" t="s">
        <v>12186</v>
      </c>
      <c r="E1893" s="23"/>
      <c r="F1893" s="8" t="s">
        <v>7582</v>
      </c>
      <c r="G1893" s="9" t="s">
        <v>3736</v>
      </c>
      <c r="H1893" s="9" t="s">
        <v>10391</v>
      </c>
      <c r="I1893" s="8" t="s">
        <v>13137</v>
      </c>
      <c r="J1893" s="8" t="s">
        <v>10511</v>
      </c>
      <c r="K1893" s="10" t="str">
        <f>IF(AND(Papers[[#This Row],[conference]]="", Papers[[#This Row],[journal]]=""),$N$2604,IF(Papers[[#This Row],[journal]]="",$N$2603, $N$2602))</f>
        <v>Conference</v>
      </c>
      <c r="L1893" s="10"/>
    </row>
    <row r="1894" spans="1:12" ht="51" customHeight="1">
      <c r="A1894" s="4">
        <v>2469</v>
      </c>
      <c r="B1894" s="12" t="s">
        <v>7583</v>
      </c>
      <c r="C1894" s="6">
        <v>2008</v>
      </c>
      <c r="D1894" s="23" t="s">
        <v>11891</v>
      </c>
      <c r="E1894" s="23"/>
      <c r="F1894" s="8" t="s">
        <v>7584</v>
      </c>
      <c r="G1894" s="9" t="s">
        <v>3736</v>
      </c>
      <c r="H1894" s="9" t="s">
        <v>10392</v>
      </c>
      <c r="I1894" s="8"/>
      <c r="J1894" s="8" t="s">
        <v>10538</v>
      </c>
      <c r="K1894" s="10" t="str">
        <f>IF(AND(Papers[[#This Row],[conference]]="", Papers[[#This Row],[journal]]=""),$N$2604,IF(Papers[[#This Row],[journal]]="",$N$2603, $N$2602))</f>
        <v>Conference</v>
      </c>
      <c r="L1894" s="10"/>
    </row>
    <row r="1895" spans="1:12" ht="51" customHeight="1">
      <c r="A1895" s="4">
        <v>2470</v>
      </c>
      <c r="B1895" s="12" t="s">
        <v>7585</v>
      </c>
      <c r="C1895" s="6">
        <v>2006</v>
      </c>
      <c r="D1895" s="23" t="s">
        <v>12230</v>
      </c>
      <c r="E1895" s="23"/>
      <c r="F1895" s="8" t="s">
        <v>7586</v>
      </c>
      <c r="G1895" s="9" t="s">
        <v>3736</v>
      </c>
      <c r="H1895" s="9" t="s">
        <v>10392</v>
      </c>
      <c r="I1895" s="8"/>
      <c r="J1895" s="8" t="s">
        <v>10511</v>
      </c>
      <c r="K1895" s="10" t="str">
        <f>IF(AND(Papers[[#This Row],[conference]]="", Papers[[#This Row],[journal]]=""),$N$2604,IF(Papers[[#This Row],[journal]]="",$N$2603, $N$2602))</f>
        <v>Conference</v>
      </c>
      <c r="L1895" s="10"/>
    </row>
    <row r="1896" spans="1:12" ht="51" customHeight="1">
      <c r="A1896" s="4">
        <v>2471</v>
      </c>
      <c r="B1896" s="12" t="s">
        <v>7587</v>
      </c>
      <c r="C1896" s="6">
        <v>2009</v>
      </c>
      <c r="D1896" s="23" t="s">
        <v>12329</v>
      </c>
      <c r="E1896" s="23"/>
      <c r="F1896" s="8" t="s">
        <v>7588</v>
      </c>
      <c r="G1896" s="9" t="s">
        <v>3736</v>
      </c>
      <c r="H1896" s="9" t="s">
        <v>10391</v>
      </c>
      <c r="I1896" s="8" t="s">
        <v>13093</v>
      </c>
      <c r="J1896" s="8" t="s">
        <v>10511</v>
      </c>
      <c r="K1896" s="10" t="str">
        <f>IF(AND(Papers[[#This Row],[conference]]="", Papers[[#This Row],[journal]]=""),$N$2604,IF(Papers[[#This Row],[journal]]="",$N$2603, $N$2602))</f>
        <v>Conference</v>
      </c>
      <c r="L1896" s="10"/>
    </row>
    <row r="1897" spans="1:12" ht="51" customHeight="1">
      <c r="A1897" s="4">
        <v>2472</v>
      </c>
      <c r="B1897" s="12" t="s">
        <v>7589</v>
      </c>
      <c r="C1897" s="6">
        <v>2008</v>
      </c>
      <c r="D1897" s="23"/>
      <c r="E1897" s="23" t="s">
        <v>12241</v>
      </c>
      <c r="F1897" s="8" t="s">
        <v>7590</v>
      </c>
      <c r="G1897" s="9" t="s">
        <v>3736</v>
      </c>
      <c r="H1897" s="9" t="s">
        <v>10392</v>
      </c>
      <c r="I1897" s="8"/>
      <c r="J1897" s="8" t="s">
        <v>10511</v>
      </c>
      <c r="K1897" s="10" t="str">
        <f>IF(AND(Papers[[#This Row],[conference]]="", Papers[[#This Row],[journal]]=""),$N$2604,IF(Papers[[#This Row],[journal]]="",$N$2603, $N$2602))</f>
        <v>Journal</v>
      </c>
      <c r="L1897" s="10"/>
    </row>
    <row r="1898" spans="1:12" ht="51" customHeight="1">
      <c r="A1898" s="4">
        <v>2473</v>
      </c>
      <c r="B1898" s="12" t="s">
        <v>7599</v>
      </c>
      <c r="C1898" s="6">
        <v>2006</v>
      </c>
      <c r="D1898" s="23" t="s">
        <v>11891</v>
      </c>
      <c r="E1898" s="23"/>
      <c r="F1898" s="8" t="s">
        <v>7600</v>
      </c>
      <c r="G1898" s="9" t="s">
        <v>3736</v>
      </c>
      <c r="H1898" s="9" t="s">
        <v>10392</v>
      </c>
      <c r="I1898" s="8"/>
      <c r="J1898" s="8" t="s">
        <v>10511</v>
      </c>
      <c r="K1898" s="10" t="str">
        <f>IF(AND(Papers[[#This Row],[conference]]="", Papers[[#This Row],[journal]]=""),$N$2604,IF(Papers[[#This Row],[journal]]="",$N$2603, $N$2602))</f>
        <v>Conference</v>
      </c>
      <c r="L1898" s="10"/>
    </row>
    <row r="1899" spans="1:12" ht="51" customHeight="1">
      <c r="A1899" s="4">
        <v>2474</v>
      </c>
      <c r="B1899" s="12" t="s">
        <v>7601</v>
      </c>
      <c r="C1899" s="6">
        <v>2007</v>
      </c>
      <c r="D1899" s="23" t="s">
        <v>11510</v>
      </c>
      <c r="E1899" s="23"/>
      <c r="F1899" s="8" t="s">
        <v>7602</v>
      </c>
      <c r="G1899" s="9" t="s">
        <v>3736</v>
      </c>
      <c r="H1899" s="9" t="s">
        <v>10392</v>
      </c>
      <c r="I1899" s="8"/>
      <c r="J1899" s="8" t="s">
        <v>10509</v>
      </c>
      <c r="K1899" s="10" t="str">
        <f>IF(AND(Papers[[#This Row],[conference]]="", Papers[[#This Row],[journal]]=""),$N$2604,IF(Papers[[#This Row],[journal]]="",$N$2603, $N$2602))</f>
        <v>Conference</v>
      </c>
      <c r="L1899" s="10"/>
    </row>
    <row r="1900" spans="1:12" ht="51" customHeight="1">
      <c r="A1900" s="4">
        <v>2475</v>
      </c>
      <c r="B1900" s="12" t="s">
        <v>7603</v>
      </c>
      <c r="C1900" s="6">
        <v>2010</v>
      </c>
      <c r="D1900" s="23" t="s">
        <v>11513</v>
      </c>
      <c r="E1900" s="23"/>
      <c r="F1900" s="8" t="s">
        <v>7604</v>
      </c>
      <c r="G1900" s="9" t="s">
        <v>3736</v>
      </c>
      <c r="H1900" s="9" t="s">
        <v>10391</v>
      </c>
      <c r="I1900" s="8" t="s">
        <v>13383</v>
      </c>
      <c r="J1900" s="8" t="s">
        <v>10511</v>
      </c>
      <c r="K1900" s="10" t="str">
        <f>IF(AND(Papers[[#This Row],[conference]]="", Papers[[#This Row],[journal]]=""),$N$2604,IF(Papers[[#This Row],[journal]]="",$N$2603, $N$2602))</f>
        <v>Conference</v>
      </c>
      <c r="L1900" s="10"/>
    </row>
    <row r="1901" spans="1:12" ht="51" customHeight="1">
      <c r="A1901" s="4">
        <v>2476</v>
      </c>
      <c r="B1901" s="12" t="s">
        <v>7607</v>
      </c>
      <c r="C1901" s="6">
        <v>2008</v>
      </c>
      <c r="D1901" s="23" t="s">
        <v>12180</v>
      </c>
      <c r="E1901" s="23"/>
      <c r="F1901" s="8" t="s">
        <v>7608</v>
      </c>
      <c r="G1901" s="9" t="s">
        <v>3736</v>
      </c>
      <c r="H1901" s="9" t="s">
        <v>10392</v>
      </c>
      <c r="I1901" s="8"/>
      <c r="J1901" s="8" t="s">
        <v>10511</v>
      </c>
      <c r="K1901" s="10" t="str">
        <f>IF(AND(Papers[[#This Row],[conference]]="", Papers[[#This Row],[journal]]=""),$N$2604,IF(Papers[[#This Row],[journal]]="",$N$2603, $N$2602))</f>
        <v>Conference</v>
      </c>
      <c r="L1901" s="10"/>
    </row>
    <row r="1902" spans="1:12" ht="51" customHeight="1">
      <c r="A1902" s="4">
        <v>2477</v>
      </c>
      <c r="B1902" s="12" t="s">
        <v>7609</v>
      </c>
      <c r="C1902" s="6">
        <v>2011</v>
      </c>
      <c r="D1902" s="23" t="s">
        <v>12335</v>
      </c>
      <c r="E1902" s="23"/>
      <c r="F1902" s="8" t="s">
        <v>7610</v>
      </c>
      <c r="G1902" s="9" t="s">
        <v>3736</v>
      </c>
      <c r="H1902" s="9" t="s">
        <v>10391</v>
      </c>
      <c r="I1902" s="8" t="s">
        <v>11384</v>
      </c>
      <c r="J1902" s="8" t="s">
        <v>10511</v>
      </c>
      <c r="K1902" s="10" t="str">
        <f>IF(AND(Papers[[#This Row],[conference]]="", Papers[[#This Row],[journal]]=""),$N$2604,IF(Papers[[#This Row],[journal]]="",$N$2603, $N$2602))</f>
        <v>Conference</v>
      </c>
      <c r="L1902" s="10"/>
    </row>
    <row r="1903" spans="1:12" ht="51" customHeight="1">
      <c r="A1903" s="4">
        <v>2478</v>
      </c>
      <c r="B1903" s="12" t="s">
        <v>7611</v>
      </c>
      <c r="C1903" s="6">
        <v>2008</v>
      </c>
      <c r="D1903" s="23" t="s">
        <v>12336</v>
      </c>
      <c r="E1903" s="23"/>
      <c r="F1903" s="8" t="s">
        <v>7612</v>
      </c>
      <c r="G1903" s="9" t="s">
        <v>3736</v>
      </c>
      <c r="H1903" s="9" t="s">
        <v>10392</v>
      </c>
      <c r="I1903" s="8"/>
      <c r="J1903" s="8" t="s">
        <v>10511</v>
      </c>
      <c r="K1903" s="10" t="str">
        <f>IF(AND(Papers[[#This Row],[conference]]="", Papers[[#This Row],[journal]]=""),$N$2604,IF(Papers[[#This Row],[journal]]="",$N$2603, $N$2602))</f>
        <v>Conference</v>
      </c>
      <c r="L1903" s="10"/>
    </row>
    <row r="1904" spans="1:12" ht="51" customHeight="1">
      <c r="A1904" s="4">
        <v>2479</v>
      </c>
      <c r="B1904" s="12" t="s">
        <v>7613</v>
      </c>
      <c r="C1904" s="6">
        <v>2008</v>
      </c>
      <c r="D1904" s="23" t="s">
        <v>12337</v>
      </c>
      <c r="E1904" s="23"/>
      <c r="F1904" s="8" t="s">
        <v>7614</v>
      </c>
      <c r="G1904" s="9" t="s">
        <v>3736</v>
      </c>
      <c r="H1904" s="9" t="s">
        <v>10392</v>
      </c>
      <c r="I1904" s="8"/>
      <c r="J1904" s="8" t="s">
        <v>10511</v>
      </c>
      <c r="K1904" s="10" t="str">
        <f>IF(AND(Papers[[#This Row],[conference]]="", Papers[[#This Row],[journal]]=""),$N$2604,IF(Papers[[#This Row],[journal]]="",$N$2603, $N$2602))</f>
        <v>Conference</v>
      </c>
      <c r="L1904" s="10"/>
    </row>
    <row r="1905" spans="1:12" ht="51" customHeight="1">
      <c r="A1905" s="4">
        <v>2480</v>
      </c>
      <c r="B1905" s="12" t="s">
        <v>7615</v>
      </c>
      <c r="C1905" s="6">
        <v>2004</v>
      </c>
      <c r="D1905" s="23" t="s">
        <v>11979</v>
      </c>
      <c r="E1905" s="23"/>
      <c r="F1905" s="8" t="s">
        <v>7616</v>
      </c>
      <c r="G1905" s="9" t="s">
        <v>3736</v>
      </c>
      <c r="H1905" s="9" t="s">
        <v>10391</v>
      </c>
      <c r="I1905" s="8" t="s">
        <v>13219</v>
      </c>
      <c r="J1905" s="8" t="s">
        <v>10511</v>
      </c>
      <c r="K1905" s="10" t="str">
        <f>IF(AND(Papers[[#This Row],[conference]]="", Papers[[#This Row],[journal]]=""),$N$2604,IF(Papers[[#This Row],[journal]]="",$N$2603, $N$2602))</f>
        <v>Conference</v>
      </c>
      <c r="L1905" s="10"/>
    </row>
    <row r="1906" spans="1:12" ht="51" customHeight="1">
      <c r="A1906" s="4">
        <v>2481</v>
      </c>
      <c r="B1906" s="12" t="s">
        <v>7617</v>
      </c>
      <c r="C1906" s="6">
        <v>2001</v>
      </c>
      <c r="D1906" s="23" t="s">
        <v>12338</v>
      </c>
      <c r="E1906" s="23"/>
      <c r="F1906" s="8" t="s">
        <v>7618</v>
      </c>
      <c r="G1906" s="9" t="s">
        <v>3736</v>
      </c>
      <c r="H1906" s="9" t="s">
        <v>10392</v>
      </c>
      <c r="I1906" s="8"/>
      <c r="J1906" s="8" t="s">
        <v>10510</v>
      </c>
      <c r="K1906" s="10" t="str">
        <f>IF(AND(Papers[[#This Row],[conference]]="", Papers[[#This Row],[journal]]=""),$N$2604,IF(Papers[[#This Row],[journal]]="",$N$2603, $N$2602))</f>
        <v>Conference</v>
      </c>
      <c r="L1906" s="10"/>
    </row>
    <row r="1907" spans="1:12" ht="51" customHeight="1">
      <c r="A1907" s="4">
        <v>2482</v>
      </c>
      <c r="B1907" s="5" t="s">
        <v>7620</v>
      </c>
      <c r="C1907" s="6">
        <v>2008</v>
      </c>
      <c r="D1907" s="23" t="s">
        <v>11990</v>
      </c>
      <c r="E1907" s="23"/>
      <c r="F1907" s="8" t="s">
        <v>7621</v>
      </c>
      <c r="G1907" s="9" t="s">
        <v>3736</v>
      </c>
      <c r="H1907" s="9" t="s">
        <v>10391</v>
      </c>
      <c r="I1907" s="8" t="s">
        <v>11561</v>
      </c>
      <c r="J1907" s="8" t="s">
        <v>10511</v>
      </c>
      <c r="K1907" s="10" t="str">
        <f>IF(AND(Papers[[#This Row],[conference]]="", Papers[[#This Row],[journal]]=""),$N$2604,IF(Papers[[#This Row],[journal]]="",$N$2603, $N$2602))</f>
        <v>Conference</v>
      </c>
      <c r="L1907" s="10"/>
    </row>
    <row r="1908" spans="1:12" ht="51" customHeight="1">
      <c r="A1908" s="4">
        <v>2483</v>
      </c>
      <c r="B1908" s="12" t="s">
        <v>7622</v>
      </c>
      <c r="C1908" s="6">
        <v>1999</v>
      </c>
      <c r="D1908" s="23" t="s">
        <v>11696</v>
      </c>
      <c r="E1908" s="23"/>
      <c r="F1908" s="8" t="s">
        <v>7623</v>
      </c>
      <c r="G1908" s="9" t="s">
        <v>3736</v>
      </c>
      <c r="H1908" s="9" t="s">
        <v>10391</v>
      </c>
      <c r="I1908" s="8" t="s">
        <v>13186</v>
      </c>
      <c r="J1908" s="8" t="s">
        <v>10509</v>
      </c>
      <c r="K1908" s="10" t="str">
        <f>IF(AND(Papers[[#This Row],[conference]]="", Papers[[#This Row],[journal]]=""),$N$2604,IF(Papers[[#This Row],[journal]]="",$N$2603, $N$2602))</f>
        <v>Conference</v>
      </c>
      <c r="L1908" s="10"/>
    </row>
    <row r="1909" spans="1:12" ht="51" customHeight="1">
      <c r="A1909" s="4">
        <v>2486</v>
      </c>
      <c r="B1909" s="12" t="s">
        <v>7624</v>
      </c>
      <c r="C1909" s="6">
        <v>2010</v>
      </c>
      <c r="D1909" s="23" t="s">
        <v>12339</v>
      </c>
      <c r="E1909" s="23"/>
      <c r="F1909" s="8" t="s">
        <v>7625</v>
      </c>
      <c r="G1909" s="9" t="s">
        <v>3736</v>
      </c>
      <c r="H1909" s="9" t="s">
        <v>10391</v>
      </c>
      <c r="I1909" s="8" t="s">
        <v>13212</v>
      </c>
      <c r="J1909" s="8" t="s">
        <v>10510</v>
      </c>
      <c r="K1909" s="10" t="str">
        <f>IF(AND(Papers[[#This Row],[conference]]="", Papers[[#This Row],[journal]]=""),$N$2604,IF(Papers[[#This Row],[journal]]="",$N$2603, $N$2602))</f>
        <v>Conference</v>
      </c>
      <c r="L1909" s="10"/>
    </row>
    <row r="1910" spans="1:12" ht="51" customHeight="1">
      <c r="A1910" s="4">
        <v>2487</v>
      </c>
      <c r="B1910" s="12" t="s">
        <v>7630</v>
      </c>
      <c r="C1910" s="6">
        <v>2003</v>
      </c>
      <c r="D1910" s="23" t="s">
        <v>12340</v>
      </c>
      <c r="E1910" s="23"/>
      <c r="F1910" s="8" t="s">
        <v>7631</v>
      </c>
      <c r="G1910" s="9" t="s">
        <v>3736</v>
      </c>
      <c r="H1910" s="9" t="s">
        <v>10392</v>
      </c>
      <c r="I1910" s="8"/>
      <c r="J1910" s="8" t="s">
        <v>10511</v>
      </c>
      <c r="K1910" s="10" t="str">
        <f>IF(AND(Papers[[#This Row],[conference]]="", Papers[[#This Row],[journal]]=""),$N$2604,IF(Papers[[#This Row],[journal]]="",$N$2603, $N$2602))</f>
        <v>Conference</v>
      </c>
      <c r="L1910" s="10"/>
    </row>
    <row r="1911" spans="1:12" ht="51" customHeight="1">
      <c r="A1911" s="4">
        <v>2488</v>
      </c>
      <c r="B1911" s="12" t="s">
        <v>7632</v>
      </c>
      <c r="C1911" s="6">
        <v>1990</v>
      </c>
      <c r="D1911" s="23" t="s">
        <v>11831</v>
      </c>
      <c r="E1911" s="23"/>
      <c r="F1911" s="8" t="s">
        <v>7633</v>
      </c>
      <c r="G1911" s="9" t="s">
        <v>3736</v>
      </c>
      <c r="H1911" s="9" t="s">
        <v>10392</v>
      </c>
      <c r="I1911" s="8"/>
      <c r="J1911" s="8" t="s">
        <v>10511</v>
      </c>
      <c r="K1911" s="10" t="str">
        <f>IF(AND(Papers[[#This Row],[conference]]="", Papers[[#This Row],[journal]]=""),$N$2604,IF(Papers[[#This Row],[journal]]="",$N$2603, $N$2602))</f>
        <v>Conference</v>
      </c>
      <c r="L1911" s="10"/>
    </row>
    <row r="1912" spans="1:12" ht="51" customHeight="1">
      <c r="A1912" s="4">
        <v>2489</v>
      </c>
      <c r="B1912" s="12" t="s">
        <v>7636</v>
      </c>
      <c r="C1912" s="6">
        <v>2008</v>
      </c>
      <c r="D1912" s="23" t="s">
        <v>12110</v>
      </c>
      <c r="E1912" s="23"/>
      <c r="F1912" s="8" t="s">
        <v>7637</v>
      </c>
      <c r="G1912" s="9" t="s">
        <v>3736</v>
      </c>
      <c r="H1912" s="9" t="s">
        <v>10391</v>
      </c>
      <c r="I1912" s="8" t="s">
        <v>13268</v>
      </c>
      <c r="J1912" s="8" t="s">
        <v>10510</v>
      </c>
      <c r="K1912" s="10" t="str">
        <f>IF(AND(Papers[[#This Row],[conference]]="", Papers[[#This Row],[journal]]=""),$N$2604,IF(Papers[[#This Row],[journal]]="",$N$2603, $N$2602))</f>
        <v>Conference</v>
      </c>
      <c r="L1912" s="10"/>
    </row>
    <row r="1913" spans="1:12" ht="51" customHeight="1">
      <c r="A1913" s="4">
        <v>2510</v>
      </c>
      <c r="B1913" s="5" t="s">
        <v>7642</v>
      </c>
      <c r="C1913" s="6">
        <v>2007</v>
      </c>
      <c r="D1913" s="23"/>
      <c r="E1913" s="24" t="s">
        <v>11377</v>
      </c>
      <c r="F1913" s="11" t="s">
        <v>7643</v>
      </c>
      <c r="G1913" s="9" t="s">
        <v>7641</v>
      </c>
      <c r="H1913" s="9" t="s">
        <v>10392</v>
      </c>
      <c r="I1913" s="8"/>
      <c r="J1913" s="8" t="s">
        <v>11213</v>
      </c>
      <c r="K1913" s="10" t="str">
        <f>IF(AND(Papers[[#This Row],[conference]]="", Papers[[#This Row],[journal]]=""),$N$2604,IF(Papers[[#This Row],[journal]]="",$N$2603, $N$2602))</f>
        <v>Journal</v>
      </c>
      <c r="L1913" s="10"/>
    </row>
    <row r="1914" spans="1:12" ht="51" customHeight="1">
      <c r="A1914" s="4">
        <v>2511</v>
      </c>
      <c r="B1914" s="12" t="s">
        <v>7644</v>
      </c>
      <c r="C1914" s="6">
        <v>2010</v>
      </c>
      <c r="D1914" s="23"/>
      <c r="E1914" s="23" t="s">
        <v>11775</v>
      </c>
      <c r="F1914" s="8" t="s">
        <v>7645</v>
      </c>
      <c r="G1914" s="9" t="s">
        <v>7641</v>
      </c>
      <c r="H1914" s="9" t="s">
        <v>10391</v>
      </c>
      <c r="I1914" s="8" t="s">
        <v>13044</v>
      </c>
      <c r="J1914" s="8" t="s">
        <v>10511</v>
      </c>
      <c r="K1914" s="10" t="str">
        <f>IF(AND(Papers[[#This Row],[conference]]="", Papers[[#This Row],[journal]]=""),$N$2604,IF(Papers[[#This Row],[journal]]="",$N$2603, $N$2602))</f>
        <v>Journal</v>
      </c>
      <c r="L1914" s="10"/>
    </row>
    <row r="1915" spans="1:12" ht="51" customHeight="1">
      <c r="A1915" s="4">
        <v>2513</v>
      </c>
      <c r="B1915" s="12" t="s">
        <v>7646</v>
      </c>
      <c r="C1915" s="6">
        <v>2007</v>
      </c>
      <c r="D1915" s="23"/>
      <c r="E1915" s="23" t="s">
        <v>12341</v>
      </c>
      <c r="F1915" s="8" t="s">
        <v>7647</v>
      </c>
      <c r="G1915" s="9" t="s">
        <v>7641</v>
      </c>
      <c r="H1915" s="9" t="s">
        <v>10391</v>
      </c>
      <c r="I1915" s="8" t="s">
        <v>13305</v>
      </c>
      <c r="J1915" s="8" t="s">
        <v>10511</v>
      </c>
      <c r="K1915" s="10" t="str">
        <f>IF(AND(Papers[[#This Row],[conference]]="", Papers[[#This Row],[journal]]=""),$N$2604,IF(Papers[[#This Row],[journal]]="",$N$2603, $N$2602))</f>
        <v>Journal</v>
      </c>
      <c r="L1915" s="10"/>
    </row>
    <row r="1916" spans="1:12" ht="51" customHeight="1">
      <c r="A1916" s="4">
        <v>2515</v>
      </c>
      <c r="B1916" s="12" t="s">
        <v>7648</v>
      </c>
      <c r="C1916" s="6">
        <v>2010</v>
      </c>
      <c r="D1916" s="23"/>
      <c r="E1916" s="23" t="s">
        <v>12342</v>
      </c>
      <c r="F1916" s="8" t="s">
        <v>7649</v>
      </c>
      <c r="G1916" s="9" t="s">
        <v>7641</v>
      </c>
      <c r="H1916" s="9" t="s">
        <v>10391</v>
      </c>
      <c r="I1916" s="8" t="s">
        <v>13247</v>
      </c>
      <c r="J1916" s="8" t="s">
        <v>10511</v>
      </c>
      <c r="K1916" s="10" t="str">
        <f>IF(AND(Papers[[#This Row],[conference]]="", Papers[[#This Row],[journal]]=""),$N$2604,IF(Papers[[#This Row],[journal]]="",$N$2603, $N$2602))</f>
        <v>Journal</v>
      </c>
      <c r="L1916" s="10"/>
    </row>
    <row r="1917" spans="1:12" ht="51" customHeight="1">
      <c r="A1917" s="4">
        <v>2516</v>
      </c>
      <c r="B1917" s="12" t="s">
        <v>7650</v>
      </c>
      <c r="C1917" s="6">
        <v>2011</v>
      </c>
      <c r="D1917" s="23"/>
      <c r="E1917" s="23" t="s">
        <v>11795</v>
      </c>
      <c r="F1917" s="8" t="s">
        <v>7651</v>
      </c>
      <c r="G1917" s="9" t="s">
        <v>7641</v>
      </c>
      <c r="H1917" s="9" t="s">
        <v>10391</v>
      </c>
      <c r="I1917" s="8" t="s">
        <v>13040</v>
      </c>
      <c r="J1917" s="8" t="s">
        <v>10538</v>
      </c>
      <c r="K1917" s="10" t="str">
        <f>IF(AND(Papers[[#This Row],[conference]]="", Papers[[#This Row],[journal]]=""),$N$2604,IF(Papers[[#This Row],[journal]]="",$N$2603, $N$2602))</f>
        <v>Journal</v>
      </c>
      <c r="L1917" s="10"/>
    </row>
    <row r="1918" spans="1:12" ht="51" customHeight="1">
      <c r="A1918" s="4">
        <v>2517</v>
      </c>
      <c r="B1918" s="5" t="s">
        <v>7652</v>
      </c>
      <c r="C1918" s="6">
        <v>2011</v>
      </c>
      <c r="D1918" s="23"/>
      <c r="E1918" s="23" t="s">
        <v>11379</v>
      </c>
      <c r="F1918" s="11" t="s">
        <v>7653</v>
      </c>
      <c r="G1918" s="9" t="s">
        <v>7641</v>
      </c>
      <c r="H1918" s="9" t="s">
        <v>10391</v>
      </c>
      <c r="I1918" s="11" t="s">
        <v>11378</v>
      </c>
      <c r="J1918" s="8" t="s">
        <v>10511</v>
      </c>
      <c r="K1918" s="10" t="str">
        <f>IF(AND(Papers[[#This Row],[conference]]="", Papers[[#This Row],[journal]]=""),$N$2604,IF(Papers[[#This Row],[journal]]="",$N$2603, $N$2602))</f>
        <v>Journal</v>
      </c>
      <c r="L1918" s="10"/>
    </row>
    <row r="1919" spans="1:12" ht="51" customHeight="1">
      <c r="A1919" s="4">
        <v>2519</v>
      </c>
      <c r="B1919" s="12" t="s">
        <v>7654</v>
      </c>
      <c r="C1919" s="6">
        <v>2007</v>
      </c>
      <c r="D1919" s="23"/>
      <c r="E1919" s="23" t="s">
        <v>11795</v>
      </c>
      <c r="F1919" s="8" t="s">
        <v>7655</v>
      </c>
      <c r="G1919" s="9" t="s">
        <v>7641</v>
      </c>
      <c r="H1919" s="9" t="s">
        <v>10391</v>
      </c>
      <c r="I1919" s="8" t="s">
        <v>13089</v>
      </c>
      <c r="J1919" s="8" t="s">
        <v>10511</v>
      </c>
      <c r="K1919" s="10" t="str">
        <f>IF(AND(Papers[[#This Row],[conference]]="", Papers[[#This Row],[journal]]=""),$N$2604,IF(Papers[[#This Row],[journal]]="",$N$2603, $N$2602))</f>
        <v>Journal</v>
      </c>
      <c r="L1919" s="10"/>
    </row>
    <row r="1920" spans="1:12" ht="51" customHeight="1">
      <c r="A1920" s="4">
        <v>2520</v>
      </c>
      <c r="B1920" s="12" t="s">
        <v>7656</v>
      </c>
      <c r="C1920" s="6">
        <v>2003</v>
      </c>
      <c r="D1920" s="23"/>
      <c r="E1920" s="23" t="s">
        <v>11775</v>
      </c>
      <c r="F1920" s="8" t="s">
        <v>7655</v>
      </c>
      <c r="G1920" s="9" t="s">
        <v>7641</v>
      </c>
      <c r="H1920" s="9" t="s">
        <v>10392</v>
      </c>
      <c r="I1920" s="8" t="s">
        <v>10490</v>
      </c>
      <c r="J1920" s="8" t="s">
        <v>10511</v>
      </c>
      <c r="K1920" s="10" t="str">
        <f>IF(AND(Papers[[#This Row],[conference]]="", Papers[[#This Row],[journal]]=""),$N$2604,IF(Papers[[#This Row],[journal]]="",$N$2603, $N$2602))</f>
        <v>Journal</v>
      </c>
      <c r="L1920" s="10"/>
    </row>
    <row r="1921" spans="1:12" ht="51" customHeight="1">
      <c r="A1921" s="4">
        <v>2521</v>
      </c>
      <c r="B1921" s="12" t="s">
        <v>7657</v>
      </c>
      <c r="C1921" s="6">
        <v>2004</v>
      </c>
      <c r="D1921" s="23"/>
      <c r="E1921" s="23" t="s">
        <v>11775</v>
      </c>
      <c r="F1921" s="11" t="s">
        <v>7658</v>
      </c>
      <c r="G1921" s="9" t="s">
        <v>7641</v>
      </c>
      <c r="H1921" s="9" t="s">
        <v>10391</v>
      </c>
      <c r="I1921" s="11" t="s">
        <v>13114</v>
      </c>
      <c r="J1921" s="8" t="s">
        <v>10511</v>
      </c>
      <c r="K1921" s="10" t="str">
        <f>IF(AND(Papers[[#This Row],[conference]]="", Papers[[#This Row],[journal]]=""),$N$2604,IF(Papers[[#This Row],[journal]]="",$N$2603, $N$2602))</f>
        <v>Journal</v>
      </c>
      <c r="L1921" s="10"/>
    </row>
    <row r="1922" spans="1:12" ht="51" customHeight="1">
      <c r="A1922" s="4">
        <v>2522</v>
      </c>
      <c r="B1922" s="12" t="s">
        <v>7659</v>
      </c>
      <c r="C1922" s="6">
        <v>2005</v>
      </c>
      <c r="D1922" s="23"/>
      <c r="E1922" s="23" t="s">
        <v>11775</v>
      </c>
      <c r="F1922" s="8" t="s">
        <v>7660</v>
      </c>
      <c r="G1922" s="9" t="s">
        <v>7641</v>
      </c>
      <c r="H1922" s="9" t="s">
        <v>10392</v>
      </c>
      <c r="I1922" s="8" t="s">
        <v>10490</v>
      </c>
      <c r="J1922" s="8" t="s">
        <v>10511</v>
      </c>
      <c r="K1922" s="10" t="str">
        <f>IF(AND(Papers[[#This Row],[conference]]="", Papers[[#This Row],[journal]]=""),$N$2604,IF(Papers[[#This Row],[journal]]="",$N$2603, $N$2602))</f>
        <v>Journal</v>
      </c>
      <c r="L1922" s="10"/>
    </row>
    <row r="1923" spans="1:12" ht="51" customHeight="1">
      <c r="A1923" s="4">
        <v>2523</v>
      </c>
      <c r="B1923" s="12" t="s">
        <v>7661</v>
      </c>
      <c r="C1923" s="6">
        <v>2002</v>
      </c>
      <c r="D1923" s="23"/>
      <c r="E1923" s="23" t="s">
        <v>11775</v>
      </c>
      <c r="F1923" s="11" t="s">
        <v>7662</v>
      </c>
      <c r="G1923" s="9" t="s">
        <v>7641</v>
      </c>
      <c r="H1923" s="9" t="s">
        <v>10392</v>
      </c>
      <c r="I1923" s="8"/>
      <c r="J1923" s="8"/>
      <c r="K1923" s="10" t="str">
        <f>IF(AND(Papers[[#This Row],[conference]]="", Papers[[#This Row],[journal]]=""),$N$2604,IF(Papers[[#This Row],[journal]]="",$N$2603, $N$2602))</f>
        <v>Journal</v>
      </c>
      <c r="L1923" s="10"/>
    </row>
    <row r="1924" spans="1:12" ht="51" customHeight="1">
      <c r="A1924" s="4">
        <v>2528</v>
      </c>
      <c r="B1924" s="5" t="s">
        <v>7663</v>
      </c>
      <c r="C1924" s="6">
        <v>2002</v>
      </c>
      <c r="D1924" s="23"/>
      <c r="E1924" s="23" t="s">
        <v>11775</v>
      </c>
      <c r="F1924" s="8" t="s">
        <v>7664</v>
      </c>
      <c r="G1924" s="9" t="s">
        <v>7641</v>
      </c>
      <c r="H1924" s="9" t="s">
        <v>10392</v>
      </c>
      <c r="I1924" s="8"/>
      <c r="J1924" s="8"/>
      <c r="K1924" s="10" t="str">
        <f>IF(AND(Papers[[#This Row],[conference]]="", Papers[[#This Row],[journal]]=""),$N$2604,IF(Papers[[#This Row],[journal]]="",$N$2603, $N$2602))</f>
        <v>Journal</v>
      </c>
      <c r="L1924" s="10"/>
    </row>
    <row r="1925" spans="1:12" ht="51" customHeight="1">
      <c r="A1925" s="4">
        <v>2529</v>
      </c>
      <c r="B1925" s="12" t="s">
        <v>7665</v>
      </c>
      <c r="C1925" s="6">
        <v>2009</v>
      </c>
      <c r="D1925" s="23"/>
      <c r="E1925" s="23" t="s">
        <v>12343</v>
      </c>
      <c r="F1925" s="8" t="s">
        <v>7666</v>
      </c>
      <c r="G1925" s="9" t="s">
        <v>7641</v>
      </c>
      <c r="H1925" s="9" t="s">
        <v>10391</v>
      </c>
      <c r="I1925" s="8" t="s">
        <v>11400</v>
      </c>
      <c r="J1925" s="8" t="s">
        <v>10511</v>
      </c>
      <c r="K1925" s="10" t="str">
        <f>IF(AND(Papers[[#This Row],[conference]]="", Papers[[#This Row],[journal]]=""),$N$2604,IF(Papers[[#This Row],[journal]]="",$N$2603, $N$2602))</f>
        <v>Journal</v>
      </c>
      <c r="L1925" s="10"/>
    </row>
    <row r="1926" spans="1:12" ht="51" customHeight="1">
      <c r="A1926" s="4">
        <v>2530</v>
      </c>
      <c r="B1926" s="12" t="s">
        <v>7667</v>
      </c>
      <c r="C1926" s="6">
        <v>2010</v>
      </c>
      <c r="D1926" s="23"/>
      <c r="E1926" s="23" t="s">
        <v>11775</v>
      </c>
      <c r="F1926" s="8" t="s">
        <v>7668</v>
      </c>
      <c r="G1926" s="9" t="s">
        <v>7641</v>
      </c>
      <c r="H1926" s="9" t="s">
        <v>10391</v>
      </c>
      <c r="I1926" s="8" t="s">
        <v>13157</v>
      </c>
      <c r="J1926" s="8" t="s">
        <v>10511</v>
      </c>
      <c r="K1926" s="10" t="str">
        <f>IF(AND(Papers[[#This Row],[conference]]="", Papers[[#This Row],[journal]]=""),$N$2604,IF(Papers[[#This Row],[journal]]="",$N$2603, $N$2602))</f>
        <v>Journal</v>
      </c>
      <c r="L1926" s="10"/>
    </row>
    <row r="1927" spans="1:12" ht="51" customHeight="1">
      <c r="A1927" s="4">
        <v>2531</v>
      </c>
      <c r="B1927" s="12" t="s">
        <v>7669</v>
      </c>
      <c r="C1927" s="6">
        <v>1998</v>
      </c>
      <c r="D1927" s="23"/>
      <c r="E1927" s="23" t="s">
        <v>11775</v>
      </c>
      <c r="F1927" s="8" t="s">
        <v>7670</v>
      </c>
      <c r="G1927" s="9" t="s">
        <v>7641</v>
      </c>
      <c r="H1927" s="9" t="s">
        <v>10392</v>
      </c>
      <c r="I1927" s="8"/>
      <c r="J1927" s="8"/>
      <c r="K1927" s="10" t="str">
        <f>IF(AND(Papers[[#This Row],[conference]]="", Papers[[#This Row],[journal]]=""),$N$2604,IF(Papers[[#This Row],[journal]]="",$N$2603, $N$2602))</f>
        <v>Journal</v>
      </c>
      <c r="L1927" s="10"/>
    </row>
    <row r="1928" spans="1:12" ht="51" customHeight="1">
      <c r="A1928" s="4">
        <v>2535</v>
      </c>
      <c r="B1928" s="5" t="s">
        <v>7430</v>
      </c>
      <c r="C1928" s="6">
        <v>2004</v>
      </c>
      <c r="D1928" s="23"/>
      <c r="E1928" s="23" t="s">
        <v>11795</v>
      </c>
      <c r="F1928" s="11" t="s">
        <v>7671</v>
      </c>
      <c r="G1928" s="9" t="s">
        <v>7641</v>
      </c>
      <c r="H1928" s="9" t="s">
        <v>10391</v>
      </c>
      <c r="I1928" s="11" t="s">
        <v>13004</v>
      </c>
      <c r="J1928" s="11" t="s">
        <v>11207</v>
      </c>
      <c r="K1928" s="10" t="str">
        <f>IF(AND(Papers[[#This Row],[conference]]="", Papers[[#This Row],[journal]]=""),$N$2604,IF(Papers[[#This Row],[journal]]="",$N$2603, $N$2602))</f>
        <v>Journal</v>
      </c>
      <c r="L1928" s="10" t="s">
        <v>10528</v>
      </c>
    </row>
    <row r="1929" spans="1:12" ht="51" customHeight="1">
      <c r="A1929" s="4">
        <v>2537</v>
      </c>
      <c r="B1929" s="12" t="s">
        <v>7672</v>
      </c>
      <c r="C1929" s="6">
        <v>2009</v>
      </c>
      <c r="D1929" s="23"/>
      <c r="E1929" s="23" t="s">
        <v>11775</v>
      </c>
      <c r="F1929" s="8" t="s">
        <v>7673</v>
      </c>
      <c r="G1929" s="9" t="s">
        <v>7641</v>
      </c>
      <c r="H1929" s="9" t="s">
        <v>10391</v>
      </c>
      <c r="I1929" s="8" t="s">
        <v>13157</v>
      </c>
      <c r="J1929" s="8" t="s">
        <v>10509</v>
      </c>
      <c r="K1929" s="10" t="str">
        <f>IF(AND(Papers[[#This Row],[conference]]="", Papers[[#This Row],[journal]]=""),$N$2604,IF(Papers[[#This Row],[journal]]="",$N$2603, $N$2602))</f>
        <v>Journal</v>
      </c>
      <c r="L1929" s="10"/>
    </row>
    <row r="1930" spans="1:12" ht="51" customHeight="1">
      <c r="A1930" s="4">
        <v>2538</v>
      </c>
      <c r="B1930" s="5" t="s">
        <v>7674</v>
      </c>
      <c r="C1930" s="6">
        <v>2001</v>
      </c>
      <c r="D1930" s="23"/>
      <c r="E1930" s="23" t="s">
        <v>11866</v>
      </c>
      <c r="F1930" s="8" t="s">
        <v>7675</v>
      </c>
      <c r="G1930" s="9" t="s">
        <v>7641</v>
      </c>
      <c r="H1930" s="9" t="s">
        <v>10391</v>
      </c>
      <c r="I1930" s="8" t="s">
        <v>10335</v>
      </c>
      <c r="J1930" s="8" t="s">
        <v>10511</v>
      </c>
      <c r="K1930" s="10" t="str">
        <f>IF(AND(Papers[[#This Row],[conference]]="", Papers[[#This Row],[journal]]=""),$N$2604,IF(Papers[[#This Row],[journal]]="",$N$2603, $N$2602))</f>
        <v>Journal</v>
      </c>
      <c r="L1930" s="10"/>
    </row>
    <row r="1931" spans="1:12" ht="51" customHeight="1">
      <c r="A1931" s="4">
        <v>2539</v>
      </c>
      <c r="B1931" s="12" t="s">
        <v>7676</v>
      </c>
      <c r="C1931" s="6">
        <v>1996</v>
      </c>
      <c r="D1931" s="23"/>
      <c r="E1931" s="23" t="s">
        <v>11971</v>
      </c>
      <c r="F1931" s="8" t="s">
        <v>7677</v>
      </c>
      <c r="G1931" s="9" t="s">
        <v>7641</v>
      </c>
      <c r="H1931" s="9" t="s">
        <v>10392</v>
      </c>
      <c r="I1931" s="8"/>
      <c r="J1931" s="8" t="s">
        <v>10511</v>
      </c>
      <c r="K1931" s="10" t="str">
        <f>IF(AND(Papers[[#This Row],[conference]]="", Papers[[#This Row],[journal]]=""),$N$2604,IF(Papers[[#This Row],[journal]]="",$N$2603, $N$2602))</f>
        <v>Journal</v>
      </c>
      <c r="L1931" s="10"/>
    </row>
    <row r="1932" spans="1:12" ht="51" customHeight="1">
      <c r="A1932" s="4">
        <v>2540</v>
      </c>
      <c r="B1932" s="5" t="s">
        <v>7678</v>
      </c>
      <c r="C1932" s="6">
        <v>2010</v>
      </c>
      <c r="D1932" s="23"/>
      <c r="E1932" s="23" t="s">
        <v>12344</v>
      </c>
      <c r="F1932" s="8" t="s">
        <v>7679</v>
      </c>
      <c r="G1932" s="9" t="s">
        <v>7641</v>
      </c>
      <c r="H1932" s="9" t="s">
        <v>10392</v>
      </c>
      <c r="I1932" s="8"/>
      <c r="J1932" s="8" t="s">
        <v>10511</v>
      </c>
      <c r="K1932" s="10" t="str">
        <f>IF(AND(Papers[[#This Row],[conference]]="", Papers[[#This Row],[journal]]=""),$N$2604,IF(Papers[[#This Row],[journal]]="",$N$2603, $N$2602))</f>
        <v>Journal</v>
      </c>
      <c r="L1932" s="10"/>
    </row>
    <row r="1933" spans="1:12" ht="51" customHeight="1">
      <c r="A1933" s="4">
        <v>2542</v>
      </c>
      <c r="B1933" s="12" t="s">
        <v>7680</v>
      </c>
      <c r="C1933" s="6">
        <v>2008</v>
      </c>
      <c r="D1933" s="23"/>
      <c r="E1933" s="23" t="s">
        <v>11795</v>
      </c>
      <c r="F1933" s="11" t="s">
        <v>7681</v>
      </c>
      <c r="G1933" s="9" t="s">
        <v>7641</v>
      </c>
      <c r="H1933" s="9" t="s">
        <v>10391</v>
      </c>
      <c r="I1933" s="11" t="s">
        <v>12992</v>
      </c>
      <c r="J1933" s="8" t="s">
        <v>10511</v>
      </c>
      <c r="K1933" s="10" t="str">
        <f>IF(AND(Papers[[#This Row],[conference]]="", Papers[[#This Row],[journal]]=""),$N$2604,IF(Papers[[#This Row],[journal]]="",$N$2603, $N$2602))</f>
        <v>Journal</v>
      </c>
      <c r="L1933" s="10"/>
    </row>
    <row r="1934" spans="1:12" ht="51" customHeight="1">
      <c r="A1934" s="4">
        <v>2543</v>
      </c>
      <c r="B1934" s="12" t="s">
        <v>7682</v>
      </c>
      <c r="C1934" s="6">
        <v>2001</v>
      </c>
      <c r="D1934" s="23"/>
      <c r="E1934" s="23" t="s">
        <v>12014</v>
      </c>
      <c r="F1934" s="8" t="s">
        <v>7683</v>
      </c>
      <c r="G1934" s="9" t="s">
        <v>7641</v>
      </c>
      <c r="H1934" s="9" t="s">
        <v>10391</v>
      </c>
      <c r="I1934" s="8" t="s">
        <v>13286</v>
      </c>
      <c r="J1934" s="8" t="s">
        <v>10511</v>
      </c>
      <c r="K1934" s="10" t="str">
        <f>IF(AND(Papers[[#This Row],[conference]]="", Papers[[#This Row],[journal]]=""),$N$2604,IF(Papers[[#This Row],[journal]]="",$N$2603, $N$2602))</f>
        <v>Journal</v>
      </c>
      <c r="L1934" s="10"/>
    </row>
    <row r="1935" spans="1:12" ht="51" customHeight="1">
      <c r="A1935" s="4">
        <v>2544</v>
      </c>
      <c r="B1935" s="12" t="s">
        <v>7684</v>
      </c>
      <c r="C1935" s="6">
        <v>2000</v>
      </c>
      <c r="D1935" s="23"/>
      <c r="E1935" s="23" t="s">
        <v>11866</v>
      </c>
      <c r="F1935" s="8" t="s">
        <v>7685</v>
      </c>
      <c r="G1935" s="9" t="s">
        <v>7641</v>
      </c>
      <c r="H1935" s="9" t="s">
        <v>10392</v>
      </c>
      <c r="I1935" s="8"/>
      <c r="J1935" s="8" t="s">
        <v>10509</v>
      </c>
      <c r="K1935" s="10" t="str">
        <f>IF(AND(Papers[[#This Row],[conference]]="", Papers[[#This Row],[journal]]=""),$N$2604,IF(Papers[[#This Row],[journal]]="",$N$2603, $N$2602))</f>
        <v>Journal</v>
      </c>
      <c r="L1935" s="10"/>
    </row>
    <row r="1936" spans="1:12" ht="51" customHeight="1">
      <c r="A1936" s="4">
        <v>2547</v>
      </c>
      <c r="B1936" s="12" t="s">
        <v>7686</v>
      </c>
      <c r="C1936" s="6">
        <v>2010</v>
      </c>
      <c r="D1936" s="23"/>
      <c r="E1936" s="23" t="s">
        <v>11795</v>
      </c>
      <c r="F1936" s="8" t="s">
        <v>7687</v>
      </c>
      <c r="G1936" s="9" t="s">
        <v>7641</v>
      </c>
      <c r="H1936" s="9" t="s">
        <v>10391</v>
      </c>
      <c r="I1936" s="8" t="s">
        <v>13164</v>
      </c>
      <c r="J1936" s="8" t="s">
        <v>10511</v>
      </c>
      <c r="K1936" s="10" t="str">
        <f>IF(AND(Papers[[#This Row],[conference]]="", Papers[[#This Row],[journal]]=""),$N$2604,IF(Papers[[#This Row],[journal]]="",$N$2603, $N$2602))</f>
        <v>Journal</v>
      </c>
      <c r="L1936" s="10"/>
    </row>
    <row r="1937" spans="1:12" ht="51" customHeight="1">
      <c r="A1937" s="4">
        <v>2548</v>
      </c>
      <c r="B1937" s="5" t="s">
        <v>7688</v>
      </c>
      <c r="C1937" s="6">
        <v>2002</v>
      </c>
      <c r="D1937" s="23"/>
      <c r="E1937" s="23" t="s">
        <v>12014</v>
      </c>
      <c r="F1937" s="8" t="s">
        <v>7689</v>
      </c>
      <c r="G1937" s="9" t="s">
        <v>7641</v>
      </c>
      <c r="H1937" s="9" t="s">
        <v>10392</v>
      </c>
      <c r="I1937" s="8"/>
      <c r="J1937" s="8" t="s">
        <v>10511</v>
      </c>
      <c r="K1937" s="10" t="str">
        <f>IF(AND(Papers[[#This Row],[conference]]="", Papers[[#This Row],[journal]]=""),$N$2604,IF(Papers[[#This Row],[journal]]="",$N$2603, $N$2602))</f>
        <v>Journal</v>
      </c>
      <c r="L1937" s="10"/>
    </row>
    <row r="1938" spans="1:12" ht="51" customHeight="1">
      <c r="A1938" s="4">
        <v>2550</v>
      </c>
      <c r="B1938" s="12" t="s">
        <v>7690</v>
      </c>
      <c r="C1938" s="6">
        <v>2007</v>
      </c>
      <c r="D1938" s="23"/>
      <c r="E1938" s="23" t="s">
        <v>12344</v>
      </c>
      <c r="F1938" s="8" t="s">
        <v>7691</v>
      </c>
      <c r="G1938" s="9" t="s">
        <v>7641</v>
      </c>
      <c r="H1938" s="9" t="s">
        <v>10392</v>
      </c>
      <c r="I1938" s="8"/>
      <c r="J1938" s="8" t="s">
        <v>10511</v>
      </c>
      <c r="K1938" s="10" t="str">
        <f>IF(AND(Papers[[#This Row],[conference]]="", Papers[[#This Row],[journal]]=""),$N$2604,IF(Papers[[#This Row],[journal]]="",$N$2603, $N$2602))</f>
        <v>Journal</v>
      </c>
      <c r="L1938" s="10"/>
    </row>
    <row r="1939" spans="1:12" ht="51" customHeight="1">
      <c r="A1939" s="4">
        <v>2551</v>
      </c>
      <c r="B1939" s="12" t="s">
        <v>7692</v>
      </c>
      <c r="C1939" s="6">
        <v>1995</v>
      </c>
      <c r="D1939" s="23"/>
      <c r="E1939" s="23" t="s">
        <v>11866</v>
      </c>
      <c r="F1939" s="8" t="s">
        <v>7693</v>
      </c>
      <c r="G1939" s="9" t="s">
        <v>7641</v>
      </c>
      <c r="H1939" s="9" t="s">
        <v>10392</v>
      </c>
      <c r="I1939" s="8"/>
      <c r="J1939" s="8" t="s">
        <v>10511</v>
      </c>
      <c r="K1939" s="10" t="str">
        <f>IF(AND(Papers[[#This Row],[conference]]="", Papers[[#This Row],[journal]]=""),$N$2604,IF(Papers[[#This Row],[journal]]="",$N$2603, $N$2602))</f>
        <v>Journal</v>
      </c>
      <c r="L1939" s="10"/>
    </row>
    <row r="1940" spans="1:12" ht="51" customHeight="1">
      <c r="A1940" s="4">
        <v>2552</v>
      </c>
      <c r="B1940" s="12" t="s">
        <v>2980</v>
      </c>
      <c r="C1940" s="6">
        <v>2001</v>
      </c>
      <c r="D1940" s="23"/>
      <c r="E1940" s="23" t="s">
        <v>12018</v>
      </c>
      <c r="F1940" s="8" t="s">
        <v>7694</v>
      </c>
      <c r="G1940" s="9" t="s">
        <v>7641</v>
      </c>
      <c r="H1940" s="9" t="s">
        <v>10392</v>
      </c>
      <c r="I1940" s="8" t="s">
        <v>10490</v>
      </c>
      <c r="J1940" s="8" t="s">
        <v>10511</v>
      </c>
      <c r="K1940" s="10" t="str">
        <f>IF(AND(Papers[[#This Row],[conference]]="", Papers[[#This Row],[journal]]=""),$N$2604,IF(Papers[[#This Row],[journal]]="",$N$2603, $N$2602))</f>
        <v>Journal</v>
      </c>
      <c r="L1940" s="10"/>
    </row>
    <row r="1941" spans="1:12" ht="51" customHeight="1">
      <c r="A1941" s="4">
        <v>2553</v>
      </c>
      <c r="B1941" s="12" t="s">
        <v>7695</v>
      </c>
      <c r="C1941" s="6">
        <v>2011</v>
      </c>
      <c r="D1941" s="23"/>
      <c r="E1941" s="23" t="s">
        <v>11795</v>
      </c>
      <c r="F1941" s="8" t="s">
        <v>7696</v>
      </c>
      <c r="G1941" s="9" t="s">
        <v>7641</v>
      </c>
      <c r="H1941" s="9" t="s">
        <v>10391</v>
      </c>
      <c r="I1941" s="8" t="s">
        <v>11596</v>
      </c>
      <c r="J1941" s="8" t="s">
        <v>10538</v>
      </c>
      <c r="K1941" s="10" t="str">
        <f>IF(AND(Papers[[#This Row],[conference]]="", Papers[[#This Row],[journal]]=""),$N$2604,IF(Papers[[#This Row],[journal]]="",$N$2603, $N$2602))</f>
        <v>Journal</v>
      </c>
      <c r="L1941" s="10"/>
    </row>
    <row r="1942" spans="1:12" ht="51" customHeight="1">
      <c r="A1942" s="4">
        <v>2554</v>
      </c>
      <c r="B1942" s="5" t="s">
        <v>7697</v>
      </c>
      <c r="C1942" s="6">
        <v>1992</v>
      </c>
      <c r="D1942" s="23"/>
      <c r="E1942" s="23" t="s">
        <v>12345</v>
      </c>
      <c r="F1942" s="8" t="s">
        <v>7698</v>
      </c>
      <c r="G1942" s="9" t="s">
        <v>7641</v>
      </c>
      <c r="H1942" s="9" t="s">
        <v>10392</v>
      </c>
      <c r="I1942" s="8"/>
      <c r="J1942" s="8" t="s">
        <v>10509</v>
      </c>
      <c r="K1942" s="10" t="str">
        <f>IF(AND(Papers[[#This Row],[conference]]="", Papers[[#This Row],[journal]]=""),$N$2604,IF(Papers[[#This Row],[journal]]="",$N$2603, $N$2602))</f>
        <v>Journal</v>
      </c>
      <c r="L1942" s="10"/>
    </row>
    <row r="1943" spans="1:12" ht="51" customHeight="1">
      <c r="A1943" s="4">
        <v>2556</v>
      </c>
      <c r="B1943" s="12" t="s">
        <v>7699</v>
      </c>
      <c r="C1943" s="6">
        <v>2003</v>
      </c>
      <c r="D1943" s="23"/>
      <c r="E1943" s="23" t="s">
        <v>11775</v>
      </c>
      <c r="F1943" s="8" t="s">
        <v>7700</v>
      </c>
      <c r="G1943" s="9" t="s">
        <v>7641</v>
      </c>
      <c r="H1943" s="9" t="s">
        <v>10391</v>
      </c>
      <c r="I1943" s="8" t="s">
        <v>13037</v>
      </c>
      <c r="J1943" s="8" t="s">
        <v>10511</v>
      </c>
      <c r="K1943" s="10" t="str">
        <f>IF(AND(Papers[[#This Row],[conference]]="", Papers[[#This Row],[journal]]=""),$N$2604,IF(Papers[[#This Row],[journal]]="",$N$2603, $N$2602))</f>
        <v>Journal</v>
      </c>
      <c r="L1943" s="10"/>
    </row>
    <row r="1944" spans="1:12" ht="51" customHeight="1">
      <c r="A1944" s="4">
        <v>2557</v>
      </c>
      <c r="B1944" s="5" t="s">
        <v>7701</v>
      </c>
      <c r="C1944" s="6">
        <v>2011</v>
      </c>
      <c r="D1944" s="23"/>
      <c r="E1944" s="23" t="s">
        <v>12344</v>
      </c>
      <c r="F1944" s="8" t="s">
        <v>7702</v>
      </c>
      <c r="G1944" s="9" t="s">
        <v>7641</v>
      </c>
      <c r="H1944" s="9" t="s">
        <v>10391</v>
      </c>
      <c r="I1944" s="8" t="s">
        <v>11551</v>
      </c>
      <c r="J1944" s="8" t="s">
        <v>10511</v>
      </c>
      <c r="K1944" s="10" t="str">
        <f>IF(AND(Papers[[#This Row],[conference]]="", Papers[[#This Row],[journal]]=""),$N$2604,IF(Papers[[#This Row],[journal]]="",$N$2603, $N$2602))</f>
        <v>Journal</v>
      </c>
      <c r="L1944" s="10"/>
    </row>
    <row r="1945" spans="1:12" ht="51" customHeight="1">
      <c r="A1945" s="4">
        <v>2559</v>
      </c>
      <c r="B1945" s="12" t="s">
        <v>7703</v>
      </c>
      <c r="C1945" s="6">
        <v>2011</v>
      </c>
      <c r="D1945" s="23"/>
      <c r="E1945" s="23" t="s">
        <v>12346</v>
      </c>
      <c r="F1945" s="8" t="s">
        <v>7704</v>
      </c>
      <c r="G1945" s="9" t="s">
        <v>7641</v>
      </c>
      <c r="H1945" s="9" t="s">
        <v>10391</v>
      </c>
      <c r="I1945" s="8" t="s">
        <v>13062</v>
      </c>
      <c r="J1945" s="8" t="s">
        <v>10509</v>
      </c>
      <c r="K1945" s="10" t="str">
        <f>IF(AND(Papers[[#This Row],[conference]]="", Papers[[#This Row],[journal]]=""),$N$2604,IF(Papers[[#This Row],[journal]]="",$N$2603, $N$2602))</f>
        <v>Journal</v>
      </c>
      <c r="L1945" s="10"/>
    </row>
    <row r="1946" spans="1:12" ht="51" customHeight="1">
      <c r="A1946" s="4">
        <v>2563</v>
      </c>
      <c r="B1946" s="12" t="s">
        <v>7705</v>
      </c>
      <c r="C1946" s="6">
        <v>2011</v>
      </c>
      <c r="D1946" s="23"/>
      <c r="E1946" s="23" t="s">
        <v>11795</v>
      </c>
      <c r="F1946" s="8" t="s">
        <v>7706</v>
      </c>
      <c r="G1946" s="9" t="s">
        <v>7641</v>
      </c>
      <c r="H1946" s="9" t="s">
        <v>10392</v>
      </c>
      <c r="I1946" s="8"/>
      <c r="J1946" s="8" t="s">
        <v>10509</v>
      </c>
      <c r="K1946" s="10" t="str">
        <f>IF(AND(Papers[[#This Row],[conference]]="", Papers[[#This Row],[journal]]=""),$N$2604,IF(Papers[[#This Row],[journal]]="",$N$2603, $N$2602))</f>
        <v>Journal</v>
      </c>
      <c r="L1946" s="10"/>
    </row>
    <row r="1947" spans="1:12" ht="51" customHeight="1">
      <c r="A1947" s="4">
        <v>2564</v>
      </c>
      <c r="B1947" s="12" t="s">
        <v>7707</v>
      </c>
      <c r="C1947" s="6">
        <v>2011</v>
      </c>
      <c r="D1947" s="23"/>
      <c r="E1947" s="23" t="s">
        <v>11862</v>
      </c>
      <c r="F1947" s="8" t="s">
        <v>7708</v>
      </c>
      <c r="G1947" s="9" t="s">
        <v>7641</v>
      </c>
      <c r="H1947" s="9" t="s">
        <v>10392</v>
      </c>
      <c r="I1947" s="8"/>
      <c r="J1947" s="8" t="s">
        <v>10511</v>
      </c>
      <c r="K1947" s="10" t="str">
        <f>IF(AND(Papers[[#This Row],[conference]]="", Papers[[#This Row],[journal]]=""),$N$2604,IF(Papers[[#This Row],[journal]]="",$N$2603, $N$2602))</f>
        <v>Journal</v>
      </c>
      <c r="L1947" s="10"/>
    </row>
    <row r="1948" spans="1:12" ht="51" customHeight="1">
      <c r="A1948" s="4">
        <v>2566</v>
      </c>
      <c r="B1948" s="12" t="s">
        <v>7709</v>
      </c>
      <c r="C1948" s="6">
        <v>2011</v>
      </c>
      <c r="D1948" s="23"/>
      <c r="E1948" s="23" t="s">
        <v>11886</v>
      </c>
      <c r="F1948" s="8" t="s">
        <v>7710</v>
      </c>
      <c r="G1948" s="9" t="s">
        <v>7641</v>
      </c>
      <c r="H1948" s="9" t="s">
        <v>10391</v>
      </c>
      <c r="I1948" s="8" t="s">
        <v>11571</v>
      </c>
      <c r="J1948" s="8" t="s">
        <v>10511</v>
      </c>
      <c r="K1948" s="10" t="str">
        <f>IF(AND(Papers[[#This Row],[conference]]="", Papers[[#This Row],[journal]]=""),$N$2604,IF(Papers[[#This Row],[journal]]="",$N$2603, $N$2602))</f>
        <v>Journal</v>
      </c>
      <c r="L1948" s="10"/>
    </row>
    <row r="1949" spans="1:12" ht="51" customHeight="1">
      <c r="A1949" s="4">
        <v>2568</v>
      </c>
      <c r="B1949" s="12" t="s">
        <v>7711</v>
      </c>
      <c r="C1949" s="6">
        <v>2006</v>
      </c>
      <c r="D1949" s="23"/>
      <c r="E1949" s="23" t="s">
        <v>11775</v>
      </c>
      <c r="F1949" s="8" t="s">
        <v>7712</v>
      </c>
      <c r="G1949" s="9" t="s">
        <v>7641</v>
      </c>
      <c r="H1949" s="9" t="s">
        <v>10391</v>
      </c>
      <c r="I1949" s="8" t="s">
        <v>12991</v>
      </c>
      <c r="J1949" s="8" t="s">
        <v>10511</v>
      </c>
      <c r="K1949" s="10" t="str">
        <f>IF(AND(Papers[[#This Row],[conference]]="", Papers[[#This Row],[journal]]=""),$N$2604,IF(Papers[[#This Row],[journal]]="",$N$2603, $N$2602))</f>
        <v>Journal</v>
      </c>
      <c r="L1949" s="10"/>
    </row>
    <row r="1950" spans="1:12" ht="51" customHeight="1">
      <c r="A1950" s="4">
        <v>2571</v>
      </c>
      <c r="B1950" s="12" t="s">
        <v>7713</v>
      </c>
      <c r="C1950" s="6">
        <v>2005</v>
      </c>
      <c r="D1950" s="23"/>
      <c r="E1950" s="23" t="s">
        <v>11775</v>
      </c>
      <c r="F1950" s="8" t="s">
        <v>7714</v>
      </c>
      <c r="G1950" s="9" t="s">
        <v>7641</v>
      </c>
      <c r="H1950" s="9" t="s">
        <v>10392</v>
      </c>
      <c r="I1950" s="8"/>
      <c r="J1950" s="8" t="s">
        <v>10511</v>
      </c>
      <c r="K1950" s="10" t="str">
        <f>IF(AND(Papers[[#This Row],[conference]]="", Papers[[#This Row],[journal]]=""),$N$2604,IF(Papers[[#This Row],[journal]]="",$N$2603, $N$2602))</f>
        <v>Journal</v>
      </c>
      <c r="L1950" s="10"/>
    </row>
    <row r="1951" spans="1:12" ht="51" customHeight="1">
      <c r="A1951" s="4">
        <v>2572</v>
      </c>
      <c r="B1951" s="12" t="s">
        <v>7715</v>
      </c>
      <c r="C1951" s="6">
        <v>2006</v>
      </c>
      <c r="D1951" s="23"/>
      <c r="E1951" s="23" t="s">
        <v>11775</v>
      </c>
      <c r="F1951" s="8" t="s">
        <v>7716</v>
      </c>
      <c r="G1951" s="9" t="s">
        <v>7641</v>
      </c>
      <c r="H1951" s="9" t="s">
        <v>10392</v>
      </c>
      <c r="I1951" s="8"/>
      <c r="J1951" s="8" t="s">
        <v>10511</v>
      </c>
      <c r="K1951" s="10" t="str">
        <f>IF(AND(Papers[[#This Row],[conference]]="", Papers[[#This Row],[journal]]=""),$N$2604,IF(Papers[[#This Row],[journal]]="",$N$2603, $N$2602))</f>
        <v>Journal</v>
      </c>
      <c r="L1951" s="10"/>
    </row>
    <row r="1952" spans="1:12" ht="51" customHeight="1">
      <c r="A1952" s="4">
        <v>2574</v>
      </c>
      <c r="B1952" s="12" t="s">
        <v>7717</v>
      </c>
      <c r="C1952" s="6">
        <v>2008</v>
      </c>
      <c r="D1952" s="23"/>
      <c r="E1952" s="23" t="s">
        <v>11775</v>
      </c>
      <c r="F1952" s="8" t="s">
        <v>7718</v>
      </c>
      <c r="G1952" s="9" t="s">
        <v>7641</v>
      </c>
      <c r="H1952" s="9" t="s">
        <v>10391</v>
      </c>
      <c r="I1952" s="11" t="s">
        <v>13000</v>
      </c>
      <c r="J1952" s="8" t="s">
        <v>10511</v>
      </c>
      <c r="K1952" s="10" t="str">
        <f>IF(AND(Papers[[#This Row],[conference]]="", Papers[[#This Row],[journal]]=""),$N$2604,IF(Papers[[#This Row],[journal]]="",$N$2603, $N$2602))</f>
        <v>Journal</v>
      </c>
      <c r="L1952" s="10"/>
    </row>
    <row r="1953" spans="1:12" ht="51" customHeight="1">
      <c r="A1953" s="4">
        <v>2575</v>
      </c>
      <c r="B1953" s="12" t="s">
        <v>7719</v>
      </c>
      <c r="C1953" s="6">
        <v>2010</v>
      </c>
      <c r="D1953" s="23"/>
      <c r="E1953" s="23" t="s">
        <v>11775</v>
      </c>
      <c r="F1953" s="8" t="s">
        <v>7720</v>
      </c>
      <c r="G1953" s="9" t="s">
        <v>7641</v>
      </c>
      <c r="H1953" s="9" t="s">
        <v>10391</v>
      </c>
      <c r="I1953" s="8" t="s">
        <v>13281</v>
      </c>
      <c r="J1953" s="8" t="s">
        <v>10511</v>
      </c>
      <c r="K1953" s="10" t="str">
        <f>IF(AND(Papers[[#This Row],[conference]]="", Papers[[#This Row],[journal]]=""),$N$2604,IF(Papers[[#This Row],[journal]]="",$N$2603, $N$2602))</f>
        <v>Journal</v>
      </c>
      <c r="L1953" s="10"/>
    </row>
    <row r="1954" spans="1:12" ht="51" customHeight="1">
      <c r="A1954" s="4">
        <v>2576</v>
      </c>
      <c r="B1954" s="12" t="s">
        <v>7721</v>
      </c>
      <c r="C1954" s="6">
        <v>2011</v>
      </c>
      <c r="D1954" s="23"/>
      <c r="E1954" s="23" t="s">
        <v>12061</v>
      </c>
      <c r="F1954" s="8" t="s">
        <v>7722</v>
      </c>
      <c r="G1954" s="9" t="s">
        <v>7641</v>
      </c>
      <c r="H1954" s="9" t="s">
        <v>10391</v>
      </c>
      <c r="I1954" s="8" t="s">
        <v>13271</v>
      </c>
      <c r="J1954" s="8" t="s">
        <v>10510</v>
      </c>
      <c r="K1954" s="10" t="str">
        <f>IF(AND(Papers[[#This Row],[conference]]="", Papers[[#This Row],[journal]]=""),$N$2604,IF(Papers[[#This Row],[journal]]="",$N$2603, $N$2602))</f>
        <v>Journal</v>
      </c>
      <c r="L1954" s="10"/>
    </row>
    <row r="1955" spans="1:12" ht="51" customHeight="1">
      <c r="A1955" s="4">
        <v>2580</v>
      </c>
      <c r="B1955" s="12" t="s">
        <v>7723</v>
      </c>
      <c r="C1955" s="6">
        <v>2008</v>
      </c>
      <c r="D1955" s="23"/>
      <c r="E1955" s="23" t="s">
        <v>12347</v>
      </c>
      <c r="F1955" s="8" t="s">
        <v>7724</v>
      </c>
      <c r="G1955" s="9" t="s">
        <v>7641</v>
      </c>
      <c r="H1955" s="9" t="s">
        <v>10392</v>
      </c>
      <c r="I1955" s="8"/>
      <c r="J1955" s="8" t="s">
        <v>10509</v>
      </c>
      <c r="K1955" s="10" t="str">
        <f>IF(AND(Papers[[#This Row],[conference]]="", Papers[[#This Row],[journal]]=""),$N$2604,IF(Papers[[#This Row],[journal]]="",$N$2603, $N$2602))</f>
        <v>Journal</v>
      </c>
      <c r="L1955" s="10"/>
    </row>
    <row r="1956" spans="1:12" ht="51" customHeight="1">
      <c r="A1956" s="4">
        <v>2581</v>
      </c>
      <c r="B1956" s="12" t="s">
        <v>7725</v>
      </c>
      <c r="C1956" s="6">
        <v>2011</v>
      </c>
      <c r="D1956" s="23"/>
      <c r="E1956" s="23" t="s">
        <v>12054</v>
      </c>
      <c r="F1956" s="8" t="s">
        <v>7726</v>
      </c>
      <c r="G1956" s="9" t="s">
        <v>7641</v>
      </c>
      <c r="H1956" s="9" t="s">
        <v>10391</v>
      </c>
      <c r="I1956" s="8" t="s">
        <v>11447</v>
      </c>
      <c r="J1956" s="8" t="s">
        <v>10537</v>
      </c>
      <c r="K1956" s="10" t="str">
        <f>IF(AND(Papers[[#This Row],[conference]]="", Papers[[#This Row],[journal]]=""),$N$2604,IF(Papers[[#This Row],[journal]]="",$N$2603, $N$2602))</f>
        <v>Journal</v>
      </c>
      <c r="L1956" s="10"/>
    </row>
    <row r="1957" spans="1:12" ht="51" customHeight="1">
      <c r="A1957" s="4">
        <v>2583</v>
      </c>
      <c r="B1957" s="12" t="s">
        <v>7727</v>
      </c>
      <c r="C1957" s="6">
        <v>2003</v>
      </c>
      <c r="D1957" s="23"/>
      <c r="E1957" s="23" t="s">
        <v>11795</v>
      </c>
      <c r="F1957" s="8" t="s">
        <v>7728</v>
      </c>
      <c r="G1957" s="9" t="s">
        <v>7641</v>
      </c>
      <c r="H1957" s="9" t="s">
        <v>10391</v>
      </c>
      <c r="I1957" s="8" t="s">
        <v>13232</v>
      </c>
      <c r="J1957" s="8" t="s">
        <v>10511</v>
      </c>
      <c r="K1957" s="10" t="str">
        <f>IF(AND(Papers[[#This Row],[conference]]="", Papers[[#This Row],[journal]]=""),$N$2604,IF(Papers[[#This Row],[journal]]="",$N$2603, $N$2602))</f>
        <v>Journal</v>
      </c>
      <c r="L1957" s="10"/>
    </row>
    <row r="1958" spans="1:12" ht="51" customHeight="1">
      <c r="A1958" s="4">
        <v>2585</v>
      </c>
      <c r="B1958" s="12" t="s">
        <v>7729</v>
      </c>
      <c r="C1958" s="6">
        <v>2009</v>
      </c>
      <c r="D1958" s="23"/>
      <c r="E1958" s="23" t="s">
        <v>12348</v>
      </c>
      <c r="F1958" s="11" t="s">
        <v>7730</v>
      </c>
      <c r="G1958" s="9" t="s">
        <v>7641</v>
      </c>
      <c r="H1958" s="9" t="s">
        <v>10391</v>
      </c>
      <c r="I1958" s="11" t="s">
        <v>12995</v>
      </c>
      <c r="J1958" s="8" t="s">
        <v>10509</v>
      </c>
      <c r="K1958" s="10" t="str">
        <f>IF(AND(Papers[[#This Row],[conference]]="", Papers[[#This Row],[journal]]=""),$N$2604,IF(Papers[[#This Row],[journal]]="",$N$2603, $N$2602))</f>
        <v>Journal</v>
      </c>
      <c r="L1958" s="10"/>
    </row>
    <row r="1959" spans="1:12" ht="51" customHeight="1">
      <c r="A1959" s="4">
        <v>2586</v>
      </c>
      <c r="B1959" s="12" t="s">
        <v>7731</v>
      </c>
      <c r="C1959" s="6">
        <v>2007</v>
      </c>
      <c r="D1959" s="23"/>
      <c r="E1959" s="23" t="s">
        <v>12349</v>
      </c>
      <c r="F1959" s="8" t="s">
        <v>7732</v>
      </c>
      <c r="G1959" s="9" t="s">
        <v>7641</v>
      </c>
      <c r="H1959" s="9" t="s">
        <v>10391</v>
      </c>
      <c r="I1959" s="8" t="s">
        <v>11564</v>
      </c>
      <c r="J1959" s="8" t="s">
        <v>10511</v>
      </c>
      <c r="K1959" s="10" t="str">
        <f>IF(AND(Papers[[#This Row],[conference]]="", Papers[[#This Row],[journal]]=""),$N$2604,IF(Papers[[#This Row],[journal]]="",$N$2603, $N$2602))</f>
        <v>Journal</v>
      </c>
      <c r="L1959" s="10"/>
    </row>
    <row r="1960" spans="1:12" ht="51" customHeight="1">
      <c r="A1960" s="4">
        <v>2587</v>
      </c>
      <c r="B1960" s="12" t="s">
        <v>7733</v>
      </c>
      <c r="C1960" s="6">
        <v>2011</v>
      </c>
      <c r="D1960" s="23"/>
      <c r="E1960" s="23" t="s">
        <v>11795</v>
      </c>
      <c r="F1960" s="8" t="s">
        <v>7734</v>
      </c>
      <c r="G1960" s="9" t="s">
        <v>7641</v>
      </c>
      <c r="H1960" s="9" t="s">
        <v>10391</v>
      </c>
      <c r="I1960" s="8" t="s">
        <v>11309</v>
      </c>
      <c r="J1960" s="8" t="s">
        <v>10511</v>
      </c>
      <c r="K1960" s="10" t="str">
        <f>IF(AND(Papers[[#This Row],[conference]]="", Papers[[#This Row],[journal]]=""),$N$2604,IF(Papers[[#This Row],[journal]]="",$N$2603, $N$2602))</f>
        <v>Journal</v>
      </c>
      <c r="L1960" s="10"/>
    </row>
    <row r="1961" spans="1:12" ht="51" customHeight="1">
      <c r="A1961" s="4">
        <v>2589</v>
      </c>
      <c r="B1961" s="12" t="s">
        <v>7735</v>
      </c>
      <c r="C1961" s="6">
        <v>2001</v>
      </c>
      <c r="D1961" s="23"/>
      <c r="E1961" s="24" t="s">
        <v>12350</v>
      </c>
      <c r="F1961" s="8" t="s">
        <v>7736</v>
      </c>
      <c r="G1961" s="9" t="s">
        <v>7641</v>
      </c>
      <c r="H1961" s="9" t="s">
        <v>10391</v>
      </c>
      <c r="I1961" s="8" t="s">
        <v>11445</v>
      </c>
      <c r="J1961" s="8" t="s">
        <v>10511</v>
      </c>
      <c r="K1961" s="10" t="str">
        <f>IF(AND(Papers[[#This Row],[conference]]="", Papers[[#This Row],[journal]]=""),$N$2604,IF(Papers[[#This Row],[journal]]="",$N$2603, $N$2602))</f>
        <v>Journal</v>
      </c>
      <c r="L1961" s="10"/>
    </row>
    <row r="1962" spans="1:12" ht="51" customHeight="1">
      <c r="A1962" s="4">
        <v>2590</v>
      </c>
      <c r="B1962" s="5" t="s">
        <v>7737</v>
      </c>
      <c r="C1962" s="6">
        <v>2007</v>
      </c>
      <c r="D1962" s="23"/>
      <c r="E1962" s="23" t="s">
        <v>11795</v>
      </c>
      <c r="F1962" s="8" t="s">
        <v>7738</v>
      </c>
      <c r="G1962" s="9" t="s">
        <v>7641</v>
      </c>
      <c r="H1962" s="9" t="s">
        <v>10391</v>
      </c>
      <c r="I1962" s="11" t="s">
        <v>11621</v>
      </c>
      <c r="J1962" s="8" t="s">
        <v>10511</v>
      </c>
      <c r="K1962" s="10" t="str">
        <f>IF(AND(Papers[[#This Row],[conference]]="", Papers[[#This Row],[journal]]=""),$N$2604,IF(Papers[[#This Row],[journal]]="",$N$2603, $N$2602))</f>
        <v>Journal</v>
      </c>
      <c r="L1962" s="10"/>
    </row>
    <row r="1963" spans="1:12" ht="51" customHeight="1">
      <c r="A1963" s="4">
        <v>2593</v>
      </c>
      <c r="B1963" s="5" t="s">
        <v>7739</v>
      </c>
      <c r="C1963" s="6">
        <v>2002</v>
      </c>
      <c r="D1963" s="23"/>
      <c r="E1963" s="23" t="s">
        <v>11775</v>
      </c>
      <c r="F1963" s="8" t="s">
        <v>7740</v>
      </c>
      <c r="G1963" s="9" t="s">
        <v>7641</v>
      </c>
      <c r="H1963" s="9" t="s">
        <v>10392</v>
      </c>
      <c r="I1963" s="8" t="s">
        <v>10490</v>
      </c>
      <c r="J1963" s="8" t="s">
        <v>10511</v>
      </c>
      <c r="K1963" s="10" t="str">
        <f>IF(AND(Papers[[#This Row],[conference]]="", Papers[[#This Row],[journal]]=""),$N$2604,IF(Papers[[#This Row],[journal]]="",$N$2603, $N$2602))</f>
        <v>Journal</v>
      </c>
      <c r="L1963" s="10"/>
    </row>
    <row r="1964" spans="1:12" ht="51" customHeight="1">
      <c r="A1964" s="4">
        <v>2594</v>
      </c>
      <c r="B1964" s="5" t="s">
        <v>7741</v>
      </c>
      <c r="C1964" s="6">
        <v>2008</v>
      </c>
      <c r="D1964" s="23"/>
      <c r="E1964" s="23" t="s">
        <v>11775</v>
      </c>
      <c r="F1964" s="8" t="s">
        <v>7742</v>
      </c>
      <c r="G1964" s="9" t="s">
        <v>7641</v>
      </c>
      <c r="H1964" s="9" t="s">
        <v>10392</v>
      </c>
      <c r="I1964" s="8"/>
      <c r="J1964" s="8" t="s">
        <v>11203</v>
      </c>
      <c r="K1964" s="10" t="str">
        <f>IF(AND(Papers[[#This Row],[conference]]="", Papers[[#This Row],[journal]]=""),$N$2604,IF(Papers[[#This Row],[journal]]="",$N$2603, $N$2602))</f>
        <v>Journal</v>
      </c>
      <c r="L1964" s="10"/>
    </row>
    <row r="1965" spans="1:12" ht="51" customHeight="1">
      <c r="A1965" s="4">
        <v>2596</v>
      </c>
      <c r="B1965" s="12" t="s">
        <v>7743</v>
      </c>
      <c r="C1965" s="6">
        <v>2005</v>
      </c>
      <c r="D1965" s="23"/>
      <c r="E1965" s="23" t="s">
        <v>11775</v>
      </c>
      <c r="F1965" s="8" t="s">
        <v>7744</v>
      </c>
      <c r="G1965" s="9" t="s">
        <v>7641</v>
      </c>
      <c r="H1965" s="9" t="s">
        <v>10391</v>
      </c>
      <c r="I1965" s="8" t="s">
        <v>11608</v>
      </c>
      <c r="J1965" s="8" t="s">
        <v>11498</v>
      </c>
      <c r="K1965" s="10" t="str">
        <f>IF(AND(Papers[[#This Row],[conference]]="", Papers[[#This Row],[journal]]=""),$N$2604,IF(Papers[[#This Row],[journal]]="",$N$2603, $N$2602))</f>
        <v>Journal</v>
      </c>
      <c r="L1965" s="10"/>
    </row>
    <row r="1966" spans="1:12" ht="51" customHeight="1">
      <c r="A1966" s="4">
        <v>2597</v>
      </c>
      <c r="B1966" s="12" t="s">
        <v>7745</v>
      </c>
      <c r="C1966" s="6">
        <v>2008</v>
      </c>
      <c r="D1966" s="23"/>
      <c r="E1966" s="23" t="s">
        <v>11795</v>
      </c>
      <c r="F1966" s="8" t="s">
        <v>7746</v>
      </c>
      <c r="G1966" s="9" t="s">
        <v>7641</v>
      </c>
      <c r="H1966" s="9" t="s">
        <v>10391</v>
      </c>
      <c r="I1966" s="8" t="s">
        <v>11232</v>
      </c>
      <c r="J1966" s="8" t="s">
        <v>10510</v>
      </c>
      <c r="K1966" s="10" t="str">
        <f>IF(AND(Papers[[#This Row],[conference]]="", Papers[[#This Row],[journal]]=""),$N$2604,IF(Papers[[#This Row],[journal]]="",$N$2603, $N$2602))</f>
        <v>Journal</v>
      </c>
      <c r="L1966" s="10"/>
    </row>
    <row r="1967" spans="1:12" ht="51" customHeight="1">
      <c r="A1967" s="4">
        <v>2598</v>
      </c>
      <c r="B1967" s="5" t="s">
        <v>7747</v>
      </c>
      <c r="C1967" s="6">
        <v>2011</v>
      </c>
      <c r="D1967" s="23" t="s">
        <v>12351</v>
      </c>
      <c r="E1967" s="23"/>
      <c r="F1967" s="8" t="s">
        <v>7748</v>
      </c>
      <c r="G1967" s="9" t="s">
        <v>7641</v>
      </c>
      <c r="H1967" s="9" t="s">
        <v>10391</v>
      </c>
      <c r="I1967" s="8" t="s">
        <v>13217</v>
      </c>
      <c r="J1967" s="8" t="s">
        <v>10509</v>
      </c>
      <c r="K1967" s="10" t="str">
        <f>IF(AND(Papers[[#This Row],[conference]]="", Papers[[#This Row],[journal]]=""),$N$2604,IF(Papers[[#This Row],[journal]]="",$N$2603, $N$2602))</f>
        <v>Conference</v>
      </c>
      <c r="L1967" s="10"/>
    </row>
    <row r="1968" spans="1:12" ht="51" customHeight="1">
      <c r="A1968" s="4">
        <v>2600</v>
      </c>
      <c r="B1968" s="5" t="s">
        <v>7749</v>
      </c>
      <c r="C1968" s="6">
        <v>2011</v>
      </c>
      <c r="D1968" s="23"/>
      <c r="E1968" s="23" t="s">
        <v>12352</v>
      </c>
      <c r="F1968" s="8" t="s">
        <v>7750</v>
      </c>
      <c r="G1968" s="9" t="s">
        <v>7641</v>
      </c>
      <c r="H1968" s="9" t="s">
        <v>10392</v>
      </c>
      <c r="I1968" s="8"/>
      <c r="J1968" s="8" t="s">
        <v>10511</v>
      </c>
      <c r="K1968" s="10" t="str">
        <f>IF(AND(Papers[[#This Row],[conference]]="", Papers[[#This Row],[journal]]=""),$N$2604,IF(Papers[[#This Row],[journal]]="",$N$2603, $N$2602))</f>
        <v>Journal</v>
      </c>
      <c r="L1968" s="10"/>
    </row>
    <row r="1969" spans="1:12" ht="51" customHeight="1">
      <c r="A1969" s="4">
        <v>2602</v>
      </c>
      <c r="B1969" s="5" t="s">
        <v>7751</v>
      </c>
      <c r="C1969" s="6">
        <v>2003</v>
      </c>
      <c r="D1969" s="23"/>
      <c r="E1969" s="23" t="s">
        <v>11866</v>
      </c>
      <c r="F1969" s="8" t="s">
        <v>7752</v>
      </c>
      <c r="G1969" s="9" t="s">
        <v>7641</v>
      </c>
      <c r="H1969" s="9" t="s">
        <v>10392</v>
      </c>
      <c r="I1969" s="8"/>
      <c r="J1969" s="8" t="s">
        <v>10511</v>
      </c>
      <c r="K1969" s="10" t="str">
        <f>IF(AND(Papers[[#This Row],[conference]]="", Papers[[#This Row],[journal]]=""),$N$2604,IF(Papers[[#This Row],[journal]]="",$N$2603, $N$2602))</f>
        <v>Journal</v>
      </c>
      <c r="L1969" s="10"/>
    </row>
    <row r="1970" spans="1:12" ht="51" customHeight="1">
      <c r="A1970" s="4">
        <v>2606</v>
      </c>
      <c r="B1970" s="12" t="s">
        <v>7753</v>
      </c>
      <c r="C1970" s="6">
        <v>2010</v>
      </c>
      <c r="D1970" s="23"/>
      <c r="E1970" s="23" t="s">
        <v>11775</v>
      </c>
      <c r="F1970" s="8" t="s">
        <v>7754</v>
      </c>
      <c r="G1970" s="9" t="s">
        <v>7641</v>
      </c>
      <c r="H1970" s="9" t="s">
        <v>10391</v>
      </c>
      <c r="I1970" s="8" t="s">
        <v>11418</v>
      </c>
      <c r="J1970" s="8" t="s">
        <v>10537</v>
      </c>
      <c r="K1970" s="10" t="str">
        <f>IF(AND(Papers[[#This Row],[conference]]="", Papers[[#This Row],[journal]]=""),$N$2604,IF(Papers[[#This Row],[journal]]="",$N$2603, $N$2602))</f>
        <v>Journal</v>
      </c>
      <c r="L1970" s="10"/>
    </row>
    <row r="1971" spans="1:12" ht="51" customHeight="1">
      <c r="A1971" s="4">
        <v>2607</v>
      </c>
      <c r="B1971" s="12" t="s">
        <v>7755</v>
      </c>
      <c r="C1971" s="6">
        <v>2011</v>
      </c>
      <c r="D1971" s="23"/>
      <c r="E1971" s="23" t="s">
        <v>12344</v>
      </c>
      <c r="F1971" s="8" t="s">
        <v>7756</v>
      </c>
      <c r="G1971" s="9" t="s">
        <v>7641</v>
      </c>
      <c r="H1971" s="9" t="s">
        <v>10392</v>
      </c>
      <c r="I1971" s="8"/>
      <c r="J1971" s="8" t="s">
        <v>10511</v>
      </c>
      <c r="K1971" s="10" t="str">
        <f>IF(AND(Papers[[#This Row],[conference]]="", Papers[[#This Row],[journal]]=""),$N$2604,IF(Papers[[#This Row],[journal]]="",$N$2603, $N$2602))</f>
        <v>Journal</v>
      </c>
      <c r="L1971" s="10"/>
    </row>
    <row r="1972" spans="1:12" ht="51" customHeight="1">
      <c r="A1972" s="4">
        <v>2608</v>
      </c>
      <c r="B1972" s="12" t="s">
        <v>7757</v>
      </c>
      <c r="C1972" s="6">
        <v>2004</v>
      </c>
      <c r="D1972" s="23"/>
      <c r="E1972" s="23" t="s">
        <v>12344</v>
      </c>
      <c r="F1972" s="8" t="s">
        <v>7758</v>
      </c>
      <c r="G1972" s="9" t="s">
        <v>7641</v>
      </c>
      <c r="H1972" s="9" t="s">
        <v>10391</v>
      </c>
      <c r="I1972" s="8" t="s">
        <v>13292</v>
      </c>
      <c r="J1972" s="8" t="s">
        <v>10511</v>
      </c>
      <c r="K1972" s="10" t="str">
        <f>IF(AND(Papers[[#This Row],[conference]]="", Papers[[#This Row],[journal]]=""),$N$2604,IF(Papers[[#This Row],[journal]]="",$N$2603, $N$2602))</f>
        <v>Journal</v>
      </c>
      <c r="L1972" s="10"/>
    </row>
    <row r="1973" spans="1:12" ht="51" customHeight="1">
      <c r="A1973" s="4">
        <v>2612</v>
      </c>
      <c r="B1973" s="5" t="s">
        <v>7759</v>
      </c>
      <c r="C1973" s="6">
        <v>2010</v>
      </c>
      <c r="D1973" s="23"/>
      <c r="E1973" s="23" t="s">
        <v>11862</v>
      </c>
      <c r="F1973" s="8" t="s">
        <v>7760</v>
      </c>
      <c r="G1973" s="9" t="s">
        <v>7641</v>
      </c>
      <c r="H1973" s="9" t="s">
        <v>10391</v>
      </c>
      <c r="I1973" s="8" t="s">
        <v>13295</v>
      </c>
      <c r="J1973" s="8" t="s">
        <v>10511</v>
      </c>
      <c r="K1973" s="10" t="str">
        <f>IF(AND(Papers[[#This Row],[conference]]="", Papers[[#This Row],[journal]]=""),$N$2604,IF(Papers[[#This Row],[journal]]="",$N$2603, $N$2602))</f>
        <v>Journal</v>
      </c>
      <c r="L1973" s="10"/>
    </row>
    <row r="1974" spans="1:12" ht="51" customHeight="1">
      <c r="A1974" s="4">
        <v>2614</v>
      </c>
      <c r="B1974" s="12" t="s">
        <v>7761</v>
      </c>
      <c r="C1974" s="6">
        <v>2011</v>
      </c>
      <c r="D1974" s="23"/>
      <c r="E1974" s="23" t="s">
        <v>11775</v>
      </c>
      <c r="F1974" s="11" t="s">
        <v>7762</v>
      </c>
      <c r="G1974" s="9" t="s">
        <v>7641</v>
      </c>
      <c r="H1974" s="9" t="s">
        <v>10391</v>
      </c>
      <c r="I1974" s="11" t="s">
        <v>13473</v>
      </c>
      <c r="J1974" s="8" t="s">
        <v>10510</v>
      </c>
      <c r="K1974" s="10" t="str">
        <f>IF(AND(Papers[[#This Row],[conference]]="", Papers[[#This Row],[journal]]=""),$N$2604,IF(Papers[[#This Row],[journal]]="",$N$2603, $N$2602))</f>
        <v>Journal</v>
      </c>
      <c r="L1974" s="10" t="s">
        <v>10528</v>
      </c>
    </row>
    <row r="1975" spans="1:12" ht="51" customHeight="1">
      <c r="A1975" s="4">
        <v>2615</v>
      </c>
      <c r="B1975" s="5" t="s">
        <v>7763</v>
      </c>
      <c r="C1975" s="6">
        <v>1999</v>
      </c>
      <c r="D1975" s="23"/>
      <c r="E1975" s="23" t="s">
        <v>12353</v>
      </c>
      <c r="F1975" s="8" t="s">
        <v>7764</v>
      </c>
      <c r="G1975" s="9" t="s">
        <v>7641</v>
      </c>
      <c r="H1975" s="9" t="s">
        <v>10391</v>
      </c>
      <c r="I1975" s="8" t="s">
        <v>11484</v>
      </c>
      <c r="J1975" s="8" t="s">
        <v>10511</v>
      </c>
      <c r="K1975" s="10" t="str">
        <f>IF(AND(Papers[[#This Row],[conference]]="", Papers[[#This Row],[journal]]=""),$N$2604,IF(Papers[[#This Row],[journal]]="",$N$2603, $N$2602))</f>
        <v>Journal</v>
      </c>
      <c r="L1975" s="10"/>
    </row>
    <row r="1976" spans="1:12" ht="51" customHeight="1">
      <c r="A1976" s="4">
        <v>2618</v>
      </c>
      <c r="B1976" s="5" t="s">
        <v>7765</v>
      </c>
      <c r="C1976" s="6">
        <v>2002</v>
      </c>
      <c r="D1976" s="23"/>
      <c r="E1976" s="23" t="s">
        <v>11795</v>
      </c>
      <c r="F1976" s="8" t="s">
        <v>7766</v>
      </c>
      <c r="G1976" s="9" t="s">
        <v>7641</v>
      </c>
      <c r="H1976" s="9" t="s">
        <v>10391</v>
      </c>
      <c r="I1976" s="8" t="s">
        <v>11331</v>
      </c>
      <c r="J1976" s="8" t="s">
        <v>10511</v>
      </c>
      <c r="K1976" s="10" t="str">
        <f>IF(AND(Papers[[#This Row],[conference]]="", Papers[[#This Row],[journal]]=""),$N$2604,IF(Papers[[#This Row],[journal]]="",$N$2603, $N$2602))</f>
        <v>Journal</v>
      </c>
      <c r="L1976" s="10"/>
    </row>
    <row r="1977" spans="1:12" ht="51" customHeight="1">
      <c r="A1977" s="4">
        <v>2619</v>
      </c>
      <c r="B1977" s="12" t="s">
        <v>7765</v>
      </c>
      <c r="C1977" s="6">
        <v>1999</v>
      </c>
      <c r="D1977" s="23"/>
      <c r="E1977" s="23" t="s">
        <v>11775</v>
      </c>
      <c r="F1977" s="8" t="s">
        <v>7767</v>
      </c>
      <c r="G1977" s="9" t="s">
        <v>7641</v>
      </c>
      <c r="H1977" s="9" t="s">
        <v>10392</v>
      </c>
      <c r="I1977" s="8" t="s">
        <v>10490</v>
      </c>
      <c r="J1977" s="8" t="s">
        <v>10511</v>
      </c>
      <c r="K1977" s="10" t="str">
        <f>IF(AND(Papers[[#This Row],[conference]]="", Papers[[#This Row],[journal]]=""),$N$2604,IF(Papers[[#This Row],[journal]]="",$N$2603, $N$2602))</f>
        <v>Journal</v>
      </c>
      <c r="L1977" s="10"/>
    </row>
    <row r="1978" spans="1:12" ht="51" customHeight="1">
      <c r="A1978" s="4">
        <v>2620</v>
      </c>
      <c r="B1978" s="5" t="s">
        <v>7768</v>
      </c>
      <c r="C1978" s="6">
        <v>2010</v>
      </c>
      <c r="D1978" s="23"/>
      <c r="E1978" s="23" t="s">
        <v>11886</v>
      </c>
      <c r="F1978" s="8" t="s">
        <v>7769</v>
      </c>
      <c r="G1978" s="9" t="s">
        <v>7641</v>
      </c>
      <c r="H1978" s="9" t="s">
        <v>10391</v>
      </c>
      <c r="I1978" s="8" t="s">
        <v>10335</v>
      </c>
      <c r="J1978" s="8" t="s">
        <v>10537</v>
      </c>
      <c r="K1978" s="10" t="str">
        <f>IF(AND(Papers[[#This Row],[conference]]="", Papers[[#This Row],[journal]]=""),$N$2604,IF(Papers[[#This Row],[journal]]="",$N$2603, $N$2602))</f>
        <v>Journal</v>
      </c>
      <c r="L1978" s="10"/>
    </row>
    <row r="1979" spans="1:12" ht="51" customHeight="1">
      <c r="A1979" s="4">
        <v>2621</v>
      </c>
      <c r="B1979" s="12" t="s">
        <v>7770</v>
      </c>
      <c r="C1979" s="6">
        <v>2010</v>
      </c>
      <c r="D1979" s="23"/>
      <c r="E1979" s="23" t="s">
        <v>11795</v>
      </c>
      <c r="F1979" s="8" t="s">
        <v>7771</v>
      </c>
      <c r="G1979" s="9" t="s">
        <v>7641</v>
      </c>
      <c r="H1979" s="9" t="s">
        <v>10391</v>
      </c>
      <c r="I1979" s="8" t="s">
        <v>10554</v>
      </c>
      <c r="J1979" s="8" t="s">
        <v>10511</v>
      </c>
      <c r="K1979" s="10" t="str">
        <f>IF(AND(Papers[[#This Row],[conference]]="", Papers[[#This Row],[journal]]=""),$N$2604,IF(Papers[[#This Row],[journal]]="",$N$2603, $N$2602))</f>
        <v>Journal</v>
      </c>
      <c r="L1979" s="10"/>
    </row>
    <row r="1980" spans="1:12" ht="51" customHeight="1">
      <c r="A1980" s="4">
        <v>2622</v>
      </c>
      <c r="B1980" s="12" t="s">
        <v>7770</v>
      </c>
      <c r="C1980" s="6">
        <v>2008</v>
      </c>
      <c r="D1980" s="23"/>
      <c r="E1980" s="23" t="s">
        <v>11775</v>
      </c>
      <c r="F1980" s="8" t="s">
        <v>7772</v>
      </c>
      <c r="G1980" s="9" t="s">
        <v>7641</v>
      </c>
      <c r="H1980" s="9" t="s">
        <v>10392</v>
      </c>
      <c r="I1980" s="8"/>
      <c r="J1980" s="8" t="s">
        <v>10511</v>
      </c>
      <c r="K1980" s="10" t="str">
        <f>IF(AND(Papers[[#This Row],[conference]]="", Papers[[#This Row],[journal]]=""),$N$2604,IF(Papers[[#This Row],[journal]]="",$N$2603, $N$2602))</f>
        <v>Journal</v>
      </c>
      <c r="L1980" s="10"/>
    </row>
    <row r="1981" spans="1:12" ht="51" customHeight="1">
      <c r="A1981" s="4">
        <v>2624</v>
      </c>
      <c r="B1981" s="12" t="s">
        <v>7773</v>
      </c>
      <c r="C1981" s="6">
        <v>2011</v>
      </c>
      <c r="D1981" s="23"/>
      <c r="E1981" s="23" t="s">
        <v>12354</v>
      </c>
      <c r="F1981" s="8" t="s">
        <v>7774</v>
      </c>
      <c r="G1981" s="9" t="s">
        <v>7641</v>
      </c>
      <c r="H1981" s="9" t="s">
        <v>10392</v>
      </c>
      <c r="I1981" s="8"/>
      <c r="J1981" s="8" t="s">
        <v>10511</v>
      </c>
      <c r="K1981" s="10" t="str">
        <f>IF(AND(Papers[[#This Row],[conference]]="", Papers[[#This Row],[journal]]=""),$N$2604,IF(Papers[[#This Row],[journal]]="",$N$2603, $N$2602))</f>
        <v>Journal</v>
      </c>
      <c r="L1981" s="10"/>
    </row>
    <row r="1982" spans="1:12" ht="51" customHeight="1">
      <c r="A1982" s="4">
        <v>2626</v>
      </c>
      <c r="B1982" s="12" t="s">
        <v>7775</v>
      </c>
      <c r="C1982" s="6">
        <v>2007</v>
      </c>
      <c r="D1982" s="23"/>
      <c r="E1982" s="23" t="s">
        <v>11866</v>
      </c>
      <c r="F1982" s="8" t="s">
        <v>7776</v>
      </c>
      <c r="G1982" s="9" t="s">
        <v>7641</v>
      </c>
      <c r="H1982" s="9" t="s">
        <v>10391</v>
      </c>
      <c r="I1982" s="8" t="s">
        <v>13197</v>
      </c>
      <c r="J1982" s="8" t="s">
        <v>10511</v>
      </c>
      <c r="K1982" s="10" t="str">
        <f>IF(AND(Papers[[#This Row],[conference]]="", Papers[[#This Row],[journal]]=""),$N$2604,IF(Papers[[#This Row],[journal]]="",$N$2603, $N$2602))</f>
        <v>Journal</v>
      </c>
      <c r="L1982" s="10"/>
    </row>
    <row r="1983" spans="1:12" ht="51" customHeight="1">
      <c r="A1983" s="4">
        <v>2629</v>
      </c>
      <c r="B1983" s="12" t="s">
        <v>7778</v>
      </c>
      <c r="C1983" s="6">
        <v>2007</v>
      </c>
      <c r="D1983" s="23" t="s">
        <v>11780</v>
      </c>
      <c r="E1983" s="23"/>
      <c r="F1983" s="8" t="s">
        <v>7779</v>
      </c>
      <c r="G1983" s="9" t="s">
        <v>7777</v>
      </c>
      <c r="H1983" s="9" t="s">
        <v>10391</v>
      </c>
      <c r="I1983" s="8" t="s">
        <v>11452</v>
      </c>
      <c r="J1983" s="8" t="s">
        <v>10511</v>
      </c>
      <c r="K1983" s="10" t="str">
        <f>IF(AND(Papers[[#This Row],[conference]]="", Papers[[#This Row],[journal]]=""),$N$2604,IF(Papers[[#This Row],[journal]]="",$N$2603, $N$2602))</f>
        <v>Conference</v>
      </c>
      <c r="L1983" s="10"/>
    </row>
    <row r="1984" spans="1:12" ht="51" customHeight="1">
      <c r="A1984" s="4">
        <v>2632</v>
      </c>
      <c r="B1984" s="12" t="s">
        <v>7783</v>
      </c>
      <c r="C1984" s="6">
        <v>2010</v>
      </c>
      <c r="D1984" s="23"/>
      <c r="E1984" s="23" t="s">
        <v>12355</v>
      </c>
      <c r="F1984" s="8" t="s">
        <v>7784</v>
      </c>
      <c r="G1984" s="9" t="s">
        <v>7777</v>
      </c>
      <c r="H1984" s="9" t="s">
        <v>10392</v>
      </c>
      <c r="I1984" s="8"/>
      <c r="J1984" s="8" t="s">
        <v>10511</v>
      </c>
      <c r="K1984" s="10" t="str">
        <f>IF(AND(Papers[[#This Row],[conference]]="", Papers[[#This Row],[journal]]=""),$N$2604,IF(Papers[[#This Row],[journal]]="",$N$2603, $N$2602))</f>
        <v>Journal</v>
      </c>
      <c r="L1984" s="10"/>
    </row>
    <row r="1985" spans="1:12" ht="51" customHeight="1">
      <c r="A1985" s="4">
        <v>2634</v>
      </c>
      <c r="B1985" s="12" t="s">
        <v>7788</v>
      </c>
      <c r="C1985" s="6">
        <v>2006</v>
      </c>
      <c r="D1985" s="23"/>
      <c r="E1985" s="23" t="s">
        <v>11904</v>
      </c>
      <c r="F1985" s="8" t="s">
        <v>7789</v>
      </c>
      <c r="G1985" s="9" t="s">
        <v>7777</v>
      </c>
      <c r="H1985" s="9" t="s">
        <v>10391</v>
      </c>
      <c r="I1985" s="8" t="s">
        <v>13084</v>
      </c>
      <c r="J1985" s="8" t="s">
        <v>10511</v>
      </c>
      <c r="K1985" s="10" t="str">
        <f>IF(AND(Papers[[#This Row],[conference]]="", Papers[[#This Row],[journal]]=""),$N$2604,IF(Papers[[#This Row],[journal]]="",$N$2603, $N$2602))</f>
        <v>Journal</v>
      </c>
      <c r="L1985" s="10"/>
    </row>
    <row r="1986" spans="1:12" ht="51" customHeight="1">
      <c r="A1986" s="4">
        <v>2639</v>
      </c>
      <c r="B1986" s="12" t="s">
        <v>7792</v>
      </c>
      <c r="C1986" s="6">
        <v>2008</v>
      </c>
      <c r="D1986" s="23" t="s">
        <v>12070</v>
      </c>
      <c r="E1986" s="23"/>
      <c r="F1986" s="8" t="s">
        <v>7793</v>
      </c>
      <c r="G1986" s="9" t="s">
        <v>7777</v>
      </c>
      <c r="H1986" s="9" t="s">
        <v>10391</v>
      </c>
      <c r="I1986" s="11" t="s">
        <v>12986</v>
      </c>
      <c r="J1986" s="8" t="s">
        <v>11203</v>
      </c>
      <c r="K1986" s="10" t="str">
        <f>IF(AND(Papers[[#This Row],[conference]]="", Papers[[#This Row],[journal]]=""),$N$2604,IF(Papers[[#This Row],[journal]]="",$N$2603, $N$2602))</f>
        <v>Conference</v>
      </c>
      <c r="L1986" s="10"/>
    </row>
    <row r="1987" spans="1:12" ht="51" customHeight="1">
      <c r="A1987" s="4">
        <v>2642</v>
      </c>
      <c r="B1987" s="12" t="s">
        <v>7799</v>
      </c>
      <c r="C1987" s="6">
        <v>2005</v>
      </c>
      <c r="D1987" s="23" t="s">
        <v>11508</v>
      </c>
      <c r="E1987" s="23"/>
      <c r="F1987" s="8" t="s">
        <v>7800</v>
      </c>
      <c r="G1987" s="9" t="s">
        <v>7777</v>
      </c>
      <c r="H1987" s="9" t="s">
        <v>10391</v>
      </c>
      <c r="I1987" s="8" t="s">
        <v>11347</v>
      </c>
      <c r="J1987" s="8" t="s">
        <v>10511</v>
      </c>
      <c r="K1987" s="10" t="str">
        <f>IF(AND(Papers[[#This Row],[conference]]="", Papers[[#This Row],[journal]]=""),$N$2604,IF(Papers[[#This Row],[journal]]="",$N$2603, $N$2602))</f>
        <v>Conference</v>
      </c>
      <c r="L1987" s="10"/>
    </row>
    <row r="1988" spans="1:12" ht="51" customHeight="1">
      <c r="A1988" s="4">
        <v>2643</v>
      </c>
      <c r="B1988" s="12" t="s">
        <v>7802</v>
      </c>
      <c r="C1988" s="6">
        <v>2011</v>
      </c>
      <c r="D1988" s="23" t="s">
        <v>12356</v>
      </c>
      <c r="E1988" s="23"/>
      <c r="F1988" s="8" t="s">
        <v>7803</v>
      </c>
      <c r="G1988" s="9" t="s">
        <v>7777</v>
      </c>
      <c r="H1988" s="9" t="s">
        <v>10391</v>
      </c>
      <c r="I1988" s="8" t="s">
        <v>11504</v>
      </c>
      <c r="J1988" s="8" t="s">
        <v>10537</v>
      </c>
      <c r="K1988" s="10" t="str">
        <f>IF(AND(Papers[[#This Row],[conference]]="", Papers[[#This Row],[journal]]=""),$N$2604,IF(Papers[[#This Row],[journal]]="",$N$2603, $N$2602))</f>
        <v>Conference</v>
      </c>
      <c r="L1988" s="10"/>
    </row>
    <row r="1989" spans="1:12" ht="51" customHeight="1">
      <c r="A1989" s="4">
        <v>2644</v>
      </c>
      <c r="B1989" s="12" t="s">
        <v>7808</v>
      </c>
      <c r="C1989" s="6">
        <v>2003</v>
      </c>
      <c r="D1989" s="23"/>
      <c r="E1989" s="23" t="s">
        <v>12357</v>
      </c>
      <c r="F1989" s="8" t="s">
        <v>7809</v>
      </c>
      <c r="G1989" s="9" t="s">
        <v>7777</v>
      </c>
      <c r="H1989" s="9" t="s">
        <v>10391</v>
      </c>
      <c r="I1989" s="11" t="s">
        <v>11226</v>
      </c>
      <c r="J1989" s="8" t="s">
        <v>10511</v>
      </c>
      <c r="K1989" s="10" t="str">
        <f>IF(AND(Papers[[#This Row],[conference]]="", Papers[[#This Row],[journal]]=""),$N$2604,IF(Papers[[#This Row],[journal]]="",$N$2603, $N$2602))</f>
        <v>Journal</v>
      </c>
      <c r="L1989" s="10"/>
    </row>
    <row r="1990" spans="1:12" ht="51" customHeight="1">
      <c r="A1990" s="4">
        <v>2654</v>
      </c>
      <c r="B1990" s="5" t="s">
        <v>7812</v>
      </c>
      <c r="C1990" s="6">
        <v>1998</v>
      </c>
      <c r="D1990" s="23"/>
      <c r="E1990" s="23" t="s">
        <v>11860</v>
      </c>
      <c r="F1990" s="8" t="s">
        <v>7813</v>
      </c>
      <c r="G1990" s="9" t="s">
        <v>7777</v>
      </c>
      <c r="H1990" s="9" t="s">
        <v>10391</v>
      </c>
      <c r="I1990" s="8" t="s">
        <v>11181</v>
      </c>
      <c r="J1990" s="8" t="s">
        <v>10510</v>
      </c>
      <c r="K1990" s="10" t="str">
        <f>IF(AND(Papers[[#This Row],[conference]]="", Papers[[#This Row],[journal]]=""),$N$2604,IF(Papers[[#This Row],[journal]]="",$N$2603, $N$2602))</f>
        <v>Journal</v>
      </c>
      <c r="L1990" s="10"/>
    </row>
    <row r="1991" spans="1:12" ht="51" customHeight="1">
      <c r="A1991" s="4">
        <v>2656</v>
      </c>
      <c r="B1991" s="12" t="s">
        <v>7816</v>
      </c>
      <c r="C1991" s="6">
        <v>2010</v>
      </c>
      <c r="D1991" s="23" t="s">
        <v>11834</v>
      </c>
      <c r="E1991" s="23"/>
      <c r="F1991" s="8" t="s">
        <v>7817</v>
      </c>
      <c r="G1991" s="9" t="s">
        <v>7777</v>
      </c>
      <c r="H1991" s="9" t="s">
        <v>10391</v>
      </c>
      <c r="I1991" s="8" t="s">
        <v>13081</v>
      </c>
      <c r="J1991" s="8" t="s">
        <v>10511</v>
      </c>
      <c r="K1991" s="10" t="str">
        <f>IF(AND(Papers[[#This Row],[conference]]="", Papers[[#This Row],[journal]]=""),$N$2604,IF(Papers[[#This Row],[journal]]="",$N$2603, $N$2602))</f>
        <v>Conference</v>
      </c>
      <c r="L1991" s="10"/>
    </row>
    <row r="1992" spans="1:12" ht="51" customHeight="1">
      <c r="A1992" s="4">
        <v>2659</v>
      </c>
      <c r="B1992" s="12" t="s">
        <v>7819</v>
      </c>
      <c r="C1992" s="6">
        <v>2007</v>
      </c>
      <c r="D1992" s="23" t="s">
        <v>11509</v>
      </c>
      <c r="E1992" s="23"/>
      <c r="F1992" s="8" t="s">
        <v>7820</v>
      </c>
      <c r="G1992" s="9" t="s">
        <v>7777</v>
      </c>
      <c r="H1992" s="9" t="s">
        <v>10391</v>
      </c>
      <c r="I1992" s="8" t="s">
        <v>11625</v>
      </c>
      <c r="J1992" s="8" t="s">
        <v>10511</v>
      </c>
      <c r="K1992" s="10" t="str">
        <f>IF(AND(Papers[[#This Row],[conference]]="", Papers[[#This Row],[journal]]=""),$N$2604,IF(Papers[[#This Row],[journal]]="",$N$2603, $N$2602))</f>
        <v>Conference</v>
      </c>
      <c r="L1992" s="10"/>
    </row>
    <row r="1993" spans="1:12" ht="51" customHeight="1">
      <c r="A1993" s="4">
        <v>2660</v>
      </c>
      <c r="B1993" s="12" t="s">
        <v>7821</v>
      </c>
      <c r="C1993" s="6">
        <v>2006</v>
      </c>
      <c r="D1993" s="23" t="s">
        <v>11727</v>
      </c>
      <c r="E1993" s="23"/>
      <c r="F1993" s="8" t="s">
        <v>7822</v>
      </c>
      <c r="G1993" s="9" t="s">
        <v>7777</v>
      </c>
      <c r="H1993" s="9" t="s">
        <v>10391</v>
      </c>
      <c r="I1993" s="8" t="s">
        <v>11625</v>
      </c>
      <c r="J1993" s="8" t="s">
        <v>11150</v>
      </c>
      <c r="K1993" s="10" t="str">
        <f>IF(AND(Papers[[#This Row],[conference]]="", Papers[[#This Row],[journal]]=""),$N$2604,IF(Papers[[#This Row],[journal]]="",$N$2603, $N$2602))</f>
        <v>Conference</v>
      </c>
      <c r="L1993" s="10"/>
    </row>
    <row r="1994" spans="1:12" ht="51" customHeight="1">
      <c r="A1994" s="4">
        <v>2663</v>
      </c>
      <c r="B1994" s="12" t="s">
        <v>7823</v>
      </c>
      <c r="C1994" s="6">
        <v>2011</v>
      </c>
      <c r="D1994" s="23" t="s">
        <v>11672</v>
      </c>
      <c r="E1994" s="23"/>
      <c r="F1994" s="8" t="s">
        <v>7824</v>
      </c>
      <c r="G1994" s="9" t="s">
        <v>7777</v>
      </c>
      <c r="H1994" s="9" t="s">
        <v>10392</v>
      </c>
      <c r="I1994" s="8"/>
      <c r="J1994" s="8" t="s">
        <v>10511</v>
      </c>
      <c r="K1994" s="10" t="str">
        <f>IF(AND(Papers[[#This Row],[conference]]="", Papers[[#This Row],[journal]]=""),$N$2604,IF(Papers[[#This Row],[journal]]="",$N$2603, $N$2602))</f>
        <v>Conference</v>
      </c>
      <c r="L1994" s="10"/>
    </row>
    <row r="1995" spans="1:12" ht="51" customHeight="1">
      <c r="A1995" s="4">
        <v>2664</v>
      </c>
      <c r="B1995" s="12" t="s">
        <v>7827</v>
      </c>
      <c r="C1995" s="6">
        <v>2010</v>
      </c>
      <c r="D1995" s="23" t="s">
        <v>11656</v>
      </c>
      <c r="E1995" s="23"/>
      <c r="F1995" s="8" t="s">
        <v>7828</v>
      </c>
      <c r="G1995" s="9" t="s">
        <v>7777</v>
      </c>
      <c r="H1995" s="9" t="s">
        <v>10391</v>
      </c>
      <c r="I1995" s="8" t="s">
        <v>13042</v>
      </c>
      <c r="J1995" s="8" t="s">
        <v>10511</v>
      </c>
      <c r="K1995" s="10" t="str">
        <f>IF(AND(Papers[[#This Row],[conference]]="", Papers[[#This Row],[journal]]=""),$N$2604,IF(Papers[[#This Row],[journal]]="",$N$2603, $N$2602))</f>
        <v>Conference</v>
      </c>
      <c r="L1995" s="10"/>
    </row>
    <row r="1996" spans="1:12" ht="51" customHeight="1">
      <c r="A1996" s="4">
        <v>2674</v>
      </c>
      <c r="B1996" s="12" t="s">
        <v>7832</v>
      </c>
      <c r="C1996" s="6">
        <v>2001</v>
      </c>
      <c r="D1996" s="23" t="s">
        <v>12096</v>
      </c>
      <c r="E1996" s="23"/>
      <c r="F1996" s="8" t="s">
        <v>7833</v>
      </c>
      <c r="G1996" s="9" t="s">
        <v>7777</v>
      </c>
      <c r="H1996" s="9" t="s">
        <v>10391</v>
      </c>
      <c r="I1996" s="8" t="s">
        <v>11586</v>
      </c>
      <c r="J1996" s="8" t="s">
        <v>10511</v>
      </c>
      <c r="K1996" s="10" t="str">
        <f>IF(AND(Papers[[#This Row],[conference]]="", Papers[[#This Row],[journal]]=""),$N$2604,IF(Papers[[#This Row],[journal]]="",$N$2603, $N$2602))</f>
        <v>Conference</v>
      </c>
      <c r="L1996" s="10"/>
    </row>
    <row r="1997" spans="1:12" ht="51" customHeight="1">
      <c r="A1997" s="4">
        <v>2675</v>
      </c>
      <c r="B1997" s="12" t="s">
        <v>7834</v>
      </c>
      <c r="C1997" s="6">
        <v>2010</v>
      </c>
      <c r="D1997" s="23" t="s">
        <v>11519</v>
      </c>
      <c r="E1997" s="23"/>
      <c r="F1997" s="8" t="s">
        <v>7835</v>
      </c>
      <c r="G1997" s="9" t="s">
        <v>7777</v>
      </c>
      <c r="H1997" s="9" t="s">
        <v>10391</v>
      </c>
      <c r="I1997" s="8" t="s">
        <v>11406</v>
      </c>
      <c r="J1997" s="8" t="s">
        <v>11202</v>
      </c>
      <c r="K1997" s="10" t="str">
        <f>IF(AND(Papers[[#This Row],[conference]]="", Papers[[#This Row],[journal]]=""),$N$2604,IF(Papers[[#This Row],[journal]]="",$N$2603, $N$2602))</f>
        <v>Conference</v>
      </c>
      <c r="L1997" s="10"/>
    </row>
    <row r="1998" spans="1:12" ht="51" customHeight="1">
      <c r="A1998" s="4">
        <v>2677</v>
      </c>
      <c r="B1998" s="12" t="s">
        <v>7839</v>
      </c>
      <c r="C1998" s="6">
        <v>2009</v>
      </c>
      <c r="D1998" s="23" t="s">
        <v>11651</v>
      </c>
      <c r="E1998" s="23"/>
      <c r="F1998" s="11" t="s">
        <v>7840</v>
      </c>
      <c r="G1998" s="9" t="s">
        <v>7777</v>
      </c>
      <c r="H1998" s="9" t="s">
        <v>10391</v>
      </c>
      <c r="I1998" s="11" t="s">
        <v>10335</v>
      </c>
      <c r="J1998" s="8" t="s">
        <v>10511</v>
      </c>
      <c r="K1998" s="10" t="str">
        <f>IF(AND(Papers[[#This Row],[conference]]="", Papers[[#This Row],[journal]]=""),$N$2604,IF(Papers[[#This Row],[journal]]="",$N$2603, $N$2602))</f>
        <v>Conference</v>
      </c>
      <c r="L1998" s="10"/>
    </row>
    <row r="1999" spans="1:12" ht="51" customHeight="1">
      <c r="A1999" s="4">
        <v>2679</v>
      </c>
      <c r="B1999" s="5" t="s">
        <v>7844</v>
      </c>
      <c r="C1999" s="6">
        <v>2010</v>
      </c>
      <c r="D1999" s="23"/>
      <c r="E1999" s="23" t="s">
        <v>11864</v>
      </c>
      <c r="F1999" s="8" t="s">
        <v>7845</v>
      </c>
      <c r="G1999" s="9" t="s">
        <v>7777</v>
      </c>
      <c r="H1999" s="9" t="s">
        <v>10392</v>
      </c>
      <c r="I1999" s="8"/>
      <c r="J1999" s="8" t="s">
        <v>10511</v>
      </c>
      <c r="K1999" s="10" t="str">
        <f>IF(AND(Papers[[#This Row],[conference]]="", Papers[[#This Row],[journal]]=""),$N$2604,IF(Papers[[#This Row],[journal]]="",$N$2603, $N$2602))</f>
        <v>Journal</v>
      </c>
      <c r="L1999" s="10"/>
    </row>
    <row r="2000" spans="1:12" ht="51" customHeight="1">
      <c r="A2000" s="4">
        <v>2680</v>
      </c>
      <c r="B2000" s="12" t="s">
        <v>7848</v>
      </c>
      <c r="C2000" s="6">
        <v>2009</v>
      </c>
      <c r="D2000" s="23" t="s">
        <v>11934</v>
      </c>
      <c r="E2000" s="23"/>
      <c r="F2000" s="8" t="s">
        <v>7849</v>
      </c>
      <c r="G2000" s="9" t="s">
        <v>7777</v>
      </c>
      <c r="H2000" s="9" t="s">
        <v>10392</v>
      </c>
      <c r="I2000" s="8"/>
      <c r="J2000" s="8" t="s">
        <v>10511</v>
      </c>
      <c r="K2000" s="10" t="str">
        <f>IF(AND(Papers[[#This Row],[conference]]="", Papers[[#This Row],[journal]]=""),$N$2604,IF(Papers[[#This Row],[journal]]="",$N$2603, $N$2602))</f>
        <v>Conference</v>
      </c>
      <c r="L2000" s="10"/>
    </row>
    <row r="2001" spans="1:12" ht="51" customHeight="1">
      <c r="A2001" s="4">
        <v>2686</v>
      </c>
      <c r="B2001" s="12" t="s">
        <v>7850</v>
      </c>
      <c r="C2001" s="6">
        <v>2007</v>
      </c>
      <c r="D2001" s="23" t="s">
        <v>11656</v>
      </c>
      <c r="E2001" s="23"/>
      <c r="F2001" s="8" t="s">
        <v>7851</v>
      </c>
      <c r="G2001" s="9" t="s">
        <v>7777</v>
      </c>
      <c r="H2001" s="9" t="s">
        <v>10392</v>
      </c>
      <c r="I2001" s="8"/>
      <c r="J2001" s="8" t="s">
        <v>10511</v>
      </c>
      <c r="K2001" s="10" t="str">
        <f>IF(AND(Papers[[#This Row],[conference]]="", Papers[[#This Row],[journal]]=""),$N$2604,IF(Papers[[#This Row],[journal]]="",$N$2603, $N$2602))</f>
        <v>Conference</v>
      </c>
      <c r="L2001" s="10"/>
    </row>
    <row r="2002" spans="1:12" ht="51" customHeight="1">
      <c r="A2002" s="4">
        <v>2688</v>
      </c>
      <c r="B2002" s="12" t="s">
        <v>7857</v>
      </c>
      <c r="C2002" s="6">
        <v>2011</v>
      </c>
      <c r="D2002" s="23" t="s">
        <v>11739</v>
      </c>
      <c r="E2002" s="23"/>
      <c r="F2002" s="8" t="s">
        <v>7858</v>
      </c>
      <c r="G2002" s="9" t="s">
        <v>7777</v>
      </c>
      <c r="H2002" s="9" t="s">
        <v>10392</v>
      </c>
      <c r="I2002" s="8" t="s">
        <v>10490</v>
      </c>
      <c r="J2002" s="8" t="s">
        <v>10511</v>
      </c>
      <c r="K2002" s="10" t="str">
        <f>IF(AND(Papers[[#This Row],[conference]]="", Papers[[#This Row],[journal]]=""),$N$2604,IF(Papers[[#This Row],[journal]]="",$N$2603, $N$2602))</f>
        <v>Conference</v>
      </c>
      <c r="L2002" s="10"/>
    </row>
    <row r="2003" spans="1:12" ht="51" customHeight="1">
      <c r="A2003" s="4">
        <v>2689</v>
      </c>
      <c r="B2003" s="5" t="s">
        <v>7863</v>
      </c>
      <c r="C2003" s="6">
        <v>2001</v>
      </c>
      <c r="D2003" s="23"/>
      <c r="E2003" s="23" t="s">
        <v>11768</v>
      </c>
      <c r="F2003" s="8" t="s">
        <v>7864</v>
      </c>
      <c r="G2003" s="9" t="s">
        <v>7777</v>
      </c>
      <c r="H2003" s="9" t="s">
        <v>10392</v>
      </c>
      <c r="I2003" s="8"/>
      <c r="J2003" s="8" t="s">
        <v>10511</v>
      </c>
      <c r="K2003" s="10" t="str">
        <f>IF(AND(Papers[[#This Row],[conference]]="", Papers[[#This Row],[journal]]=""),$N$2604,IF(Papers[[#This Row],[journal]]="",$N$2603, $N$2602))</f>
        <v>Journal</v>
      </c>
      <c r="L2003" s="10"/>
    </row>
    <row r="2004" spans="1:12" ht="51" customHeight="1">
      <c r="A2004" s="4">
        <v>2691</v>
      </c>
      <c r="B2004" s="12" t="s">
        <v>7868</v>
      </c>
      <c r="C2004" s="6">
        <v>2009</v>
      </c>
      <c r="D2004" s="23" t="s">
        <v>12053</v>
      </c>
      <c r="E2004" s="23"/>
      <c r="F2004" s="8" t="s">
        <v>7869</v>
      </c>
      <c r="G2004" s="9" t="s">
        <v>7777</v>
      </c>
      <c r="H2004" s="9" t="s">
        <v>10391</v>
      </c>
      <c r="I2004" s="8" t="s">
        <v>13043</v>
      </c>
      <c r="J2004" s="8" t="s">
        <v>10511</v>
      </c>
      <c r="K2004" s="10" t="str">
        <f>IF(AND(Papers[[#This Row],[conference]]="", Papers[[#This Row],[journal]]=""),$N$2604,IF(Papers[[#This Row],[journal]]="",$N$2603, $N$2602))</f>
        <v>Conference</v>
      </c>
      <c r="L2004" s="10"/>
    </row>
    <row r="2005" spans="1:12" ht="51" customHeight="1">
      <c r="A2005" s="4">
        <v>2693</v>
      </c>
      <c r="B2005" s="12" t="s">
        <v>7872</v>
      </c>
      <c r="C2005" s="6">
        <v>2007</v>
      </c>
      <c r="D2005" s="23" t="s">
        <v>11828</v>
      </c>
      <c r="E2005" s="23"/>
      <c r="F2005" s="8" t="s">
        <v>7873</v>
      </c>
      <c r="G2005" s="9" t="s">
        <v>7777</v>
      </c>
      <c r="H2005" s="9" t="s">
        <v>10392</v>
      </c>
      <c r="I2005" s="8"/>
      <c r="J2005" s="8" t="s">
        <v>10511</v>
      </c>
      <c r="K2005" s="10" t="str">
        <f>IF(AND(Papers[[#This Row],[conference]]="", Papers[[#This Row],[journal]]=""),$N$2604,IF(Papers[[#This Row],[journal]]="",$N$2603, $N$2602))</f>
        <v>Conference</v>
      </c>
      <c r="L2005" s="10"/>
    </row>
    <row r="2006" spans="1:12" ht="51" customHeight="1">
      <c r="A2006" s="4">
        <v>2697</v>
      </c>
      <c r="B2006" s="12" t="s">
        <v>7877</v>
      </c>
      <c r="C2006" s="6">
        <v>2010</v>
      </c>
      <c r="D2006" s="23" t="s">
        <v>11823</v>
      </c>
      <c r="E2006" s="23"/>
      <c r="F2006" s="8" t="s">
        <v>7878</v>
      </c>
      <c r="G2006" s="9" t="s">
        <v>7777</v>
      </c>
      <c r="H2006" s="9" t="s">
        <v>10392</v>
      </c>
      <c r="I2006" s="8"/>
      <c r="J2006" s="8" t="s">
        <v>10511</v>
      </c>
      <c r="K2006" s="10" t="str">
        <f>IF(AND(Papers[[#This Row],[conference]]="", Papers[[#This Row],[journal]]=""),$N$2604,IF(Papers[[#This Row],[journal]]="",$N$2603, $N$2602))</f>
        <v>Conference</v>
      </c>
      <c r="L2006" s="10"/>
    </row>
    <row r="2007" spans="1:12" ht="51" customHeight="1">
      <c r="A2007" s="4">
        <v>2705</v>
      </c>
      <c r="B2007" s="12" t="s">
        <v>7879</v>
      </c>
      <c r="C2007" s="6">
        <v>2011</v>
      </c>
      <c r="D2007" s="23" t="s">
        <v>11727</v>
      </c>
      <c r="E2007" s="23"/>
      <c r="F2007" s="8" t="s">
        <v>7880</v>
      </c>
      <c r="G2007" s="9" t="s">
        <v>7777</v>
      </c>
      <c r="H2007" s="9" t="s">
        <v>10391</v>
      </c>
      <c r="I2007" s="8" t="s">
        <v>13251</v>
      </c>
      <c r="J2007" s="8" t="s">
        <v>10511</v>
      </c>
      <c r="K2007" s="10" t="str">
        <f>IF(AND(Papers[[#This Row],[conference]]="", Papers[[#This Row],[journal]]=""),$N$2604,IF(Papers[[#This Row],[journal]]="",$N$2603, $N$2602))</f>
        <v>Conference</v>
      </c>
      <c r="L2007" s="10"/>
    </row>
    <row r="2008" spans="1:12" ht="51" customHeight="1">
      <c r="A2008" s="4">
        <v>2712</v>
      </c>
      <c r="B2008" s="12" t="s">
        <v>7883</v>
      </c>
      <c r="C2008" s="6">
        <v>2006</v>
      </c>
      <c r="D2008" s="23" t="s">
        <v>11785</v>
      </c>
      <c r="E2008" s="23"/>
      <c r="F2008" s="8" t="s">
        <v>7884</v>
      </c>
      <c r="G2008" s="9" t="s">
        <v>7777</v>
      </c>
      <c r="H2008" s="9" t="s">
        <v>10391</v>
      </c>
      <c r="I2008" s="8" t="s">
        <v>11619</v>
      </c>
      <c r="J2008" s="8" t="s">
        <v>10536</v>
      </c>
      <c r="K2008" s="10" t="str">
        <f>IF(AND(Papers[[#This Row],[conference]]="", Papers[[#This Row],[journal]]=""),$N$2604,IF(Papers[[#This Row],[journal]]="",$N$2603, $N$2602))</f>
        <v>Conference</v>
      </c>
      <c r="L2008" s="10"/>
    </row>
    <row r="2009" spans="1:12" ht="51" customHeight="1">
      <c r="A2009" s="4">
        <v>2718</v>
      </c>
      <c r="B2009" s="12" t="s">
        <v>7887</v>
      </c>
      <c r="C2009" s="6">
        <v>2004</v>
      </c>
      <c r="D2009" s="23" t="s">
        <v>11887</v>
      </c>
      <c r="E2009" s="23"/>
      <c r="F2009" s="11" t="s">
        <v>7888</v>
      </c>
      <c r="G2009" s="9" t="s">
        <v>7777</v>
      </c>
      <c r="H2009" s="9" t="s">
        <v>10391</v>
      </c>
      <c r="I2009" s="11" t="s">
        <v>11565</v>
      </c>
      <c r="J2009" s="8" t="s">
        <v>10511</v>
      </c>
      <c r="K2009" s="10" t="str">
        <f>IF(AND(Papers[[#This Row],[conference]]="", Papers[[#This Row],[journal]]=""),$N$2604,IF(Papers[[#This Row],[journal]]="",$N$2603, $N$2602))</f>
        <v>Conference</v>
      </c>
      <c r="L2009" s="10"/>
    </row>
    <row r="2010" spans="1:12" ht="51" customHeight="1">
      <c r="A2010" s="4">
        <v>2723</v>
      </c>
      <c r="B2010" s="12" t="s">
        <v>7893</v>
      </c>
      <c r="C2010" s="6">
        <v>2011</v>
      </c>
      <c r="D2010" s="23" t="s">
        <v>12358</v>
      </c>
      <c r="E2010" s="23"/>
      <c r="F2010" s="8" t="s">
        <v>7894</v>
      </c>
      <c r="G2010" s="9" t="s">
        <v>7777</v>
      </c>
      <c r="H2010" s="9" t="s">
        <v>10391</v>
      </c>
      <c r="I2010" s="8" t="s">
        <v>13038</v>
      </c>
      <c r="J2010" s="8" t="s">
        <v>10511</v>
      </c>
      <c r="K2010" s="10" t="str">
        <f>IF(AND(Papers[[#This Row],[conference]]="", Papers[[#This Row],[journal]]=""),$N$2604,IF(Papers[[#This Row],[journal]]="",$N$2603, $N$2602))</f>
        <v>Conference</v>
      </c>
      <c r="L2010" s="10"/>
    </row>
    <row r="2011" spans="1:12" ht="51" customHeight="1">
      <c r="A2011" s="4">
        <v>2726</v>
      </c>
      <c r="B2011" s="12" t="s">
        <v>7897</v>
      </c>
      <c r="C2011" s="6">
        <v>2006</v>
      </c>
      <c r="D2011" s="23" t="s">
        <v>11717</v>
      </c>
      <c r="E2011" s="23"/>
      <c r="F2011" s="8" t="s">
        <v>7898</v>
      </c>
      <c r="G2011" s="9" t="s">
        <v>7777</v>
      </c>
      <c r="H2011" s="9" t="s">
        <v>10392</v>
      </c>
      <c r="I2011" s="8"/>
      <c r="J2011" s="8" t="s">
        <v>10511</v>
      </c>
      <c r="K2011" s="10" t="str">
        <f>IF(AND(Papers[[#This Row],[conference]]="", Papers[[#This Row],[journal]]=""),$N$2604,IF(Papers[[#This Row],[journal]]="",$N$2603, $N$2602))</f>
        <v>Conference</v>
      </c>
      <c r="L2011" s="10"/>
    </row>
    <row r="2012" spans="1:12" ht="51" customHeight="1">
      <c r="A2012" s="4">
        <v>2730</v>
      </c>
      <c r="B2012" s="12" t="s">
        <v>7899</v>
      </c>
      <c r="C2012" s="6">
        <v>2002</v>
      </c>
      <c r="D2012" s="23"/>
      <c r="E2012" s="26" t="s">
        <v>11666</v>
      </c>
      <c r="F2012" s="8" t="s">
        <v>7900</v>
      </c>
      <c r="G2012" s="9" t="s">
        <v>7777</v>
      </c>
      <c r="H2012" s="9" t="s">
        <v>10392</v>
      </c>
      <c r="I2012" s="8"/>
      <c r="J2012" s="8" t="s">
        <v>10509</v>
      </c>
      <c r="K2012" s="10" t="str">
        <f>IF(AND(Papers[[#This Row],[conference]]="", Papers[[#This Row],[journal]]=""),$N$2604,IF(Papers[[#This Row],[journal]]="",$N$2603, $N$2602))</f>
        <v>Journal</v>
      </c>
      <c r="L2012" s="10"/>
    </row>
    <row r="2013" spans="1:12" ht="51" customHeight="1">
      <c r="A2013" s="4">
        <v>2733</v>
      </c>
      <c r="B2013" s="12" t="s">
        <v>7905</v>
      </c>
      <c r="C2013" s="6">
        <v>2010</v>
      </c>
      <c r="D2013" s="23" t="s">
        <v>11939</v>
      </c>
      <c r="E2013" s="23"/>
      <c r="F2013" s="8" t="s">
        <v>7906</v>
      </c>
      <c r="G2013" s="9" t="s">
        <v>7777</v>
      </c>
      <c r="H2013" s="9" t="s">
        <v>10392</v>
      </c>
      <c r="I2013" s="8"/>
      <c r="J2013" s="8" t="s">
        <v>10511</v>
      </c>
      <c r="K2013" s="10" t="str">
        <f>IF(AND(Papers[[#This Row],[conference]]="", Papers[[#This Row],[journal]]=""),$N$2604,IF(Papers[[#This Row],[journal]]="",$N$2603, $N$2602))</f>
        <v>Conference</v>
      </c>
      <c r="L2013" s="10"/>
    </row>
    <row r="2014" spans="1:12" ht="51" customHeight="1">
      <c r="A2014" s="4">
        <v>2735</v>
      </c>
      <c r="B2014" s="12" t="s">
        <v>7915</v>
      </c>
      <c r="C2014" s="6">
        <v>2010</v>
      </c>
      <c r="D2014" s="23" t="s">
        <v>11682</v>
      </c>
      <c r="E2014" s="23"/>
      <c r="F2014" s="8" t="s">
        <v>7916</v>
      </c>
      <c r="G2014" s="9" t="s">
        <v>7777</v>
      </c>
      <c r="H2014" s="9" t="s">
        <v>10392</v>
      </c>
      <c r="I2014" s="8"/>
      <c r="J2014" s="8" t="s">
        <v>10511</v>
      </c>
      <c r="K2014" s="10" t="str">
        <f>IF(AND(Papers[[#This Row],[conference]]="", Papers[[#This Row],[journal]]=""),$N$2604,IF(Papers[[#This Row],[journal]]="",$N$2603, $N$2602))</f>
        <v>Conference</v>
      </c>
      <c r="L2014" s="10"/>
    </row>
    <row r="2015" spans="1:12" ht="51" customHeight="1">
      <c r="A2015" s="4">
        <v>2740</v>
      </c>
      <c r="B2015" s="12" t="s">
        <v>7920</v>
      </c>
      <c r="C2015" s="6">
        <v>2006</v>
      </c>
      <c r="D2015" s="23" t="s">
        <v>11939</v>
      </c>
      <c r="E2015" s="23"/>
      <c r="F2015" s="8" t="s">
        <v>7921</v>
      </c>
      <c r="G2015" s="9" t="s">
        <v>7777</v>
      </c>
      <c r="H2015" s="9" t="s">
        <v>10392</v>
      </c>
      <c r="I2015" s="8"/>
      <c r="J2015" s="8" t="s">
        <v>10511</v>
      </c>
      <c r="K2015" s="10" t="str">
        <f>IF(AND(Papers[[#This Row],[conference]]="", Papers[[#This Row],[journal]]=""),$N$2604,IF(Papers[[#This Row],[journal]]="",$N$2603, $N$2602))</f>
        <v>Conference</v>
      </c>
      <c r="L2015" s="10"/>
    </row>
    <row r="2016" spans="1:12" ht="51" customHeight="1">
      <c r="A2016" s="4">
        <v>2743</v>
      </c>
      <c r="B2016" s="12" t="s">
        <v>7923</v>
      </c>
      <c r="C2016" s="6">
        <v>2011</v>
      </c>
      <c r="D2016" s="23" t="s">
        <v>12020</v>
      </c>
      <c r="E2016" s="23"/>
      <c r="F2016" s="8" t="s">
        <v>7924</v>
      </c>
      <c r="G2016" s="9" t="s">
        <v>7777</v>
      </c>
      <c r="H2016" s="9" t="s">
        <v>10391</v>
      </c>
      <c r="I2016" s="8" t="s">
        <v>13374</v>
      </c>
      <c r="J2016" s="8" t="s">
        <v>10509</v>
      </c>
      <c r="K2016" s="10" t="str">
        <f>IF(AND(Papers[[#This Row],[conference]]="", Papers[[#This Row],[journal]]=""),$N$2604,IF(Papers[[#This Row],[journal]]="",$N$2603, $N$2602))</f>
        <v>Conference</v>
      </c>
      <c r="L2016" s="10"/>
    </row>
    <row r="2017" spans="1:12" ht="51" customHeight="1">
      <c r="A2017" s="4">
        <v>2745</v>
      </c>
      <c r="B2017" s="12" t="s">
        <v>7932</v>
      </c>
      <c r="C2017" s="6">
        <v>2008</v>
      </c>
      <c r="D2017" s="23" t="s">
        <v>11519</v>
      </c>
      <c r="E2017" s="23"/>
      <c r="F2017" s="8" t="s">
        <v>7933</v>
      </c>
      <c r="G2017" s="9" t="s">
        <v>7777</v>
      </c>
      <c r="H2017" s="9" t="s">
        <v>10392</v>
      </c>
      <c r="I2017" s="8"/>
      <c r="J2017" s="8" t="s">
        <v>10511</v>
      </c>
      <c r="K2017" s="10" t="str">
        <f>IF(AND(Papers[[#This Row],[conference]]="", Papers[[#This Row],[journal]]=""),$N$2604,IF(Papers[[#This Row],[journal]]="",$N$2603, $N$2602))</f>
        <v>Conference</v>
      </c>
      <c r="L2017" s="10"/>
    </row>
    <row r="2018" spans="1:12" ht="51" customHeight="1">
      <c r="A2018" s="4">
        <v>2746</v>
      </c>
      <c r="B2018" s="12" t="s">
        <v>7936</v>
      </c>
      <c r="C2018" s="6">
        <v>2007</v>
      </c>
      <c r="D2018" s="23" t="s">
        <v>11526</v>
      </c>
      <c r="E2018" s="23"/>
      <c r="F2018" s="8" t="s">
        <v>7937</v>
      </c>
      <c r="G2018" s="9" t="s">
        <v>7777</v>
      </c>
      <c r="H2018" s="9" t="s">
        <v>10391</v>
      </c>
      <c r="I2018" s="8" t="s">
        <v>10476</v>
      </c>
      <c r="J2018" s="8" t="s">
        <v>10511</v>
      </c>
      <c r="K2018" s="10" t="str">
        <f>IF(AND(Papers[[#This Row],[conference]]="", Papers[[#This Row],[journal]]=""),$N$2604,IF(Papers[[#This Row],[journal]]="",$N$2603, $N$2602))</f>
        <v>Conference</v>
      </c>
      <c r="L2018" s="10"/>
    </row>
    <row r="2019" spans="1:12" ht="51" customHeight="1">
      <c r="A2019" s="4">
        <v>2747</v>
      </c>
      <c r="B2019" s="12" t="s">
        <v>7940</v>
      </c>
      <c r="C2019" s="6">
        <v>2007</v>
      </c>
      <c r="D2019" s="23" t="s">
        <v>11727</v>
      </c>
      <c r="E2019" s="23"/>
      <c r="F2019" s="8" t="s">
        <v>7941</v>
      </c>
      <c r="G2019" s="9" t="s">
        <v>7777</v>
      </c>
      <c r="H2019" s="9" t="s">
        <v>10391</v>
      </c>
      <c r="I2019" s="8" t="s">
        <v>13221</v>
      </c>
      <c r="J2019" s="8" t="s">
        <v>10511</v>
      </c>
      <c r="K2019" s="10" t="str">
        <f>IF(AND(Papers[[#This Row],[conference]]="", Papers[[#This Row],[journal]]=""),$N$2604,IF(Papers[[#This Row],[journal]]="",$N$2603, $N$2602))</f>
        <v>Conference</v>
      </c>
      <c r="L2019" s="10"/>
    </row>
    <row r="2020" spans="1:12" ht="51" customHeight="1">
      <c r="A2020" s="4">
        <v>2751</v>
      </c>
      <c r="B2020" s="12" t="s">
        <v>7943</v>
      </c>
      <c r="C2020" s="6">
        <v>2003</v>
      </c>
      <c r="D2020" s="23" t="s">
        <v>11509</v>
      </c>
      <c r="E2020" s="23"/>
      <c r="F2020" s="8" t="s">
        <v>7944</v>
      </c>
      <c r="G2020" s="9" t="s">
        <v>7777</v>
      </c>
      <c r="H2020" s="9" t="s">
        <v>10392</v>
      </c>
      <c r="I2020" s="8"/>
      <c r="J2020" s="8" t="s">
        <v>10511</v>
      </c>
      <c r="K2020" s="10" t="str">
        <f>IF(AND(Papers[[#This Row],[conference]]="", Papers[[#This Row],[journal]]=""),$N$2604,IF(Papers[[#This Row],[journal]]="",$N$2603, $N$2602))</f>
        <v>Conference</v>
      </c>
      <c r="L2020" s="10"/>
    </row>
    <row r="2021" spans="1:12" ht="51" customHeight="1">
      <c r="A2021" s="4">
        <v>2752</v>
      </c>
      <c r="B2021" s="12" t="s">
        <v>7947</v>
      </c>
      <c r="C2021" s="6">
        <v>2003</v>
      </c>
      <c r="D2021" s="23" t="s">
        <v>11509</v>
      </c>
      <c r="E2021" s="23"/>
      <c r="F2021" s="8" t="s">
        <v>7944</v>
      </c>
      <c r="G2021" s="9" t="s">
        <v>7777</v>
      </c>
      <c r="H2021" s="9" t="s">
        <v>10392</v>
      </c>
      <c r="I2021" s="8"/>
      <c r="J2021" s="8" t="s">
        <v>10511</v>
      </c>
      <c r="K2021" s="10" t="str">
        <f>IF(AND(Papers[[#This Row],[conference]]="", Papers[[#This Row],[journal]]=""),$N$2604,IF(Papers[[#This Row],[journal]]="",$N$2603, $N$2602))</f>
        <v>Conference</v>
      </c>
      <c r="L2021" s="10"/>
    </row>
    <row r="2022" spans="1:12" ht="51" customHeight="1">
      <c r="A2022" s="4">
        <v>2753</v>
      </c>
      <c r="B2022" s="5" t="s">
        <v>7948</v>
      </c>
      <c r="C2022" s="6">
        <v>2009</v>
      </c>
      <c r="D2022" s="23" t="s">
        <v>11509</v>
      </c>
      <c r="E2022" s="23"/>
      <c r="F2022" s="11" t="s">
        <v>7949</v>
      </c>
      <c r="G2022" s="9" t="s">
        <v>7777</v>
      </c>
      <c r="H2022" s="9" t="s">
        <v>10391</v>
      </c>
      <c r="I2022" s="11" t="s">
        <v>12982</v>
      </c>
      <c r="J2022" s="8" t="s">
        <v>10511</v>
      </c>
      <c r="K2022" s="10" t="str">
        <f>IF(AND(Papers[[#This Row],[conference]]="", Papers[[#This Row],[journal]]=""),$N$2604,IF(Papers[[#This Row],[journal]]="",$N$2603, $N$2602))</f>
        <v>Conference</v>
      </c>
      <c r="L2022" s="10"/>
    </row>
    <row r="2023" spans="1:12" ht="51" customHeight="1">
      <c r="A2023" s="4">
        <v>2754</v>
      </c>
      <c r="B2023" s="12" t="s">
        <v>7954</v>
      </c>
      <c r="C2023" s="6">
        <v>2003</v>
      </c>
      <c r="D2023" s="23" t="s">
        <v>11509</v>
      </c>
      <c r="E2023" s="23"/>
      <c r="F2023" s="8" t="s">
        <v>7955</v>
      </c>
      <c r="G2023" s="9" t="s">
        <v>7777</v>
      </c>
      <c r="H2023" s="9" t="s">
        <v>10392</v>
      </c>
      <c r="I2023" s="8"/>
      <c r="J2023" s="8" t="s">
        <v>10511</v>
      </c>
      <c r="K2023" s="10" t="str">
        <f>IF(AND(Papers[[#This Row],[conference]]="", Papers[[#This Row],[journal]]=""),$N$2604,IF(Papers[[#This Row],[journal]]="",$N$2603, $N$2602))</f>
        <v>Conference</v>
      </c>
      <c r="L2023" s="10"/>
    </row>
    <row r="2024" spans="1:12" ht="51" customHeight="1">
      <c r="A2024" s="4">
        <v>2755</v>
      </c>
      <c r="B2024" s="12" t="s">
        <v>7957</v>
      </c>
      <c r="C2024" s="6">
        <v>2003</v>
      </c>
      <c r="D2024" s="23" t="s">
        <v>11509</v>
      </c>
      <c r="E2024" s="23"/>
      <c r="F2024" s="8" t="s">
        <v>7955</v>
      </c>
      <c r="G2024" s="9" t="s">
        <v>7777</v>
      </c>
      <c r="H2024" s="9" t="s">
        <v>10392</v>
      </c>
      <c r="I2024" s="8"/>
      <c r="J2024" s="8" t="s">
        <v>10511</v>
      </c>
      <c r="K2024" s="10" t="str">
        <f>IF(AND(Papers[[#This Row],[conference]]="", Papers[[#This Row],[journal]]=""),$N$2604,IF(Papers[[#This Row],[journal]]="",$N$2603, $N$2602))</f>
        <v>Conference</v>
      </c>
      <c r="L2024" s="10"/>
    </row>
    <row r="2025" spans="1:12" ht="51" customHeight="1">
      <c r="A2025" s="4">
        <v>2756</v>
      </c>
      <c r="B2025" s="12" t="s">
        <v>7959</v>
      </c>
      <c r="C2025" s="6">
        <v>2010</v>
      </c>
      <c r="D2025" s="23" t="s">
        <v>11679</v>
      </c>
      <c r="E2025" s="23"/>
      <c r="F2025" s="8" t="s">
        <v>7960</v>
      </c>
      <c r="G2025" s="9" t="s">
        <v>7777</v>
      </c>
      <c r="H2025" s="9" t="s">
        <v>10391</v>
      </c>
      <c r="I2025" s="8" t="s">
        <v>13306</v>
      </c>
      <c r="J2025" s="8" t="s">
        <v>10511</v>
      </c>
      <c r="K2025" s="10" t="str">
        <f>IF(AND(Papers[[#This Row],[conference]]="", Papers[[#This Row],[journal]]=""),$N$2604,IF(Papers[[#This Row],[journal]]="",$N$2603, $N$2602))</f>
        <v>Conference</v>
      </c>
      <c r="L2025" s="10"/>
    </row>
    <row r="2026" spans="1:12" ht="51" customHeight="1">
      <c r="A2026" s="4">
        <v>2760</v>
      </c>
      <c r="B2026" s="12" t="s">
        <v>7965</v>
      </c>
      <c r="C2026" s="6">
        <v>2011</v>
      </c>
      <c r="D2026" s="23" t="s">
        <v>11672</v>
      </c>
      <c r="E2026" s="23"/>
      <c r="F2026" s="8" t="s">
        <v>7966</v>
      </c>
      <c r="G2026" s="9" t="s">
        <v>7777</v>
      </c>
      <c r="H2026" s="9" t="s">
        <v>10391</v>
      </c>
      <c r="I2026" s="8" t="s">
        <v>13022</v>
      </c>
      <c r="J2026" s="8" t="s">
        <v>10511</v>
      </c>
      <c r="K2026" s="10" t="str">
        <f>IF(AND(Papers[[#This Row],[conference]]="", Papers[[#This Row],[journal]]=""),$N$2604,IF(Papers[[#This Row],[journal]]="",$N$2603, $N$2602))</f>
        <v>Conference</v>
      </c>
      <c r="L2026" s="10"/>
    </row>
    <row r="2027" spans="1:12" ht="51" customHeight="1">
      <c r="A2027" s="4">
        <v>2761</v>
      </c>
      <c r="B2027" s="12" t="s">
        <v>7973</v>
      </c>
      <c r="C2027" s="6">
        <v>2010</v>
      </c>
      <c r="D2027" s="23" t="s">
        <v>11986</v>
      </c>
      <c r="E2027" s="23"/>
      <c r="F2027" s="8" t="s">
        <v>7974</v>
      </c>
      <c r="G2027" s="9" t="s">
        <v>7777</v>
      </c>
      <c r="H2027" s="9" t="s">
        <v>10392</v>
      </c>
      <c r="I2027" s="8"/>
      <c r="J2027" s="8" t="s">
        <v>10537</v>
      </c>
      <c r="K2027" s="10" t="str">
        <f>IF(AND(Papers[[#This Row],[conference]]="", Papers[[#This Row],[journal]]=""),$N$2604,IF(Papers[[#This Row],[journal]]="",$N$2603, $N$2602))</f>
        <v>Conference</v>
      </c>
      <c r="L2027" s="10"/>
    </row>
    <row r="2028" spans="1:12" ht="51" customHeight="1">
      <c r="A2028" s="4">
        <v>2763</v>
      </c>
      <c r="B2028" s="12" t="s">
        <v>7983</v>
      </c>
      <c r="C2028" s="6">
        <v>2011</v>
      </c>
      <c r="D2028" s="23" t="s">
        <v>11727</v>
      </c>
      <c r="E2028" s="23"/>
      <c r="F2028" s="8" t="s">
        <v>7984</v>
      </c>
      <c r="G2028" s="9" t="s">
        <v>7777</v>
      </c>
      <c r="H2028" s="9" t="s">
        <v>10391</v>
      </c>
      <c r="I2028" s="8" t="s">
        <v>13245</v>
      </c>
      <c r="J2028" s="8" t="s">
        <v>10509</v>
      </c>
      <c r="K2028" s="10" t="str">
        <f>IF(AND(Papers[[#This Row],[conference]]="", Papers[[#This Row],[journal]]=""),$N$2604,IF(Papers[[#This Row],[journal]]="",$N$2603, $N$2602))</f>
        <v>Conference</v>
      </c>
      <c r="L2028" s="10"/>
    </row>
    <row r="2029" spans="1:12" ht="51" customHeight="1">
      <c r="A2029" s="4">
        <v>2765</v>
      </c>
      <c r="B2029" s="12" t="s">
        <v>7988</v>
      </c>
      <c r="C2029" s="6">
        <v>2005</v>
      </c>
      <c r="D2029" s="23" t="s">
        <v>12359</v>
      </c>
      <c r="E2029" s="23"/>
      <c r="F2029" s="8" t="s">
        <v>7989</v>
      </c>
      <c r="G2029" s="9" t="s">
        <v>7777</v>
      </c>
      <c r="H2029" s="9" t="s">
        <v>10392</v>
      </c>
      <c r="I2029" s="8"/>
      <c r="J2029" s="8" t="s">
        <v>10511</v>
      </c>
      <c r="K2029" s="10" t="str">
        <f>IF(AND(Papers[[#This Row],[conference]]="", Papers[[#This Row],[journal]]=""),$N$2604,IF(Papers[[#This Row],[journal]]="",$N$2603, $N$2602))</f>
        <v>Conference</v>
      </c>
      <c r="L2029" s="10"/>
    </row>
    <row r="2030" spans="1:12" ht="51" customHeight="1">
      <c r="A2030" s="4">
        <v>2769</v>
      </c>
      <c r="B2030" s="12" t="s">
        <v>7995</v>
      </c>
      <c r="C2030" s="6">
        <v>2009</v>
      </c>
      <c r="D2030" s="23" t="s">
        <v>11887</v>
      </c>
      <c r="E2030" s="23"/>
      <c r="F2030" s="8" t="s">
        <v>7996</v>
      </c>
      <c r="G2030" s="9" t="s">
        <v>7777</v>
      </c>
      <c r="H2030" s="9" t="s">
        <v>10392</v>
      </c>
      <c r="I2030" s="8"/>
      <c r="J2030" s="8" t="s">
        <v>10511</v>
      </c>
      <c r="K2030" s="10" t="str">
        <f>IF(AND(Papers[[#This Row],[conference]]="", Papers[[#This Row],[journal]]=""),$N$2604,IF(Papers[[#This Row],[journal]]="",$N$2603, $N$2602))</f>
        <v>Conference</v>
      </c>
      <c r="L2030" s="10"/>
    </row>
    <row r="2031" spans="1:12" ht="51" customHeight="1">
      <c r="A2031" s="4">
        <v>2770</v>
      </c>
      <c r="B2031" s="12" t="s">
        <v>8000</v>
      </c>
      <c r="C2031" s="6">
        <v>2009</v>
      </c>
      <c r="D2031" s="23" t="s">
        <v>12360</v>
      </c>
      <c r="E2031" s="23"/>
      <c r="F2031" s="8" t="s">
        <v>8001</v>
      </c>
      <c r="G2031" s="9" t="s">
        <v>7777</v>
      </c>
      <c r="H2031" s="9" t="s">
        <v>10392</v>
      </c>
      <c r="I2031" s="8"/>
      <c r="J2031" s="8"/>
      <c r="K2031" s="10" t="str">
        <f>IF(AND(Papers[[#This Row],[conference]]="", Papers[[#This Row],[journal]]=""),$N$2604,IF(Papers[[#This Row],[journal]]="",$N$2603, $N$2602))</f>
        <v>Conference</v>
      </c>
      <c r="L2031" s="10"/>
    </row>
    <row r="2032" spans="1:12" ht="51" customHeight="1">
      <c r="A2032" s="4">
        <v>2771</v>
      </c>
      <c r="B2032" s="12" t="s">
        <v>8006</v>
      </c>
      <c r="C2032" s="6">
        <v>2005</v>
      </c>
      <c r="D2032" s="23" t="s">
        <v>12359</v>
      </c>
      <c r="E2032" s="23"/>
      <c r="F2032" s="8" t="s">
        <v>8007</v>
      </c>
      <c r="G2032" s="9" t="s">
        <v>7777</v>
      </c>
      <c r="H2032" s="9" t="s">
        <v>10392</v>
      </c>
      <c r="I2032" s="8"/>
      <c r="J2032" s="8" t="s">
        <v>10511</v>
      </c>
      <c r="K2032" s="10" t="str">
        <f>IF(AND(Papers[[#This Row],[conference]]="", Papers[[#This Row],[journal]]=""),$N$2604,IF(Papers[[#This Row],[journal]]="",$N$2603, $N$2602))</f>
        <v>Conference</v>
      </c>
      <c r="L2032" s="10"/>
    </row>
    <row r="2033" spans="1:12" ht="51" customHeight="1">
      <c r="A2033" s="4">
        <v>2772</v>
      </c>
      <c r="B2033" s="12" t="s">
        <v>8010</v>
      </c>
      <c r="C2033" s="6">
        <v>2010</v>
      </c>
      <c r="D2033" s="23" t="s">
        <v>11786</v>
      </c>
      <c r="E2033" s="23"/>
      <c r="F2033" s="8" t="s">
        <v>8011</v>
      </c>
      <c r="G2033" s="9" t="s">
        <v>7777</v>
      </c>
      <c r="H2033" s="9" t="s">
        <v>10391</v>
      </c>
      <c r="I2033" s="8" t="s">
        <v>11538</v>
      </c>
      <c r="J2033" s="8" t="s">
        <v>10511</v>
      </c>
      <c r="K2033" s="10" t="str">
        <f>IF(AND(Papers[[#This Row],[conference]]="", Papers[[#This Row],[journal]]=""),$N$2604,IF(Papers[[#This Row],[journal]]="",$N$2603, $N$2602))</f>
        <v>Conference</v>
      </c>
      <c r="L2033" s="10"/>
    </row>
    <row r="2034" spans="1:12" ht="51" customHeight="1">
      <c r="A2034" s="4">
        <v>2778</v>
      </c>
      <c r="B2034" s="12" t="s">
        <v>8015</v>
      </c>
      <c r="C2034" s="6">
        <v>2010</v>
      </c>
      <c r="D2034" s="23" t="s">
        <v>12360</v>
      </c>
      <c r="E2034" s="23"/>
      <c r="F2034" s="8" t="s">
        <v>8016</v>
      </c>
      <c r="G2034" s="9" t="s">
        <v>7777</v>
      </c>
      <c r="H2034" s="9" t="s">
        <v>10392</v>
      </c>
      <c r="I2034" s="8"/>
      <c r="J2034" s="8"/>
      <c r="K2034" s="10" t="str">
        <f>IF(AND(Papers[[#This Row],[conference]]="", Papers[[#This Row],[journal]]=""),$N$2604,IF(Papers[[#This Row],[journal]]="",$N$2603, $N$2602))</f>
        <v>Conference</v>
      </c>
      <c r="L2034" s="10"/>
    </row>
    <row r="2035" spans="1:12" ht="51" customHeight="1">
      <c r="A2035" s="4">
        <v>2779</v>
      </c>
      <c r="B2035" s="12" t="s">
        <v>8021</v>
      </c>
      <c r="C2035" s="6">
        <v>2011</v>
      </c>
      <c r="D2035" s="23" t="s">
        <v>12360</v>
      </c>
      <c r="E2035" s="23"/>
      <c r="F2035" s="8" t="s">
        <v>8022</v>
      </c>
      <c r="G2035" s="9" t="s">
        <v>7777</v>
      </c>
      <c r="H2035" s="9" t="s">
        <v>10392</v>
      </c>
      <c r="I2035" s="8"/>
      <c r="J2035" s="8"/>
      <c r="K2035" s="10" t="str">
        <f>IF(AND(Papers[[#This Row],[conference]]="", Papers[[#This Row],[journal]]=""),$N$2604,IF(Papers[[#This Row],[journal]]="",$N$2603, $N$2602))</f>
        <v>Conference</v>
      </c>
      <c r="L2035" s="10"/>
    </row>
    <row r="2036" spans="1:12" ht="51" customHeight="1">
      <c r="A2036" s="4">
        <v>2789</v>
      </c>
      <c r="B2036" s="12" t="s">
        <v>8026</v>
      </c>
      <c r="C2036" s="6">
        <v>2006</v>
      </c>
      <c r="D2036" s="23" t="s">
        <v>11780</v>
      </c>
      <c r="E2036" s="23"/>
      <c r="F2036" s="8" t="s">
        <v>8027</v>
      </c>
      <c r="G2036" s="9" t="s">
        <v>7777</v>
      </c>
      <c r="H2036" s="9" t="s">
        <v>10391</v>
      </c>
      <c r="I2036" s="8" t="s">
        <v>11487</v>
      </c>
      <c r="J2036" s="8" t="s">
        <v>10511</v>
      </c>
      <c r="K2036" s="10" t="str">
        <f>IF(AND(Papers[[#This Row],[conference]]="", Papers[[#This Row],[journal]]=""),$N$2604,IF(Papers[[#This Row],[journal]]="",$N$2603, $N$2602))</f>
        <v>Conference</v>
      </c>
      <c r="L2036" s="10"/>
    </row>
    <row r="2037" spans="1:12" ht="51" customHeight="1">
      <c r="A2037" s="4">
        <v>2790</v>
      </c>
      <c r="B2037" s="5" t="s">
        <v>8030</v>
      </c>
      <c r="C2037" s="6">
        <v>2007</v>
      </c>
      <c r="D2037" s="23" t="s">
        <v>11923</v>
      </c>
      <c r="E2037" s="23"/>
      <c r="F2037" s="8" t="s">
        <v>8031</v>
      </c>
      <c r="G2037" s="9" t="s">
        <v>7777</v>
      </c>
      <c r="H2037" s="9" t="s">
        <v>10391</v>
      </c>
      <c r="I2037" s="8" t="s">
        <v>11415</v>
      </c>
      <c r="J2037" s="8" t="s">
        <v>10511</v>
      </c>
      <c r="K2037" s="10" t="str">
        <f>IF(AND(Papers[[#This Row],[conference]]="", Papers[[#This Row],[journal]]=""),$N$2604,IF(Papers[[#This Row],[journal]]="",$N$2603, $N$2602))</f>
        <v>Conference</v>
      </c>
      <c r="L2037" s="10"/>
    </row>
    <row r="2038" spans="1:12" ht="51" customHeight="1">
      <c r="A2038" s="4">
        <v>2791</v>
      </c>
      <c r="B2038" s="12" t="s">
        <v>8034</v>
      </c>
      <c r="C2038" s="6">
        <v>2009</v>
      </c>
      <c r="D2038" s="23" t="s">
        <v>11786</v>
      </c>
      <c r="E2038" s="23"/>
      <c r="F2038" s="8" t="s">
        <v>8035</v>
      </c>
      <c r="G2038" s="9" t="s">
        <v>7777</v>
      </c>
      <c r="H2038" s="9" t="s">
        <v>10391</v>
      </c>
      <c r="I2038" s="8" t="s">
        <v>13377</v>
      </c>
      <c r="J2038" s="8" t="s">
        <v>10538</v>
      </c>
      <c r="K2038" s="10" t="str">
        <f>IF(AND(Papers[[#This Row],[conference]]="", Papers[[#This Row],[journal]]=""),$N$2604,IF(Papers[[#This Row],[journal]]="",$N$2603, $N$2602))</f>
        <v>Conference</v>
      </c>
      <c r="L2038" s="10"/>
    </row>
    <row r="2039" spans="1:12" ht="51" customHeight="1">
      <c r="A2039" s="4">
        <v>2799</v>
      </c>
      <c r="B2039" s="12" t="s">
        <v>8039</v>
      </c>
      <c r="C2039" s="6">
        <v>2000</v>
      </c>
      <c r="D2039" s="23"/>
      <c r="E2039" s="23" t="s">
        <v>12361</v>
      </c>
      <c r="F2039" s="8" t="s">
        <v>8040</v>
      </c>
      <c r="G2039" s="9" t="s">
        <v>7777</v>
      </c>
      <c r="H2039" s="9" t="s">
        <v>10391</v>
      </c>
      <c r="I2039" s="8" t="s">
        <v>11486</v>
      </c>
      <c r="J2039" s="8" t="s">
        <v>10511</v>
      </c>
      <c r="K2039" s="10" t="str">
        <f>IF(AND(Papers[[#This Row],[conference]]="", Papers[[#This Row],[journal]]=""),$N$2604,IF(Papers[[#This Row],[journal]]="",$N$2603, $N$2602))</f>
        <v>Journal</v>
      </c>
      <c r="L2039" s="10"/>
    </row>
    <row r="2040" spans="1:12" ht="51" customHeight="1">
      <c r="A2040" s="4">
        <v>2801</v>
      </c>
      <c r="B2040" s="12" t="s">
        <v>8046</v>
      </c>
      <c r="C2040" s="6">
        <v>2010</v>
      </c>
      <c r="D2040" s="23" t="s">
        <v>12362</v>
      </c>
      <c r="E2040" s="23"/>
      <c r="F2040" s="8" t="s">
        <v>8047</v>
      </c>
      <c r="G2040" s="9" t="s">
        <v>7777</v>
      </c>
      <c r="H2040" s="9" t="s">
        <v>10392</v>
      </c>
      <c r="I2040" s="8"/>
      <c r="J2040" s="8" t="s">
        <v>11213</v>
      </c>
      <c r="K2040" s="10" t="str">
        <f>IF(AND(Papers[[#This Row],[conference]]="", Papers[[#This Row],[journal]]=""),$N$2604,IF(Papers[[#This Row],[journal]]="",$N$2603, $N$2602))</f>
        <v>Conference</v>
      </c>
      <c r="L2040" s="10"/>
    </row>
    <row r="2041" spans="1:12" ht="51" customHeight="1">
      <c r="A2041" s="4">
        <v>2803</v>
      </c>
      <c r="B2041" s="12" t="s">
        <v>8050</v>
      </c>
      <c r="C2041" s="6">
        <v>2008</v>
      </c>
      <c r="D2041" s="23" t="s">
        <v>11727</v>
      </c>
      <c r="E2041" s="23"/>
      <c r="F2041" s="8" t="s">
        <v>8051</v>
      </c>
      <c r="G2041" s="9" t="s">
        <v>7777</v>
      </c>
      <c r="H2041" s="9" t="s">
        <v>10392</v>
      </c>
      <c r="I2041" s="8"/>
      <c r="J2041" s="8" t="s">
        <v>10538</v>
      </c>
      <c r="K2041" s="10" t="str">
        <f>IF(AND(Papers[[#This Row],[conference]]="", Papers[[#This Row],[journal]]=""),$N$2604,IF(Papers[[#This Row],[journal]]="",$N$2603, $N$2602))</f>
        <v>Conference</v>
      </c>
      <c r="L2041" s="10"/>
    </row>
    <row r="2042" spans="1:12" ht="51" customHeight="1">
      <c r="A2042" s="4">
        <v>2804</v>
      </c>
      <c r="B2042" s="5" t="s">
        <v>8054</v>
      </c>
      <c r="C2042" s="6">
        <v>2008</v>
      </c>
      <c r="D2042" s="23" t="s">
        <v>12363</v>
      </c>
      <c r="E2042" s="23"/>
      <c r="F2042" s="8" t="s">
        <v>8055</v>
      </c>
      <c r="G2042" s="9" t="s">
        <v>7777</v>
      </c>
      <c r="H2042" s="9" t="s">
        <v>10391</v>
      </c>
      <c r="I2042" s="8" t="s">
        <v>11450</v>
      </c>
      <c r="J2042" s="8" t="s">
        <v>10538</v>
      </c>
      <c r="K2042" s="10" t="str">
        <f>IF(AND(Papers[[#This Row],[conference]]="", Papers[[#This Row],[journal]]=""),$N$2604,IF(Papers[[#This Row],[journal]]="",$N$2603, $N$2602))</f>
        <v>Conference</v>
      </c>
      <c r="L2042" s="10"/>
    </row>
    <row r="2043" spans="1:12" ht="51" customHeight="1">
      <c r="A2043" s="4">
        <v>2816</v>
      </c>
      <c r="B2043" s="12" t="s">
        <v>8057</v>
      </c>
      <c r="C2043" s="6">
        <v>2005</v>
      </c>
      <c r="D2043" s="23"/>
      <c r="E2043" s="23" t="s">
        <v>11904</v>
      </c>
      <c r="F2043" s="8" t="s">
        <v>8058</v>
      </c>
      <c r="G2043" s="9" t="s">
        <v>7777</v>
      </c>
      <c r="H2043" s="9" t="s">
        <v>10391</v>
      </c>
      <c r="I2043" s="8" t="s">
        <v>13229</v>
      </c>
      <c r="J2043" s="8" t="s">
        <v>11218</v>
      </c>
      <c r="K2043" s="10" t="str">
        <f>IF(AND(Papers[[#This Row],[conference]]="", Papers[[#This Row],[journal]]=""),$N$2604,IF(Papers[[#This Row],[journal]]="",$N$2603, $N$2602))</f>
        <v>Journal</v>
      </c>
      <c r="L2043" s="10"/>
    </row>
    <row r="2044" spans="1:12" ht="51" customHeight="1">
      <c r="A2044" s="4">
        <v>2818</v>
      </c>
      <c r="B2044" s="12" t="s">
        <v>8060</v>
      </c>
      <c r="C2044" s="6">
        <v>2010</v>
      </c>
      <c r="D2044" s="23" t="s">
        <v>12364</v>
      </c>
      <c r="E2044" s="23"/>
      <c r="F2044" s="8" t="s">
        <v>8061</v>
      </c>
      <c r="G2044" s="9" t="s">
        <v>7777</v>
      </c>
      <c r="H2044" s="9" t="s">
        <v>10391</v>
      </c>
      <c r="I2044" s="8" t="s">
        <v>11563</v>
      </c>
      <c r="J2044" s="8" t="s">
        <v>10511</v>
      </c>
      <c r="K2044" s="10" t="str">
        <f>IF(AND(Papers[[#This Row],[conference]]="", Papers[[#This Row],[journal]]=""),$N$2604,IF(Papers[[#This Row],[journal]]="",$N$2603, $N$2602))</f>
        <v>Conference</v>
      </c>
      <c r="L2044" s="10"/>
    </row>
    <row r="2045" spans="1:12" ht="51" customHeight="1">
      <c r="A2045" s="4">
        <v>2819</v>
      </c>
      <c r="B2045" s="12" t="s">
        <v>8065</v>
      </c>
      <c r="C2045" s="6">
        <v>2010</v>
      </c>
      <c r="D2045" s="23" t="s">
        <v>11727</v>
      </c>
      <c r="E2045" s="23"/>
      <c r="F2045" s="8" t="s">
        <v>8066</v>
      </c>
      <c r="G2045" s="9" t="s">
        <v>7777</v>
      </c>
      <c r="H2045" s="9" t="s">
        <v>10392</v>
      </c>
      <c r="I2045" s="8"/>
      <c r="J2045" s="8"/>
      <c r="K2045" s="10" t="str">
        <f>IF(AND(Papers[[#This Row],[conference]]="", Papers[[#This Row],[journal]]=""),$N$2604,IF(Papers[[#This Row],[journal]]="",$N$2603, $N$2602))</f>
        <v>Conference</v>
      </c>
      <c r="L2045" s="10"/>
    </row>
    <row r="2046" spans="1:12" ht="51" customHeight="1">
      <c r="A2046" s="4">
        <v>2820</v>
      </c>
      <c r="B2046" s="12" t="s">
        <v>8072</v>
      </c>
      <c r="C2046" s="6">
        <v>2003</v>
      </c>
      <c r="D2046" s="23" t="s">
        <v>11508</v>
      </c>
      <c r="E2046" s="23"/>
      <c r="F2046" s="11" t="s">
        <v>8073</v>
      </c>
      <c r="G2046" s="9" t="s">
        <v>7777</v>
      </c>
      <c r="H2046" s="9" t="s">
        <v>10391</v>
      </c>
      <c r="I2046" s="11" t="s">
        <v>10335</v>
      </c>
      <c r="J2046" s="8" t="s">
        <v>10511</v>
      </c>
      <c r="K2046" s="10" t="str">
        <f>IF(AND(Papers[[#This Row],[conference]]="", Papers[[#This Row],[journal]]=""),$N$2604,IF(Papers[[#This Row],[journal]]="",$N$2603, $N$2602))</f>
        <v>Conference</v>
      </c>
      <c r="L2046" s="10"/>
    </row>
    <row r="2047" spans="1:12" ht="51" customHeight="1">
      <c r="A2047" s="4">
        <v>2825</v>
      </c>
      <c r="B2047" s="12" t="s">
        <v>4368</v>
      </c>
      <c r="C2047" s="6">
        <v>2009</v>
      </c>
      <c r="D2047" s="23"/>
      <c r="E2047" s="23" t="s">
        <v>12365</v>
      </c>
      <c r="F2047" s="8" t="s">
        <v>8078</v>
      </c>
      <c r="G2047" s="9" t="s">
        <v>7777</v>
      </c>
      <c r="H2047" s="9" t="s">
        <v>10391</v>
      </c>
      <c r="I2047" s="8" t="s">
        <v>11454</v>
      </c>
      <c r="J2047" s="8" t="s">
        <v>10511</v>
      </c>
      <c r="K2047" s="10" t="str">
        <f>IF(AND(Papers[[#This Row],[conference]]="", Papers[[#This Row],[journal]]=""),$N$2604,IF(Papers[[#This Row],[journal]]="",$N$2603, $N$2602))</f>
        <v>Journal</v>
      </c>
      <c r="L2047" s="10"/>
    </row>
    <row r="2048" spans="1:12" ht="51" customHeight="1">
      <c r="A2048" s="4">
        <v>2834</v>
      </c>
      <c r="B2048" s="12" t="s">
        <v>8086</v>
      </c>
      <c r="C2048" s="6">
        <v>2002</v>
      </c>
      <c r="D2048" s="23" t="s">
        <v>12366</v>
      </c>
      <c r="E2048" s="23"/>
      <c r="F2048" s="8" t="s">
        <v>8087</v>
      </c>
      <c r="G2048" s="9" t="s">
        <v>7777</v>
      </c>
      <c r="H2048" s="9" t="s">
        <v>10392</v>
      </c>
      <c r="I2048" s="8"/>
      <c r="J2048" s="8" t="s">
        <v>10511</v>
      </c>
      <c r="K2048" s="10" t="str">
        <f>IF(AND(Papers[[#This Row],[conference]]="", Papers[[#This Row],[journal]]=""),$N$2604,IF(Papers[[#This Row],[journal]]="",$N$2603, $N$2602))</f>
        <v>Conference</v>
      </c>
      <c r="L2048" s="10"/>
    </row>
    <row r="2049" spans="1:12" ht="51" customHeight="1">
      <c r="A2049" s="4">
        <v>2836</v>
      </c>
      <c r="B2049" s="12" t="s">
        <v>8090</v>
      </c>
      <c r="C2049" s="6">
        <v>2003</v>
      </c>
      <c r="D2049" s="23" t="s">
        <v>11508</v>
      </c>
      <c r="E2049" s="23"/>
      <c r="F2049" s="8" t="s">
        <v>8091</v>
      </c>
      <c r="G2049" s="9" t="s">
        <v>7777</v>
      </c>
      <c r="H2049" s="9" t="s">
        <v>10392</v>
      </c>
      <c r="I2049" s="8"/>
      <c r="J2049" s="8" t="s">
        <v>10511</v>
      </c>
      <c r="K2049" s="10" t="str">
        <f>IF(AND(Papers[[#This Row],[conference]]="", Papers[[#This Row],[journal]]=""),$N$2604,IF(Papers[[#This Row],[journal]]="",$N$2603, $N$2602))</f>
        <v>Conference</v>
      </c>
      <c r="L2049" s="10"/>
    </row>
    <row r="2050" spans="1:12" ht="51" customHeight="1">
      <c r="A2050" s="4">
        <v>2837</v>
      </c>
      <c r="B2050" s="12" t="s">
        <v>8096</v>
      </c>
      <c r="C2050" s="6">
        <v>2004</v>
      </c>
      <c r="D2050" s="23" t="s">
        <v>11508</v>
      </c>
      <c r="E2050" s="23"/>
      <c r="F2050" s="8" t="s">
        <v>8097</v>
      </c>
      <c r="G2050" s="9" t="s">
        <v>7777</v>
      </c>
      <c r="H2050" s="9" t="s">
        <v>10392</v>
      </c>
      <c r="I2050" s="8"/>
      <c r="J2050" s="8" t="s">
        <v>10511</v>
      </c>
      <c r="K2050" s="10" t="str">
        <f>IF(AND(Papers[[#This Row],[conference]]="", Papers[[#This Row],[journal]]=""),$N$2604,IF(Papers[[#This Row],[journal]]="",$N$2603, $N$2602))</f>
        <v>Conference</v>
      </c>
      <c r="L2050" s="10"/>
    </row>
    <row r="2051" spans="1:12" ht="51" customHeight="1">
      <c r="A2051" s="4">
        <v>2839</v>
      </c>
      <c r="B2051" s="5" t="s">
        <v>8104</v>
      </c>
      <c r="C2051" s="6">
        <v>2011</v>
      </c>
      <c r="D2051" s="23"/>
      <c r="E2051" s="23" t="s">
        <v>11700</v>
      </c>
      <c r="F2051" s="8" t="s">
        <v>8105</v>
      </c>
      <c r="G2051" s="9" t="s">
        <v>7777</v>
      </c>
      <c r="H2051" s="9" t="s">
        <v>10391</v>
      </c>
      <c r="I2051" s="8" t="s">
        <v>13376</v>
      </c>
      <c r="J2051" s="8" t="s">
        <v>10538</v>
      </c>
      <c r="K2051" s="10" t="str">
        <f>IF(AND(Papers[[#This Row],[conference]]="", Papers[[#This Row],[journal]]=""),$N$2604,IF(Papers[[#This Row],[journal]]="",$N$2603, $N$2602))</f>
        <v>Journal</v>
      </c>
      <c r="L2051" s="10"/>
    </row>
    <row r="2052" spans="1:12" ht="51" customHeight="1">
      <c r="A2052" s="4">
        <v>2840</v>
      </c>
      <c r="B2052" s="12" t="s">
        <v>8109</v>
      </c>
      <c r="C2052" s="6">
        <v>2010</v>
      </c>
      <c r="D2052" s="23" t="s">
        <v>11509</v>
      </c>
      <c r="E2052" s="23"/>
      <c r="F2052" s="8" t="s">
        <v>8110</v>
      </c>
      <c r="G2052" s="9" t="s">
        <v>7777</v>
      </c>
      <c r="H2052" s="9" t="s">
        <v>10392</v>
      </c>
      <c r="I2052" s="8"/>
      <c r="J2052" s="8" t="s">
        <v>10538</v>
      </c>
      <c r="K2052" s="10" t="str">
        <f>IF(AND(Papers[[#This Row],[conference]]="", Papers[[#This Row],[journal]]=""),$N$2604,IF(Papers[[#This Row],[journal]]="",$N$2603, $N$2602))</f>
        <v>Conference</v>
      </c>
      <c r="L2052" s="10"/>
    </row>
    <row r="2053" spans="1:12" ht="51" customHeight="1">
      <c r="A2053" s="4">
        <v>2842</v>
      </c>
      <c r="B2053" s="12" t="s">
        <v>8119</v>
      </c>
      <c r="C2053" s="6">
        <v>2005</v>
      </c>
      <c r="D2053" s="23" t="s">
        <v>11780</v>
      </c>
      <c r="E2053" s="23"/>
      <c r="F2053" s="8" t="s">
        <v>8120</v>
      </c>
      <c r="G2053" s="9" t="s">
        <v>7777</v>
      </c>
      <c r="H2053" s="9" t="s">
        <v>10391</v>
      </c>
      <c r="I2053" s="8" t="s">
        <v>13384</v>
      </c>
      <c r="J2053" s="8" t="s">
        <v>10511</v>
      </c>
      <c r="K2053" s="10" t="str">
        <f>IF(AND(Papers[[#This Row],[conference]]="", Papers[[#This Row],[journal]]=""),$N$2604,IF(Papers[[#This Row],[journal]]="",$N$2603, $N$2602))</f>
        <v>Conference</v>
      </c>
      <c r="L2053" s="10"/>
    </row>
    <row r="2054" spans="1:12" ht="51" customHeight="1">
      <c r="A2054" s="4">
        <v>2846</v>
      </c>
      <c r="B2054" s="12" t="s">
        <v>8123</v>
      </c>
      <c r="C2054" s="6">
        <v>2007</v>
      </c>
      <c r="D2054" s="23" t="s">
        <v>11528</v>
      </c>
      <c r="E2054" s="23"/>
      <c r="F2054" s="8" t="s">
        <v>8124</v>
      </c>
      <c r="G2054" s="9" t="s">
        <v>7777</v>
      </c>
      <c r="H2054" s="9" t="s">
        <v>10392</v>
      </c>
      <c r="I2054" s="8"/>
      <c r="J2054" s="8" t="s">
        <v>10511</v>
      </c>
      <c r="K2054" s="10" t="str">
        <f>IF(AND(Papers[[#This Row],[conference]]="", Papers[[#This Row],[journal]]=""),$N$2604,IF(Papers[[#This Row],[journal]]="",$N$2603, $N$2602))</f>
        <v>Conference</v>
      </c>
      <c r="L2054" s="10"/>
    </row>
    <row r="2055" spans="1:12" ht="51" customHeight="1">
      <c r="A2055" s="4">
        <v>2848</v>
      </c>
      <c r="B2055" s="12" t="s">
        <v>8127</v>
      </c>
      <c r="C2055" s="6">
        <v>2007</v>
      </c>
      <c r="D2055" s="23" t="s">
        <v>11528</v>
      </c>
      <c r="E2055" s="23"/>
      <c r="F2055" s="11" t="s">
        <v>8128</v>
      </c>
      <c r="G2055" s="9" t="s">
        <v>7777</v>
      </c>
      <c r="H2055" s="9" t="s">
        <v>10391</v>
      </c>
      <c r="I2055" s="11" t="s">
        <v>12969</v>
      </c>
      <c r="J2055" s="8" t="s">
        <v>10511</v>
      </c>
      <c r="K2055" s="10" t="str">
        <f>IF(AND(Papers[[#This Row],[conference]]="", Papers[[#This Row],[journal]]=""),$N$2604,IF(Papers[[#This Row],[journal]]="",$N$2603, $N$2602))</f>
        <v>Conference</v>
      </c>
      <c r="L2055" s="10"/>
    </row>
    <row r="2056" spans="1:12" ht="51" customHeight="1">
      <c r="A2056" s="4">
        <v>2852</v>
      </c>
      <c r="B2056" s="12" t="s">
        <v>8133</v>
      </c>
      <c r="C2056" s="6">
        <v>2005</v>
      </c>
      <c r="D2056" s="23" t="s">
        <v>11780</v>
      </c>
      <c r="E2056" s="23"/>
      <c r="F2056" s="8" t="s">
        <v>8134</v>
      </c>
      <c r="G2056" s="9" t="s">
        <v>7777</v>
      </c>
      <c r="H2056" s="9" t="s">
        <v>10391</v>
      </c>
      <c r="I2056" s="8" t="s">
        <v>13143</v>
      </c>
      <c r="J2056" s="8" t="s">
        <v>10511</v>
      </c>
      <c r="K2056" s="10" t="str">
        <f>IF(AND(Papers[[#This Row],[conference]]="", Papers[[#This Row],[journal]]=""),$N$2604,IF(Papers[[#This Row],[journal]]="",$N$2603, $N$2602))</f>
        <v>Conference</v>
      </c>
      <c r="L2056" s="10"/>
    </row>
    <row r="2057" spans="1:12" ht="51" customHeight="1">
      <c r="A2057" s="4">
        <v>2853</v>
      </c>
      <c r="B2057" s="12" t="s">
        <v>8138</v>
      </c>
      <c r="C2057" s="6">
        <v>2006</v>
      </c>
      <c r="D2057" s="23" t="s">
        <v>12294</v>
      </c>
      <c r="E2057" s="23"/>
      <c r="F2057" s="8" t="s">
        <v>8139</v>
      </c>
      <c r="G2057" s="9" t="s">
        <v>7777</v>
      </c>
      <c r="H2057" s="9" t="s">
        <v>10392</v>
      </c>
      <c r="I2057" s="8"/>
      <c r="J2057" s="8" t="s">
        <v>10537</v>
      </c>
      <c r="K2057" s="10" t="str">
        <f>IF(AND(Papers[[#This Row],[conference]]="", Papers[[#This Row],[journal]]=""),$N$2604,IF(Papers[[#This Row],[journal]]="",$N$2603, $N$2602))</f>
        <v>Conference</v>
      </c>
      <c r="L2057" s="10"/>
    </row>
    <row r="2058" spans="1:12" ht="51" customHeight="1">
      <c r="A2058" s="4">
        <v>2856</v>
      </c>
      <c r="B2058" s="12" t="s">
        <v>8145</v>
      </c>
      <c r="C2058" s="6">
        <v>2007</v>
      </c>
      <c r="D2058" s="23" t="s">
        <v>11727</v>
      </c>
      <c r="E2058" s="23"/>
      <c r="F2058" s="8" t="s">
        <v>8146</v>
      </c>
      <c r="G2058" s="9" t="s">
        <v>7777</v>
      </c>
      <c r="H2058" s="9" t="s">
        <v>10392</v>
      </c>
      <c r="I2058" s="8"/>
      <c r="J2058" s="8"/>
      <c r="K2058" s="10" t="str">
        <f>IF(AND(Papers[[#This Row],[conference]]="", Papers[[#This Row],[journal]]=""),$N$2604,IF(Papers[[#This Row],[journal]]="",$N$2603, $N$2602))</f>
        <v>Conference</v>
      </c>
      <c r="L2058" s="10"/>
    </row>
    <row r="2059" spans="1:12" ht="51" customHeight="1">
      <c r="A2059" s="4">
        <v>2857</v>
      </c>
      <c r="B2059" s="12" t="s">
        <v>8151</v>
      </c>
      <c r="C2059" s="6">
        <v>2011</v>
      </c>
      <c r="D2059" s="23" t="s">
        <v>11834</v>
      </c>
      <c r="E2059" s="23"/>
      <c r="F2059" s="8" t="s">
        <v>8152</v>
      </c>
      <c r="G2059" s="9" t="s">
        <v>7777</v>
      </c>
      <c r="H2059" s="9" t="s">
        <v>10391</v>
      </c>
      <c r="I2059" s="11" t="s">
        <v>13115</v>
      </c>
      <c r="J2059" s="8" t="s">
        <v>11213</v>
      </c>
      <c r="K2059" s="10" t="str">
        <f>IF(AND(Papers[[#This Row],[conference]]="", Papers[[#This Row],[journal]]=""),$N$2604,IF(Papers[[#This Row],[journal]]="",$N$2603, $N$2602))</f>
        <v>Conference</v>
      </c>
      <c r="L2059" s="10"/>
    </row>
    <row r="2060" spans="1:12" ht="51" customHeight="1">
      <c r="A2060" s="4">
        <v>2858</v>
      </c>
      <c r="B2060" s="12" t="s">
        <v>8157</v>
      </c>
      <c r="C2060" s="6">
        <v>2011</v>
      </c>
      <c r="D2060" s="23" t="s">
        <v>12367</v>
      </c>
      <c r="E2060" s="23"/>
      <c r="F2060" s="8" t="s">
        <v>8158</v>
      </c>
      <c r="G2060" s="9" t="s">
        <v>7777</v>
      </c>
      <c r="H2060" s="9" t="s">
        <v>10392</v>
      </c>
      <c r="I2060" s="8" t="s">
        <v>11314</v>
      </c>
      <c r="J2060" s="8"/>
      <c r="K2060" s="10" t="str">
        <f>IF(AND(Papers[[#This Row],[conference]]="", Papers[[#This Row],[journal]]=""),$N$2604,IF(Papers[[#This Row],[journal]]="",$N$2603, $N$2602))</f>
        <v>Conference</v>
      </c>
      <c r="L2060" s="10"/>
    </row>
    <row r="2061" spans="1:12" ht="51" customHeight="1">
      <c r="A2061" s="4">
        <v>2859</v>
      </c>
      <c r="B2061" s="12" t="s">
        <v>8160</v>
      </c>
      <c r="C2061" s="6">
        <v>2011</v>
      </c>
      <c r="D2061" s="23" t="s">
        <v>12367</v>
      </c>
      <c r="E2061" s="23"/>
      <c r="F2061" s="8" t="s">
        <v>8161</v>
      </c>
      <c r="G2061" s="9" t="s">
        <v>7777</v>
      </c>
      <c r="H2061" s="9" t="s">
        <v>10392</v>
      </c>
      <c r="I2061" s="8"/>
      <c r="J2061" s="8"/>
      <c r="K2061" s="10" t="str">
        <f>IF(AND(Papers[[#This Row],[conference]]="", Papers[[#This Row],[journal]]=""),$N$2604,IF(Papers[[#This Row],[journal]]="",$N$2603, $N$2602))</f>
        <v>Conference</v>
      </c>
      <c r="L2061" s="10"/>
    </row>
    <row r="2062" spans="1:12" ht="51" customHeight="1">
      <c r="A2062" s="4">
        <v>2862</v>
      </c>
      <c r="B2062" s="12" t="s">
        <v>8162</v>
      </c>
      <c r="C2062" s="6">
        <v>2008</v>
      </c>
      <c r="D2062" s="23"/>
      <c r="E2062" s="23" t="s">
        <v>12357</v>
      </c>
      <c r="F2062" s="8" t="s">
        <v>8163</v>
      </c>
      <c r="G2062" s="9" t="s">
        <v>7777</v>
      </c>
      <c r="H2062" s="9" t="s">
        <v>10392</v>
      </c>
      <c r="I2062" s="8"/>
      <c r="J2062" s="8" t="s">
        <v>10538</v>
      </c>
      <c r="K2062" s="10" t="str">
        <f>IF(AND(Papers[[#This Row],[conference]]="", Papers[[#This Row],[journal]]=""),$N$2604,IF(Papers[[#This Row],[journal]]="",$N$2603, $N$2602))</f>
        <v>Journal</v>
      </c>
      <c r="L2062" s="10"/>
    </row>
    <row r="2063" spans="1:12" ht="51" customHeight="1">
      <c r="A2063" s="4">
        <v>2865</v>
      </c>
      <c r="B2063" s="12" t="s">
        <v>8169</v>
      </c>
      <c r="C2063" s="6">
        <v>2009</v>
      </c>
      <c r="D2063" s="23" t="s">
        <v>11509</v>
      </c>
      <c r="E2063" s="23"/>
      <c r="F2063" s="11" t="s">
        <v>8170</v>
      </c>
      <c r="G2063" s="9" t="s">
        <v>7777</v>
      </c>
      <c r="H2063" s="9" t="s">
        <v>10391</v>
      </c>
      <c r="I2063" s="11" t="s">
        <v>12999</v>
      </c>
      <c r="J2063" s="8" t="s">
        <v>11218</v>
      </c>
      <c r="K2063" s="10" t="str">
        <f>IF(AND(Papers[[#This Row],[conference]]="", Papers[[#This Row],[journal]]=""),$N$2604,IF(Papers[[#This Row],[journal]]="",$N$2603, $N$2602))</f>
        <v>Conference</v>
      </c>
      <c r="L2063" s="10" t="s">
        <v>10528</v>
      </c>
    </row>
    <row r="2064" spans="1:12" ht="51" customHeight="1">
      <c r="A2064" s="4">
        <v>2866</v>
      </c>
      <c r="B2064" s="12" t="s">
        <v>8171</v>
      </c>
      <c r="C2064" s="6">
        <v>2009</v>
      </c>
      <c r="D2064" s="23" t="s">
        <v>12368</v>
      </c>
      <c r="E2064" s="23"/>
      <c r="F2064" s="8" t="s">
        <v>8172</v>
      </c>
      <c r="G2064" s="9" t="s">
        <v>7777</v>
      </c>
      <c r="H2064" s="9" t="s">
        <v>10391</v>
      </c>
      <c r="I2064" s="8" t="s">
        <v>13319</v>
      </c>
      <c r="J2064" s="8" t="s">
        <v>10511</v>
      </c>
      <c r="K2064" s="10" t="str">
        <f>IF(AND(Papers[[#This Row],[conference]]="", Papers[[#This Row],[journal]]=""),$N$2604,IF(Papers[[#This Row],[journal]]="",$N$2603, $N$2602))</f>
        <v>Conference</v>
      </c>
      <c r="L2064" s="10"/>
    </row>
    <row r="2065" spans="1:12" ht="51" customHeight="1">
      <c r="A2065" s="4">
        <v>2867</v>
      </c>
      <c r="B2065" s="12" t="s">
        <v>8177</v>
      </c>
      <c r="C2065" s="6">
        <v>2003</v>
      </c>
      <c r="D2065" s="23" t="s">
        <v>11508</v>
      </c>
      <c r="E2065" s="23"/>
      <c r="F2065" s="8" t="s">
        <v>8178</v>
      </c>
      <c r="G2065" s="9" t="s">
        <v>7777</v>
      </c>
      <c r="H2065" s="9" t="s">
        <v>10391</v>
      </c>
      <c r="I2065" s="8" t="s">
        <v>13382</v>
      </c>
      <c r="J2065" s="8" t="s">
        <v>10511</v>
      </c>
      <c r="K2065" s="10" t="str">
        <f>IF(AND(Papers[[#This Row],[conference]]="", Papers[[#This Row],[journal]]=""),$N$2604,IF(Papers[[#This Row],[journal]]="",$N$2603, $N$2602))</f>
        <v>Conference</v>
      </c>
      <c r="L2065" s="10"/>
    </row>
    <row r="2066" spans="1:12" ht="51" customHeight="1">
      <c r="A2066" s="4">
        <v>2869</v>
      </c>
      <c r="B2066" s="12" t="s">
        <v>8179</v>
      </c>
      <c r="C2066" s="6">
        <v>2005</v>
      </c>
      <c r="D2066" s="23" t="s">
        <v>11656</v>
      </c>
      <c r="E2066" s="23"/>
      <c r="F2066" s="8" t="s">
        <v>8180</v>
      </c>
      <c r="G2066" s="9" t="s">
        <v>7777</v>
      </c>
      <c r="H2066" s="9" t="s">
        <v>10392</v>
      </c>
      <c r="I2066" s="8"/>
      <c r="J2066" s="8" t="s">
        <v>10509</v>
      </c>
      <c r="K2066" s="10" t="str">
        <f>IF(AND(Papers[[#This Row],[conference]]="", Papers[[#This Row],[journal]]=""),$N$2604,IF(Papers[[#This Row],[journal]]="",$N$2603, $N$2602))</f>
        <v>Conference</v>
      </c>
      <c r="L2066" s="10"/>
    </row>
    <row r="2067" spans="1:12" ht="51" customHeight="1">
      <c r="A2067" s="4">
        <v>2870</v>
      </c>
      <c r="B2067" s="12" t="s">
        <v>8181</v>
      </c>
      <c r="C2067" s="6">
        <v>2007</v>
      </c>
      <c r="D2067" s="23" t="s">
        <v>11656</v>
      </c>
      <c r="E2067" s="23"/>
      <c r="F2067" s="8" t="s">
        <v>8182</v>
      </c>
      <c r="G2067" s="9" t="s">
        <v>7777</v>
      </c>
      <c r="H2067" s="9" t="s">
        <v>10391</v>
      </c>
      <c r="I2067" s="8" t="s">
        <v>13161</v>
      </c>
      <c r="J2067" s="8" t="s">
        <v>10511</v>
      </c>
      <c r="K2067" s="10" t="str">
        <f>IF(AND(Papers[[#This Row],[conference]]="", Papers[[#This Row],[journal]]=""),$N$2604,IF(Papers[[#This Row],[journal]]="",$N$2603, $N$2602))</f>
        <v>Conference</v>
      </c>
      <c r="L2067" s="10"/>
    </row>
    <row r="2068" spans="1:12" ht="51" customHeight="1">
      <c r="A2068" s="4">
        <v>2878</v>
      </c>
      <c r="B2068" s="12" t="s">
        <v>8185</v>
      </c>
      <c r="C2068" s="6">
        <v>2011</v>
      </c>
      <c r="D2068" s="23" t="s">
        <v>11719</v>
      </c>
      <c r="E2068" s="23"/>
      <c r="F2068" s="8" t="s">
        <v>8186</v>
      </c>
      <c r="G2068" s="9" t="s">
        <v>7777</v>
      </c>
      <c r="H2068" s="9" t="s">
        <v>10391</v>
      </c>
      <c r="I2068" s="8" t="s">
        <v>11313</v>
      </c>
      <c r="J2068" s="8" t="s">
        <v>10511</v>
      </c>
      <c r="K2068" s="10" t="str">
        <f>IF(AND(Papers[[#This Row],[conference]]="", Papers[[#This Row],[journal]]=""),$N$2604,IF(Papers[[#This Row],[journal]]="",$N$2603, $N$2602))</f>
        <v>Conference</v>
      </c>
      <c r="L2068" s="10"/>
    </row>
    <row r="2069" spans="1:12" ht="51" customHeight="1">
      <c r="A2069" s="4">
        <v>2879</v>
      </c>
      <c r="B2069" s="12" t="s">
        <v>8189</v>
      </c>
      <c r="C2069" s="6">
        <v>2007</v>
      </c>
      <c r="D2069" s="23" t="s">
        <v>11787</v>
      </c>
      <c r="E2069" s="23"/>
      <c r="F2069" s="8" t="s">
        <v>8190</v>
      </c>
      <c r="G2069" s="9" t="s">
        <v>7777</v>
      </c>
      <c r="H2069" s="9" t="s">
        <v>10392</v>
      </c>
      <c r="I2069" s="8"/>
      <c r="J2069" s="8" t="s">
        <v>10511</v>
      </c>
      <c r="K2069" s="10" t="str">
        <f>IF(AND(Papers[[#This Row],[conference]]="", Papers[[#This Row],[journal]]=""),$N$2604,IF(Papers[[#This Row],[journal]]="",$N$2603, $N$2602))</f>
        <v>Conference</v>
      </c>
      <c r="L2069" s="10"/>
    </row>
    <row r="2070" spans="1:12" ht="51" customHeight="1">
      <c r="A2070" s="4">
        <v>2886</v>
      </c>
      <c r="B2070" s="12" t="s">
        <v>8195</v>
      </c>
      <c r="C2070" s="6">
        <v>2006</v>
      </c>
      <c r="D2070" s="23" t="s">
        <v>12369</v>
      </c>
      <c r="E2070" s="23"/>
      <c r="F2070" s="8" t="s">
        <v>8196</v>
      </c>
      <c r="G2070" s="9" t="s">
        <v>7777</v>
      </c>
      <c r="H2070" s="9" t="s">
        <v>10392</v>
      </c>
      <c r="I2070" s="8"/>
      <c r="J2070" s="8"/>
      <c r="K2070" s="10" t="str">
        <f>IF(AND(Papers[[#This Row],[conference]]="", Papers[[#This Row],[journal]]=""),$N$2604,IF(Papers[[#This Row],[journal]]="",$N$2603, $N$2602))</f>
        <v>Conference</v>
      </c>
      <c r="L2070" s="10"/>
    </row>
    <row r="2071" spans="1:12" ht="51" customHeight="1">
      <c r="A2071" s="4">
        <v>2896</v>
      </c>
      <c r="B2071" s="12" t="s">
        <v>8199</v>
      </c>
      <c r="C2071" s="6">
        <v>2010</v>
      </c>
      <c r="D2071" s="23" t="s">
        <v>11719</v>
      </c>
      <c r="E2071" s="23"/>
      <c r="F2071" s="8" t="s">
        <v>8200</v>
      </c>
      <c r="G2071" s="9" t="s">
        <v>7777</v>
      </c>
      <c r="H2071" s="9" t="s">
        <v>10391</v>
      </c>
      <c r="I2071" s="8" t="s">
        <v>11575</v>
      </c>
      <c r="J2071" s="8" t="s">
        <v>10511</v>
      </c>
      <c r="K2071" s="10" t="str">
        <f>IF(AND(Papers[[#This Row],[conference]]="", Papers[[#This Row],[journal]]=""),$N$2604,IF(Papers[[#This Row],[journal]]="",$N$2603, $N$2602))</f>
        <v>Conference</v>
      </c>
      <c r="L2071" s="10"/>
    </row>
    <row r="2072" spans="1:12" ht="51" customHeight="1">
      <c r="A2072" s="4">
        <v>2900</v>
      </c>
      <c r="B2072" s="12" t="s">
        <v>8205</v>
      </c>
      <c r="C2072" s="6">
        <v>2010</v>
      </c>
      <c r="D2072" s="23" t="s">
        <v>11662</v>
      </c>
      <c r="E2072" s="23"/>
      <c r="F2072" s="8" t="s">
        <v>8206</v>
      </c>
      <c r="G2072" s="9" t="s">
        <v>7777</v>
      </c>
      <c r="H2072" s="9" t="s">
        <v>10391</v>
      </c>
      <c r="I2072" s="8" t="s">
        <v>11622</v>
      </c>
      <c r="J2072" s="8" t="s">
        <v>10511</v>
      </c>
      <c r="K2072" s="10" t="str">
        <f>IF(AND(Papers[[#This Row],[conference]]="", Papers[[#This Row],[journal]]=""),$N$2604,IF(Papers[[#This Row],[journal]]="",$N$2603, $N$2602))</f>
        <v>Conference</v>
      </c>
      <c r="L2072" s="10"/>
    </row>
    <row r="2073" spans="1:12" ht="51" customHeight="1">
      <c r="A2073" s="4">
        <v>2902</v>
      </c>
      <c r="B2073" s="12" t="s">
        <v>8209</v>
      </c>
      <c r="C2073" s="6">
        <v>2004</v>
      </c>
      <c r="D2073" s="23" t="s">
        <v>11939</v>
      </c>
      <c r="E2073" s="23"/>
      <c r="F2073" s="8" t="s">
        <v>8210</v>
      </c>
      <c r="G2073" s="9" t="s">
        <v>7777</v>
      </c>
      <c r="H2073" s="9" t="s">
        <v>10392</v>
      </c>
      <c r="I2073" s="8"/>
      <c r="J2073" s="8" t="s">
        <v>10511</v>
      </c>
      <c r="K2073" s="10" t="str">
        <f>IF(AND(Papers[[#This Row],[conference]]="", Papers[[#This Row],[journal]]=""),$N$2604,IF(Papers[[#This Row],[journal]]="",$N$2603, $N$2602))</f>
        <v>Conference</v>
      </c>
      <c r="L2073" s="10"/>
    </row>
    <row r="2074" spans="1:12" ht="51" customHeight="1">
      <c r="A2074" s="4">
        <v>2904</v>
      </c>
      <c r="B2074" s="12" t="s">
        <v>8214</v>
      </c>
      <c r="C2074" s="6">
        <v>2007</v>
      </c>
      <c r="D2074" s="23" t="s">
        <v>11528</v>
      </c>
      <c r="E2074" s="23"/>
      <c r="F2074" s="8" t="s">
        <v>8215</v>
      </c>
      <c r="G2074" s="9" t="s">
        <v>7777</v>
      </c>
      <c r="H2074" s="9" t="s">
        <v>10392</v>
      </c>
      <c r="I2074" s="8"/>
      <c r="J2074" s="8"/>
      <c r="K2074" s="10" t="str">
        <f>IF(AND(Papers[[#This Row],[conference]]="", Papers[[#This Row],[journal]]=""),$N$2604,IF(Papers[[#This Row],[journal]]="",$N$2603, $N$2602))</f>
        <v>Conference</v>
      </c>
      <c r="L2074" s="10"/>
    </row>
    <row r="2075" spans="1:12" ht="51" customHeight="1">
      <c r="A2075" s="4">
        <v>2906</v>
      </c>
      <c r="B2075" s="12" t="s">
        <v>8216</v>
      </c>
      <c r="C2075" s="6">
        <v>2005</v>
      </c>
      <c r="D2075" s="23" t="s">
        <v>11976</v>
      </c>
      <c r="E2075" s="23"/>
      <c r="F2075" s="8" t="s">
        <v>8217</v>
      </c>
      <c r="G2075" s="9" t="s">
        <v>7777</v>
      </c>
      <c r="H2075" s="9" t="s">
        <v>10391</v>
      </c>
      <c r="I2075" s="8" t="s">
        <v>10520</v>
      </c>
      <c r="J2075" s="8" t="s">
        <v>11213</v>
      </c>
      <c r="K2075" s="10" t="str">
        <f>IF(AND(Papers[[#This Row],[conference]]="", Papers[[#This Row],[journal]]=""),$N$2604,IF(Papers[[#This Row],[journal]]="",$N$2603, $N$2602))</f>
        <v>Conference</v>
      </c>
      <c r="L2075" s="10"/>
    </row>
    <row r="2076" spans="1:12" ht="51" customHeight="1">
      <c r="A2076" s="4">
        <v>2911</v>
      </c>
      <c r="B2076" s="12" t="s">
        <v>8218</v>
      </c>
      <c r="C2076" s="6">
        <v>2009</v>
      </c>
      <c r="D2076" s="23" t="s">
        <v>11716</v>
      </c>
      <c r="E2076" s="23"/>
      <c r="F2076" s="8" t="s">
        <v>8219</v>
      </c>
      <c r="G2076" s="9" t="s">
        <v>7777</v>
      </c>
      <c r="H2076" s="9" t="s">
        <v>10392</v>
      </c>
      <c r="I2076" s="8"/>
      <c r="J2076" s="8" t="s">
        <v>10511</v>
      </c>
      <c r="K2076" s="10" t="str">
        <f>IF(AND(Papers[[#This Row],[conference]]="", Papers[[#This Row],[journal]]=""),$N$2604,IF(Papers[[#This Row],[journal]]="",$N$2603, $N$2602))</f>
        <v>Conference</v>
      </c>
      <c r="L2076" s="10"/>
    </row>
    <row r="2077" spans="1:12" ht="51" customHeight="1">
      <c r="A2077" s="4">
        <v>2912</v>
      </c>
      <c r="B2077" s="12" t="s">
        <v>8223</v>
      </c>
      <c r="C2077" s="6">
        <v>2009</v>
      </c>
      <c r="D2077" s="23" t="s">
        <v>12053</v>
      </c>
      <c r="E2077" s="23"/>
      <c r="F2077" s="8" t="s">
        <v>8224</v>
      </c>
      <c r="G2077" s="9" t="s">
        <v>7777</v>
      </c>
      <c r="H2077" s="9" t="s">
        <v>10392</v>
      </c>
      <c r="I2077" s="8"/>
      <c r="J2077" s="8" t="s">
        <v>10511</v>
      </c>
      <c r="K2077" s="10" t="str">
        <f>IF(AND(Papers[[#This Row],[conference]]="", Papers[[#This Row],[journal]]=""),$N$2604,IF(Papers[[#This Row],[journal]]="",$N$2603, $N$2602))</f>
        <v>Conference</v>
      </c>
      <c r="L2077" s="10"/>
    </row>
    <row r="2078" spans="1:12" ht="51" customHeight="1">
      <c r="A2078" s="4">
        <v>2916</v>
      </c>
      <c r="B2078" s="5" t="s">
        <v>8227</v>
      </c>
      <c r="C2078" s="6">
        <v>2010</v>
      </c>
      <c r="D2078" s="23"/>
      <c r="E2078" s="23" t="s">
        <v>12370</v>
      </c>
      <c r="F2078" s="8" t="s">
        <v>8228</v>
      </c>
      <c r="G2078" s="9" t="s">
        <v>7777</v>
      </c>
      <c r="H2078" s="9" t="s">
        <v>10392</v>
      </c>
      <c r="I2078" s="8"/>
      <c r="J2078" s="8" t="s">
        <v>10511</v>
      </c>
      <c r="K2078" s="10" t="str">
        <f>IF(AND(Papers[[#This Row],[conference]]="", Papers[[#This Row],[journal]]=""),$N$2604,IF(Papers[[#This Row],[journal]]="",$N$2603, $N$2602))</f>
        <v>Journal</v>
      </c>
      <c r="L2078" s="10"/>
    </row>
    <row r="2079" spans="1:12" ht="51" customHeight="1">
      <c r="A2079" s="4">
        <v>2926</v>
      </c>
      <c r="B2079" s="12" t="s">
        <v>8233</v>
      </c>
      <c r="C2079" s="6">
        <v>2004</v>
      </c>
      <c r="D2079" s="23"/>
      <c r="E2079" s="23" t="s">
        <v>12357</v>
      </c>
      <c r="F2079" s="8" t="s">
        <v>8234</v>
      </c>
      <c r="G2079" s="9" t="s">
        <v>7777</v>
      </c>
      <c r="H2079" s="9" t="s">
        <v>10391</v>
      </c>
      <c r="I2079" s="8" t="s">
        <v>13264</v>
      </c>
      <c r="J2079" s="8" t="s">
        <v>10511</v>
      </c>
      <c r="K2079" s="10" t="str">
        <f>IF(AND(Papers[[#This Row],[conference]]="", Papers[[#This Row],[journal]]=""),$N$2604,IF(Papers[[#This Row],[journal]]="",$N$2603, $N$2602))</f>
        <v>Journal</v>
      </c>
      <c r="L2079" s="10"/>
    </row>
    <row r="2080" spans="1:12" ht="51" customHeight="1">
      <c r="A2080" s="4">
        <v>2928</v>
      </c>
      <c r="B2080" s="5" t="s">
        <v>8239</v>
      </c>
      <c r="C2080" s="6">
        <v>2005</v>
      </c>
      <c r="D2080" s="23" t="s">
        <v>11813</v>
      </c>
      <c r="E2080" s="23"/>
      <c r="F2080" s="11" t="s">
        <v>8240</v>
      </c>
      <c r="G2080" s="9" t="s">
        <v>7777</v>
      </c>
      <c r="H2080" s="9" t="s">
        <v>10392</v>
      </c>
      <c r="I2080" s="8"/>
      <c r="J2080" s="8" t="s">
        <v>10511</v>
      </c>
      <c r="K2080" s="10" t="str">
        <f>IF(AND(Papers[[#This Row],[conference]]="", Papers[[#This Row],[journal]]=""),$N$2604,IF(Papers[[#This Row],[journal]]="",$N$2603, $N$2602))</f>
        <v>Conference</v>
      </c>
      <c r="L2080" s="10"/>
    </row>
    <row r="2081" spans="1:12" ht="51" customHeight="1">
      <c r="A2081" s="4">
        <v>2929</v>
      </c>
      <c r="B2081" s="12" t="s">
        <v>8242</v>
      </c>
      <c r="C2081" s="6">
        <v>2010</v>
      </c>
      <c r="D2081" s="23" t="s">
        <v>11509</v>
      </c>
      <c r="E2081" s="23"/>
      <c r="F2081" s="8" t="s">
        <v>8243</v>
      </c>
      <c r="G2081" s="9" t="s">
        <v>7777</v>
      </c>
      <c r="H2081" s="9" t="s">
        <v>10391</v>
      </c>
      <c r="I2081" s="8" t="s">
        <v>11616</v>
      </c>
      <c r="J2081" s="8" t="s">
        <v>11203</v>
      </c>
      <c r="K2081" s="10" t="str">
        <f>IF(AND(Papers[[#This Row],[conference]]="", Papers[[#This Row],[journal]]=""),$N$2604,IF(Papers[[#This Row],[journal]]="",$N$2603, $N$2602))</f>
        <v>Conference</v>
      </c>
      <c r="L2081" s="10"/>
    </row>
    <row r="2082" spans="1:12" ht="51" customHeight="1">
      <c r="A2082" s="4">
        <v>2930</v>
      </c>
      <c r="B2082" s="12" t="s">
        <v>8245</v>
      </c>
      <c r="C2082" s="6">
        <v>2010</v>
      </c>
      <c r="D2082" s="23"/>
      <c r="E2082" s="23" t="s">
        <v>12370</v>
      </c>
      <c r="F2082" s="8" t="s">
        <v>8246</v>
      </c>
      <c r="G2082" s="9" t="s">
        <v>7777</v>
      </c>
      <c r="H2082" s="9" t="s">
        <v>10391</v>
      </c>
      <c r="I2082" s="8" t="s">
        <v>13282</v>
      </c>
      <c r="J2082" s="8" t="s">
        <v>10511</v>
      </c>
      <c r="K2082" s="10" t="str">
        <f>IF(AND(Papers[[#This Row],[conference]]="", Papers[[#This Row],[journal]]=""),$N$2604,IF(Papers[[#This Row],[journal]]="",$N$2603, $N$2602))</f>
        <v>Journal</v>
      </c>
      <c r="L2082" s="10"/>
    </row>
    <row r="2083" spans="1:12" ht="51" customHeight="1">
      <c r="A2083" s="4">
        <v>2932</v>
      </c>
      <c r="B2083" s="12" t="s">
        <v>8251</v>
      </c>
      <c r="C2083" s="6">
        <v>2007</v>
      </c>
      <c r="D2083" s="23"/>
      <c r="E2083" s="23" t="s">
        <v>12371</v>
      </c>
      <c r="F2083" s="8" t="s">
        <v>8252</v>
      </c>
      <c r="G2083" s="9" t="s">
        <v>7777</v>
      </c>
      <c r="H2083" s="9" t="s">
        <v>10391</v>
      </c>
      <c r="I2083" s="8" t="s">
        <v>13285</v>
      </c>
      <c r="J2083" s="8" t="s">
        <v>10511</v>
      </c>
      <c r="K2083" s="10" t="str">
        <f>IF(AND(Papers[[#This Row],[conference]]="", Papers[[#This Row],[journal]]=""),$N$2604,IF(Papers[[#This Row],[journal]]="",$N$2603, $N$2602))</f>
        <v>Journal</v>
      </c>
      <c r="L2083" s="10"/>
    </row>
    <row r="2084" spans="1:12" ht="51" customHeight="1">
      <c r="A2084" s="4">
        <v>2936</v>
      </c>
      <c r="B2084" s="12" t="s">
        <v>8256</v>
      </c>
      <c r="C2084" s="6">
        <v>2009</v>
      </c>
      <c r="D2084" s="23" t="s">
        <v>11509</v>
      </c>
      <c r="E2084" s="23"/>
      <c r="F2084" s="8" t="s">
        <v>8257</v>
      </c>
      <c r="G2084" s="9" t="s">
        <v>7777</v>
      </c>
      <c r="H2084" s="9" t="s">
        <v>10391</v>
      </c>
      <c r="I2084" s="8" t="s">
        <v>13156</v>
      </c>
      <c r="J2084" s="8" t="s">
        <v>10511</v>
      </c>
      <c r="K2084" s="10" t="str">
        <f>IF(AND(Papers[[#This Row],[conference]]="", Papers[[#This Row],[journal]]=""),$N$2604,IF(Papers[[#This Row],[journal]]="",$N$2603, $N$2602))</f>
        <v>Conference</v>
      </c>
      <c r="L2084" s="10"/>
    </row>
    <row r="2085" spans="1:12" ht="51" customHeight="1">
      <c r="A2085" s="4">
        <v>2938</v>
      </c>
      <c r="B2085" s="12" t="s">
        <v>8260</v>
      </c>
      <c r="C2085" s="6">
        <v>2011</v>
      </c>
      <c r="D2085" s="23" t="s">
        <v>11735</v>
      </c>
      <c r="E2085" s="23"/>
      <c r="F2085" s="11" t="s">
        <v>8261</v>
      </c>
      <c r="G2085" s="9" t="s">
        <v>7777</v>
      </c>
      <c r="H2085" s="9" t="s">
        <v>10391</v>
      </c>
      <c r="I2085" s="11" t="s">
        <v>13116</v>
      </c>
      <c r="J2085" s="8" t="s">
        <v>10538</v>
      </c>
      <c r="K2085" s="10" t="str">
        <f>IF(AND(Papers[[#This Row],[conference]]="", Papers[[#This Row],[journal]]=""),$N$2604,IF(Papers[[#This Row],[journal]]="",$N$2603, $N$2602))</f>
        <v>Conference</v>
      </c>
      <c r="L2085" s="10"/>
    </row>
    <row r="2086" spans="1:12" ht="51" customHeight="1">
      <c r="A2086" s="4">
        <v>2941</v>
      </c>
      <c r="B2086" s="12" t="s">
        <v>8262</v>
      </c>
      <c r="C2086" s="6">
        <v>2008</v>
      </c>
      <c r="D2086" s="23" t="s">
        <v>11727</v>
      </c>
      <c r="E2086" s="23"/>
      <c r="F2086" s="8" t="s">
        <v>8263</v>
      </c>
      <c r="G2086" s="9" t="s">
        <v>7777</v>
      </c>
      <c r="H2086" s="9" t="s">
        <v>10391</v>
      </c>
      <c r="I2086" s="8" t="s">
        <v>11333</v>
      </c>
      <c r="J2086" s="8" t="s">
        <v>10511</v>
      </c>
      <c r="K2086" s="10" t="str">
        <f>IF(AND(Papers[[#This Row],[conference]]="", Papers[[#This Row],[journal]]=""),$N$2604,IF(Papers[[#This Row],[journal]]="",$N$2603, $N$2602))</f>
        <v>Conference</v>
      </c>
      <c r="L2086" s="10"/>
    </row>
    <row r="2087" spans="1:12" ht="51" customHeight="1">
      <c r="A2087" s="4">
        <v>2942</v>
      </c>
      <c r="B2087" s="5" t="s">
        <v>8268</v>
      </c>
      <c r="C2087" s="6">
        <v>2011</v>
      </c>
      <c r="D2087" s="23"/>
      <c r="E2087" s="23" t="s">
        <v>12372</v>
      </c>
      <c r="F2087" s="8" t="s">
        <v>8269</v>
      </c>
      <c r="G2087" s="9" t="s">
        <v>7777</v>
      </c>
      <c r="H2087" s="9" t="s">
        <v>10391</v>
      </c>
      <c r="I2087" s="8" t="s">
        <v>13151</v>
      </c>
      <c r="J2087" s="8" t="s">
        <v>10537</v>
      </c>
      <c r="K2087" s="10" t="str">
        <f>IF(AND(Papers[[#This Row],[conference]]="", Papers[[#This Row],[journal]]=""),$N$2604,IF(Papers[[#This Row],[journal]]="",$N$2603, $N$2602))</f>
        <v>Journal</v>
      </c>
      <c r="L2087" s="10"/>
    </row>
    <row r="2088" spans="1:12" ht="51" customHeight="1">
      <c r="A2088" s="4">
        <v>2949</v>
      </c>
      <c r="B2088" s="12" t="s">
        <v>8279</v>
      </c>
      <c r="C2088" s="6">
        <v>2009</v>
      </c>
      <c r="D2088" s="23" t="s">
        <v>11509</v>
      </c>
      <c r="E2088" s="23"/>
      <c r="F2088" s="8" t="s">
        <v>8280</v>
      </c>
      <c r="G2088" s="9" t="s">
        <v>7777</v>
      </c>
      <c r="H2088" s="9" t="s">
        <v>10392</v>
      </c>
      <c r="I2088" s="8"/>
      <c r="J2088" s="8" t="s">
        <v>10509</v>
      </c>
      <c r="K2088" s="10" t="str">
        <f>IF(AND(Papers[[#This Row],[conference]]="", Papers[[#This Row],[journal]]=""),$N$2604,IF(Papers[[#This Row],[journal]]="",$N$2603, $N$2602))</f>
        <v>Conference</v>
      </c>
      <c r="L2088" s="10"/>
    </row>
    <row r="2089" spans="1:12" ht="51" customHeight="1">
      <c r="A2089" s="4">
        <v>2950</v>
      </c>
      <c r="B2089" s="12" t="s">
        <v>8282</v>
      </c>
      <c r="C2089" s="6">
        <v>2011</v>
      </c>
      <c r="D2089" s="23" t="s">
        <v>11656</v>
      </c>
      <c r="E2089" s="23"/>
      <c r="F2089" s="11" t="s">
        <v>8283</v>
      </c>
      <c r="G2089" s="9" t="s">
        <v>7777</v>
      </c>
      <c r="H2089" s="9" t="s">
        <v>10391</v>
      </c>
      <c r="I2089" s="11" t="s">
        <v>11235</v>
      </c>
      <c r="J2089" s="8" t="s">
        <v>10511</v>
      </c>
      <c r="K2089" s="10" t="str">
        <f>IF(AND(Papers[[#This Row],[conference]]="", Papers[[#This Row],[journal]]=""),$N$2604,IF(Papers[[#This Row],[journal]]="",$N$2603, $N$2602))</f>
        <v>Conference</v>
      </c>
      <c r="L2089" s="10"/>
    </row>
    <row r="2090" spans="1:12" ht="51" customHeight="1">
      <c r="A2090" s="4">
        <v>2951</v>
      </c>
      <c r="B2090" s="5" t="s">
        <v>8285</v>
      </c>
      <c r="C2090" s="6">
        <v>2010</v>
      </c>
      <c r="D2090" s="23" t="s">
        <v>11697</v>
      </c>
      <c r="E2090" s="23"/>
      <c r="F2090" s="8" t="s">
        <v>8286</v>
      </c>
      <c r="G2090" s="9" t="s">
        <v>7777</v>
      </c>
      <c r="H2090" s="9" t="s">
        <v>10391</v>
      </c>
      <c r="I2090" s="8" t="s">
        <v>13313</v>
      </c>
      <c r="J2090" s="8" t="s">
        <v>10511</v>
      </c>
      <c r="K2090" s="10" t="str">
        <f>IF(AND(Papers[[#This Row],[conference]]="", Papers[[#This Row],[journal]]=""),$N$2604,IF(Papers[[#This Row],[journal]]="",$N$2603, $N$2602))</f>
        <v>Conference</v>
      </c>
      <c r="L2090" s="10"/>
    </row>
    <row r="2091" spans="1:12" ht="51" customHeight="1">
      <c r="A2091" s="4">
        <v>2952</v>
      </c>
      <c r="B2091" s="12" t="s">
        <v>8287</v>
      </c>
      <c r="C2091" s="6">
        <v>2008</v>
      </c>
      <c r="D2091" s="23" t="s">
        <v>11672</v>
      </c>
      <c r="E2091" s="23"/>
      <c r="F2091" s="8" t="s">
        <v>8288</v>
      </c>
      <c r="G2091" s="9" t="s">
        <v>7777</v>
      </c>
      <c r="H2091" s="9" t="s">
        <v>10391</v>
      </c>
      <c r="I2091" s="8" t="s">
        <v>11597</v>
      </c>
      <c r="J2091" s="8" t="s">
        <v>10511</v>
      </c>
      <c r="K2091" s="10" t="str">
        <f>IF(AND(Papers[[#This Row],[conference]]="", Papers[[#This Row],[journal]]=""),$N$2604,IF(Papers[[#This Row],[journal]]="",$N$2603, $N$2602))</f>
        <v>Conference</v>
      </c>
      <c r="L2091" s="10"/>
    </row>
    <row r="2092" spans="1:12" ht="51" customHeight="1">
      <c r="A2092" s="4">
        <v>2953</v>
      </c>
      <c r="B2092" s="12" t="s">
        <v>8289</v>
      </c>
      <c r="C2092" s="6">
        <v>2009</v>
      </c>
      <c r="D2092" s="23" t="s">
        <v>11672</v>
      </c>
      <c r="E2092" s="23"/>
      <c r="F2092" s="8" t="s">
        <v>8290</v>
      </c>
      <c r="G2092" s="9" t="s">
        <v>7777</v>
      </c>
      <c r="H2092" s="9" t="s">
        <v>10391</v>
      </c>
      <c r="I2092" s="8" t="s">
        <v>13048</v>
      </c>
      <c r="J2092" s="8" t="s">
        <v>10511</v>
      </c>
      <c r="K2092" s="10" t="str">
        <f>IF(AND(Papers[[#This Row],[conference]]="", Papers[[#This Row],[journal]]=""),$N$2604,IF(Papers[[#This Row],[journal]]="",$N$2603, $N$2602))</f>
        <v>Conference</v>
      </c>
      <c r="L2092" s="10"/>
    </row>
    <row r="2093" spans="1:12" ht="51" customHeight="1">
      <c r="A2093" s="4">
        <v>2955</v>
      </c>
      <c r="B2093" s="5" t="s">
        <v>8293</v>
      </c>
      <c r="C2093" s="6">
        <v>2010</v>
      </c>
      <c r="D2093" s="23" t="s">
        <v>12373</v>
      </c>
      <c r="E2093" s="23"/>
      <c r="F2093" s="8" t="s">
        <v>8294</v>
      </c>
      <c r="G2093" s="9" t="s">
        <v>7777</v>
      </c>
      <c r="H2093" s="9" t="s">
        <v>10391</v>
      </c>
      <c r="I2093" s="8" t="s">
        <v>13246</v>
      </c>
      <c r="J2093" s="8" t="s">
        <v>10511</v>
      </c>
      <c r="K2093" s="10" t="str">
        <f>IF(AND(Papers[[#This Row],[conference]]="", Papers[[#This Row],[journal]]=""),$N$2604,IF(Papers[[#This Row],[journal]]="",$N$2603, $N$2602))</f>
        <v>Conference</v>
      </c>
      <c r="L2093" s="10"/>
    </row>
    <row r="2094" spans="1:12" ht="51" customHeight="1">
      <c r="A2094" s="4">
        <v>2961</v>
      </c>
      <c r="B2094" s="5" t="s">
        <v>2616</v>
      </c>
      <c r="C2094" s="6">
        <v>2005</v>
      </c>
      <c r="D2094" s="23"/>
      <c r="E2094" s="23" t="s">
        <v>11700</v>
      </c>
      <c r="F2094" s="11" t="s">
        <v>8299</v>
      </c>
      <c r="G2094" s="9" t="s">
        <v>7777</v>
      </c>
      <c r="H2094" s="9" t="s">
        <v>10392</v>
      </c>
      <c r="I2094" s="8"/>
      <c r="J2094" s="8" t="s">
        <v>10511</v>
      </c>
      <c r="K2094" s="10" t="str">
        <f>IF(AND(Papers[[#This Row],[conference]]="", Papers[[#This Row],[journal]]=""),$N$2604,IF(Papers[[#This Row],[journal]]="",$N$2603, $N$2602))</f>
        <v>Journal</v>
      </c>
      <c r="L2094" s="10"/>
    </row>
    <row r="2095" spans="1:12" ht="51" customHeight="1">
      <c r="A2095" s="4">
        <v>2963</v>
      </c>
      <c r="B2095" s="12" t="s">
        <v>8303</v>
      </c>
      <c r="C2095" s="6">
        <v>2006</v>
      </c>
      <c r="D2095" s="23" t="s">
        <v>11727</v>
      </c>
      <c r="E2095" s="23"/>
      <c r="F2095" s="8" t="s">
        <v>8304</v>
      </c>
      <c r="G2095" s="9" t="s">
        <v>7777</v>
      </c>
      <c r="H2095" s="9" t="s">
        <v>10392</v>
      </c>
      <c r="I2095" s="8"/>
      <c r="J2095" s="8" t="s">
        <v>10538</v>
      </c>
      <c r="K2095" s="10" t="str">
        <f>IF(AND(Papers[[#This Row],[conference]]="", Papers[[#This Row],[journal]]=""),$N$2604,IF(Papers[[#This Row],[journal]]="",$N$2603, $N$2602))</f>
        <v>Conference</v>
      </c>
      <c r="L2095" s="10"/>
    </row>
    <row r="2096" spans="1:12" ht="51" customHeight="1">
      <c r="A2096" s="4">
        <v>2964</v>
      </c>
      <c r="B2096" s="12" t="s">
        <v>8307</v>
      </c>
      <c r="C2096" s="6">
        <v>2003</v>
      </c>
      <c r="D2096" s="23" t="s">
        <v>11519</v>
      </c>
      <c r="E2096" s="23"/>
      <c r="F2096" s="8" t="s">
        <v>8308</v>
      </c>
      <c r="G2096" s="9" t="s">
        <v>7777</v>
      </c>
      <c r="H2096" s="9" t="s">
        <v>10392</v>
      </c>
      <c r="I2096" s="8"/>
      <c r="J2096" s="8" t="s">
        <v>10537</v>
      </c>
      <c r="K2096" s="10" t="str">
        <f>IF(AND(Papers[[#This Row],[conference]]="", Papers[[#This Row],[journal]]=""),$N$2604,IF(Papers[[#This Row],[journal]]="",$N$2603, $N$2602))</f>
        <v>Conference</v>
      </c>
      <c r="L2096" s="10"/>
    </row>
    <row r="2097" spans="1:12" ht="51" customHeight="1">
      <c r="A2097" s="4">
        <v>2965</v>
      </c>
      <c r="B2097" s="12" t="s">
        <v>8310</v>
      </c>
      <c r="C2097" s="6">
        <v>2009</v>
      </c>
      <c r="D2097" s="23" t="s">
        <v>11813</v>
      </c>
      <c r="E2097" s="23"/>
      <c r="F2097" s="8" t="s">
        <v>8311</v>
      </c>
      <c r="G2097" s="9" t="s">
        <v>7777</v>
      </c>
      <c r="H2097" s="9" t="s">
        <v>10391</v>
      </c>
      <c r="I2097" s="8" t="s">
        <v>12968</v>
      </c>
      <c r="J2097" s="8" t="s">
        <v>10511</v>
      </c>
      <c r="K2097" s="10" t="str">
        <f>IF(AND(Papers[[#This Row],[conference]]="", Papers[[#This Row],[journal]]=""),$N$2604,IF(Papers[[#This Row],[journal]]="",$N$2603, $N$2602))</f>
        <v>Conference</v>
      </c>
      <c r="L2097" s="10"/>
    </row>
    <row r="2098" spans="1:12" ht="51" customHeight="1">
      <c r="A2098" s="4">
        <v>2967</v>
      </c>
      <c r="B2098" s="5" t="s">
        <v>8316</v>
      </c>
      <c r="C2098" s="6">
        <v>2010</v>
      </c>
      <c r="D2098" s="23" t="s">
        <v>11787</v>
      </c>
      <c r="E2098" s="23"/>
      <c r="F2098" s="8" t="s">
        <v>8317</v>
      </c>
      <c r="G2098" s="9" t="s">
        <v>7777</v>
      </c>
      <c r="H2098" s="9" t="s">
        <v>10392</v>
      </c>
      <c r="I2098" s="8"/>
      <c r="J2098" s="8" t="s">
        <v>10511</v>
      </c>
      <c r="K2098" s="10" t="str">
        <f>IF(AND(Papers[[#This Row],[conference]]="", Papers[[#This Row],[journal]]=""),$N$2604,IF(Papers[[#This Row],[journal]]="",$N$2603, $N$2602))</f>
        <v>Conference</v>
      </c>
      <c r="L2098" s="10"/>
    </row>
    <row r="2099" spans="1:12" ht="51" customHeight="1">
      <c r="A2099" s="4">
        <v>2969</v>
      </c>
      <c r="B2099" s="12" t="s">
        <v>8321</v>
      </c>
      <c r="C2099" s="6">
        <v>2009</v>
      </c>
      <c r="D2099" s="23"/>
      <c r="E2099" s="23" t="s">
        <v>12357</v>
      </c>
      <c r="F2099" s="8" t="s">
        <v>8322</v>
      </c>
      <c r="G2099" s="9" t="s">
        <v>7777</v>
      </c>
      <c r="H2099" s="9" t="s">
        <v>10391</v>
      </c>
      <c r="I2099" s="8" t="s">
        <v>11386</v>
      </c>
      <c r="J2099" s="8" t="s">
        <v>10511</v>
      </c>
      <c r="K2099" s="10" t="str">
        <f>IF(AND(Papers[[#This Row],[conference]]="", Papers[[#This Row],[journal]]=""),$N$2604,IF(Papers[[#This Row],[journal]]="",$N$2603, $N$2602))</f>
        <v>Journal</v>
      </c>
      <c r="L2099" s="10"/>
    </row>
    <row r="2100" spans="1:12" ht="51" customHeight="1">
      <c r="A2100" s="4">
        <v>2970</v>
      </c>
      <c r="B2100" s="5" t="s">
        <v>8326</v>
      </c>
      <c r="C2100" s="6">
        <v>2000</v>
      </c>
      <c r="D2100" s="23"/>
      <c r="E2100" s="23" t="s">
        <v>11825</v>
      </c>
      <c r="F2100" s="8" t="s">
        <v>8327</v>
      </c>
      <c r="G2100" s="9" t="s">
        <v>7777</v>
      </c>
      <c r="H2100" s="9" t="s">
        <v>10392</v>
      </c>
      <c r="I2100" s="8"/>
      <c r="J2100" s="8" t="s">
        <v>10511</v>
      </c>
      <c r="K2100" s="10" t="str">
        <f>IF(AND(Papers[[#This Row],[conference]]="", Papers[[#This Row],[journal]]=""),$N$2604,IF(Papers[[#This Row],[journal]]="",$N$2603, $N$2602))</f>
        <v>Journal</v>
      </c>
      <c r="L2100" s="10"/>
    </row>
    <row r="2101" spans="1:12" ht="51" customHeight="1">
      <c r="A2101" s="4">
        <v>2973</v>
      </c>
      <c r="B2101" s="12" t="s">
        <v>8329</v>
      </c>
      <c r="C2101" s="6">
        <v>2010</v>
      </c>
      <c r="D2101" s="23" t="s">
        <v>11717</v>
      </c>
      <c r="E2101" s="23"/>
      <c r="F2101" s="8" t="s">
        <v>8330</v>
      </c>
      <c r="G2101" s="9" t="s">
        <v>7777</v>
      </c>
      <c r="H2101" s="9" t="s">
        <v>10392</v>
      </c>
      <c r="I2101" s="8"/>
      <c r="J2101" s="8" t="s">
        <v>10538</v>
      </c>
      <c r="K2101" s="10" t="str">
        <f>IF(AND(Papers[[#This Row],[conference]]="", Papers[[#This Row],[journal]]=""),$N$2604,IF(Papers[[#This Row],[journal]]="",$N$2603, $N$2602))</f>
        <v>Conference</v>
      </c>
      <c r="L2101" s="10"/>
    </row>
    <row r="2102" spans="1:12" ht="51" customHeight="1">
      <c r="A2102" s="4">
        <v>2975</v>
      </c>
      <c r="B2102" s="12" t="s">
        <v>8335</v>
      </c>
      <c r="C2102" s="6">
        <v>2009</v>
      </c>
      <c r="D2102" s="23" t="s">
        <v>11834</v>
      </c>
      <c r="E2102" s="23"/>
      <c r="F2102" s="8" t="s">
        <v>8336</v>
      </c>
      <c r="G2102" s="9" t="s">
        <v>7777</v>
      </c>
      <c r="H2102" s="9" t="s">
        <v>10391</v>
      </c>
      <c r="I2102" s="8" t="s">
        <v>11569</v>
      </c>
      <c r="J2102" s="8" t="s">
        <v>10511</v>
      </c>
      <c r="K2102" s="10" t="str">
        <f>IF(AND(Papers[[#This Row],[conference]]="", Papers[[#This Row],[journal]]=""),$N$2604,IF(Papers[[#This Row],[journal]]="",$N$2603, $N$2602))</f>
        <v>Conference</v>
      </c>
      <c r="L2102" s="10"/>
    </row>
    <row r="2103" spans="1:12" ht="51" customHeight="1">
      <c r="A2103" s="4">
        <v>2977</v>
      </c>
      <c r="B2103" s="12" t="s">
        <v>8339</v>
      </c>
      <c r="C2103" s="6">
        <v>2007</v>
      </c>
      <c r="D2103" s="23" t="s">
        <v>11656</v>
      </c>
      <c r="E2103" s="23"/>
      <c r="F2103" s="8" t="s">
        <v>8340</v>
      </c>
      <c r="G2103" s="9" t="s">
        <v>7777</v>
      </c>
      <c r="H2103" s="9" t="s">
        <v>10392</v>
      </c>
      <c r="I2103" s="8"/>
      <c r="J2103" s="8" t="s">
        <v>10511</v>
      </c>
      <c r="K2103" s="10" t="str">
        <f>IF(AND(Papers[[#This Row],[conference]]="", Papers[[#This Row],[journal]]=""),$N$2604,IF(Papers[[#This Row],[journal]]="",$N$2603, $N$2602))</f>
        <v>Conference</v>
      </c>
      <c r="L2103" s="10"/>
    </row>
    <row r="2104" spans="1:12" ht="51" customHeight="1">
      <c r="A2104" s="4">
        <v>2978</v>
      </c>
      <c r="B2104" s="12" t="s">
        <v>8344</v>
      </c>
      <c r="C2104" s="6">
        <v>2011</v>
      </c>
      <c r="D2104" s="23" t="s">
        <v>11509</v>
      </c>
      <c r="E2104" s="23"/>
      <c r="F2104" s="8" t="s">
        <v>8345</v>
      </c>
      <c r="G2104" s="9" t="s">
        <v>7777</v>
      </c>
      <c r="H2104" s="9" t="s">
        <v>10391</v>
      </c>
      <c r="I2104" s="8" t="s">
        <v>13065</v>
      </c>
      <c r="J2104" s="8" t="s">
        <v>10511</v>
      </c>
      <c r="K2104" s="10" t="str">
        <f>IF(AND(Papers[[#This Row],[conference]]="", Papers[[#This Row],[journal]]=""),$N$2604,IF(Papers[[#This Row],[journal]]="",$N$2603, $N$2602))</f>
        <v>Conference</v>
      </c>
      <c r="L2104" s="10"/>
    </row>
    <row r="2105" spans="1:12" ht="51" customHeight="1">
      <c r="A2105" s="4">
        <v>2979</v>
      </c>
      <c r="B2105" s="12" t="s">
        <v>8350</v>
      </c>
      <c r="C2105" s="6">
        <v>2011</v>
      </c>
      <c r="D2105" s="23" t="s">
        <v>11508</v>
      </c>
      <c r="E2105" s="23"/>
      <c r="F2105" s="8" t="s">
        <v>8351</v>
      </c>
      <c r="G2105" s="9" t="s">
        <v>7777</v>
      </c>
      <c r="H2105" s="9" t="s">
        <v>10391</v>
      </c>
      <c r="I2105" s="8" t="s">
        <v>11642</v>
      </c>
      <c r="J2105" s="8" t="s">
        <v>10511</v>
      </c>
      <c r="K2105" s="10" t="str">
        <f>IF(AND(Papers[[#This Row],[conference]]="", Papers[[#This Row],[journal]]=""),$N$2604,IF(Papers[[#This Row],[journal]]="",$N$2603, $N$2602))</f>
        <v>Conference</v>
      </c>
      <c r="L2105" s="10"/>
    </row>
    <row r="2106" spans="1:12" ht="51" customHeight="1">
      <c r="A2106" s="4">
        <v>2985</v>
      </c>
      <c r="B2106" s="12" t="s">
        <v>8358</v>
      </c>
      <c r="C2106" s="6">
        <v>2009</v>
      </c>
      <c r="D2106" s="23" t="s">
        <v>11727</v>
      </c>
      <c r="E2106" s="23"/>
      <c r="F2106" s="8" t="s">
        <v>8359</v>
      </c>
      <c r="G2106" s="9" t="s">
        <v>7777</v>
      </c>
      <c r="H2106" s="9" t="s">
        <v>10391</v>
      </c>
      <c r="I2106" s="8" t="s">
        <v>11396</v>
      </c>
      <c r="J2106" s="8" t="s">
        <v>10538</v>
      </c>
      <c r="K2106" s="10" t="str">
        <f>IF(AND(Papers[[#This Row],[conference]]="", Papers[[#This Row],[journal]]=""),$N$2604,IF(Papers[[#This Row],[journal]]="",$N$2603, $N$2602))</f>
        <v>Conference</v>
      </c>
      <c r="L2106" s="10"/>
    </row>
    <row r="2107" spans="1:12" ht="51" customHeight="1">
      <c r="A2107" s="4">
        <v>2986</v>
      </c>
      <c r="B2107" s="12" t="s">
        <v>8365</v>
      </c>
      <c r="C2107" s="6">
        <v>2008</v>
      </c>
      <c r="D2107" s="23" t="s">
        <v>11780</v>
      </c>
      <c r="E2107" s="23"/>
      <c r="F2107" s="8" t="s">
        <v>8366</v>
      </c>
      <c r="G2107" s="9" t="s">
        <v>7777</v>
      </c>
      <c r="H2107" s="9" t="s">
        <v>10392</v>
      </c>
      <c r="I2107" s="8"/>
      <c r="J2107" s="8" t="s">
        <v>10511</v>
      </c>
      <c r="K2107" s="10" t="str">
        <f>IF(AND(Papers[[#This Row],[conference]]="", Papers[[#This Row],[journal]]=""),$N$2604,IF(Papers[[#This Row],[journal]]="",$N$2603, $N$2602))</f>
        <v>Conference</v>
      </c>
      <c r="L2107" s="10"/>
    </row>
    <row r="2108" spans="1:12" ht="51" customHeight="1">
      <c r="A2108" s="4">
        <v>2987</v>
      </c>
      <c r="B2108" s="12" t="s">
        <v>8370</v>
      </c>
      <c r="C2108" s="6">
        <v>2007</v>
      </c>
      <c r="D2108" s="23" t="s">
        <v>11919</v>
      </c>
      <c r="E2108" s="23"/>
      <c r="F2108" s="8" t="s">
        <v>8371</v>
      </c>
      <c r="G2108" s="9" t="s">
        <v>7777</v>
      </c>
      <c r="H2108" s="9" t="s">
        <v>10391</v>
      </c>
      <c r="I2108" s="8" t="s">
        <v>13128</v>
      </c>
      <c r="J2108" s="8" t="s">
        <v>10511</v>
      </c>
      <c r="K2108" s="10" t="str">
        <f>IF(AND(Papers[[#This Row],[conference]]="", Papers[[#This Row],[journal]]=""),$N$2604,IF(Papers[[#This Row],[journal]]="",$N$2603, $N$2602))</f>
        <v>Conference</v>
      </c>
      <c r="L2108" s="10"/>
    </row>
    <row r="2109" spans="1:12" ht="51" customHeight="1">
      <c r="A2109" s="4">
        <v>2988</v>
      </c>
      <c r="B2109" s="12" t="s">
        <v>8373</v>
      </c>
      <c r="C2109" s="6">
        <v>2010</v>
      </c>
      <c r="D2109" s="23" t="s">
        <v>12374</v>
      </c>
      <c r="E2109" s="23"/>
      <c r="F2109" s="8" t="s">
        <v>8374</v>
      </c>
      <c r="G2109" s="9" t="s">
        <v>7777</v>
      </c>
      <c r="H2109" s="9" t="s">
        <v>10392</v>
      </c>
      <c r="I2109" s="8"/>
      <c r="J2109" s="8" t="s">
        <v>10511</v>
      </c>
      <c r="K2109" s="10" t="str">
        <f>IF(AND(Papers[[#This Row],[conference]]="", Papers[[#This Row],[journal]]=""),$N$2604,IF(Papers[[#This Row],[journal]]="",$N$2603, $N$2602))</f>
        <v>Conference</v>
      </c>
      <c r="L2109" s="10"/>
    </row>
    <row r="2110" spans="1:12" ht="51" customHeight="1">
      <c r="A2110" s="4">
        <v>2989</v>
      </c>
      <c r="B2110" s="12" t="s">
        <v>8378</v>
      </c>
      <c r="C2110" s="6">
        <v>2005</v>
      </c>
      <c r="D2110" s="23" t="s">
        <v>11727</v>
      </c>
      <c r="E2110" s="23"/>
      <c r="F2110" s="8" t="s">
        <v>8379</v>
      </c>
      <c r="G2110" s="9" t="s">
        <v>7777</v>
      </c>
      <c r="H2110" s="9" t="s">
        <v>10391</v>
      </c>
      <c r="I2110" s="8" t="s">
        <v>12991</v>
      </c>
      <c r="J2110" s="8" t="s">
        <v>10511</v>
      </c>
      <c r="K2110" s="10" t="str">
        <f>IF(AND(Papers[[#This Row],[conference]]="", Papers[[#This Row],[journal]]=""),$N$2604,IF(Papers[[#This Row],[journal]]="",$N$2603, $N$2602))</f>
        <v>Conference</v>
      </c>
      <c r="L2110" s="10"/>
    </row>
    <row r="2111" spans="1:12" ht="51" customHeight="1">
      <c r="A2111" s="4">
        <v>2993</v>
      </c>
      <c r="B2111" s="12" t="s">
        <v>8381</v>
      </c>
      <c r="C2111" s="6">
        <v>2005</v>
      </c>
      <c r="D2111" s="23" t="s">
        <v>11787</v>
      </c>
      <c r="E2111" s="23"/>
      <c r="F2111" s="8" t="s">
        <v>8382</v>
      </c>
      <c r="G2111" s="9" t="s">
        <v>7777</v>
      </c>
      <c r="H2111" s="9" t="s">
        <v>10391</v>
      </c>
      <c r="I2111" s="8" t="s">
        <v>13318</v>
      </c>
      <c r="J2111" s="8" t="s">
        <v>10511</v>
      </c>
      <c r="K2111" s="10" t="str">
        <f>IF(AND(Papers[[#This Row],[conference]]="", Papers[[#This Row],[journal]]=""),$N$2604,IF(Papers[[#This Row],[journal]]="",$N$2603, $N$2602))</f>
        <v>Conference</v>
      </c>
      <c r="L2111" s="10"/>
    </row>
    <row r="2112" spans="1:12" ht="51" customHeight="1">
      <c r="A2112" s="4">
        <v>2994</v>
      </c>
      <c r="B2112" s="12" t="s">
        <v>7680</v>
      </c>
      <c r="C2112" s="6">
        <v>2006</v>
      </c>
      <c r="D2112" s="23" t="s">
        <v>11656</v>
      </c>
      <c r="E2112" s="23"/>
      <c r="F2112" s="8" t="s">
        <v>8383</v>
      </c>
      <c r="G2112" s="9" t="s">
        <v>7777</v>
      </c>
      <c r="H2112" s="9" t="s">
        <v>10392</v>
      </c>
      <c r="I2112" s="8"/>
      <c r="J2112" s="8" t="s">
        <v>10511</v>
      </c>
      <c r="K2112" s="10" t="str">
        <f>IF(AND(Papers[[#This Row],[conference]]="", Papers[[#This Row],[journal]]=""),$N$2604,IF(Papers[[#This Row],[journal]]="",$N$2603, $N$2602))</f>
        <v>Conference</v>
      </c>
      <c r="L2112" s="10"/>
    </row>
    <row r="2113" spans="1:12" ht="51" customHeight="1">
      <c r="A2113" s="4">
        <v>2996</v>
      </c>
      <c r="B2113" s="12" t="s">
        <v>8384</v>
      </c>
      <c r="C2113" s="6">
        <v>2009</v>
      </c>
      <c r="D2113" s="23" t="s">
        <v>11742</v>
      </c>
      <c r="E2113" s="23"/>
      <c r="F2113" s="8" t="s">
        <v>8385</v>
      </c>
      <c r="G2113" s="9" t="s">
        <v>7777</v>
      </c>
      <c r="H2113" s="9" t="s">
        <v>10392</v>
      </c>
      <c r="I2113" s="8"/>
      <c r="J2113" s="8" t="s">
        <v>10511</v>
      </c>
      <c r="K2113" s="10" t="str">
        <f>IF(AND(Papers[[#This Row],[conference]]="", Papers[[#This Row],[journal]]=""),$N$2604,IF(Papers[[#This Row],[journal]]="",$N$2603, $N$2602))</f>
        <v>Conference</v>
      </c>
      <c r="L2113" s="10"/>
    </row>
    <row r="2114" spans="1:12" ht="51" customHeight="1">
      <c r="A2114" s="4">
        <v>2998</v>
      </c>
      <c r="B2114" s="12" t="s">
        <v>8388</v>
      </c>
      <c r="C2114" s="6">
        <v>2010</v>
      </c>
      <c r="D2114" s="23" t="s">
        <v>11765</v>
      </c>
      <c r="E2114" s="23"/>
      <c r="F2114" s="8" t="s">
        <v>8389</v>
      </c>
      <c r="G2114" s="9" t="s">
        <v>7777</v>
      </c>
      <c r="H2114" s="9" t="s">
        <v>10391</v>
      </c>
      <c r="I2114" s="8" t="s">
        <v>11436</v>
      </c>
      <c r="J2114" s="8" t="s">
        <v>10511</v>
      </c>
      <c r="K2114" s="10" t="str">
        <f>IF(AND(Papers[[#This Row],[conference]]="", Papers[[#This Row],[journal]]=""),$N$2604,IF(Papers[[#This Row],[journal]]="",$N$2603, $N$2602))</f>
        <v>Conference</v>
      </c>
      <c r="L2114" s="10"/>
    </row>
    <row r="2115" spans="1:12" ht="51" customHeight="1">
      <c r="A2115" s="4">
        <v>3002</v>
      </c>
      <c r="B2115" s="12" t="s">
        <v>8396</v>
      </c>
      <c r="C2115" s="6">
        <v>2007</v>
      </c>
      <c r="D2115" s="23" t="s">
        <v>12375</v>
      </c>
      <c r="E2115" s="23"/>
      <c r="F2115" s="8" t="s">
        <v>8397</v>
      </c>
      <c r="G2115" s="9" t="s">
        <v>7777</v>
      </c>
      <c r="H2115" s="9" t="s">
        <v>10391</v>
      </c>
      <c r="I2115" s="8" t="s">
        <v>11312</v>
      </c>
      <c r="J2115" s="8" t="s">
        <v>10537</v>
      </c>
      <c r="K2115" s="10" t="str">
        <f>IF(AND(Papers[[#This Row],[conference]]="", Papers[[#This Row],[journal]]=""),$N$2604,IF(Papers[[#This Row],[journal]]="",$N$2603, $N$2602))</f>
        <v>Conference</v>
      </c>
      <c r="L2115" s="10"/>
    </row>
    <row r="2116" spans="1:12" ht="51" customHeight="1">
      <c r="A2116" s="4">
        <v>3006</v>
      </c>
      <c r="B2116" s="12" t="s">
        <v>8402</v>
      </c>
      <c r="C2116" s="6">
        <v>2009</v>
      </c>
      <c r="D2116" s="23" t="s">
        <v>11509</v>
      </c>
      <c r="E2116" s="23"/>
      <c r="F2116" s="8" t="s">
        <v>8403</v>
      </c>
      <c r="G2116" s="9" t="s">
        <v>7777</v>
      </c>
      <c r="H2116" s="9" t="s">
        <v>10391</v>
      </c>
      <c r="I2116" s="11" t="s">
        <v>12987</v>
      </c>
      <c r="J2116" s="8" t="s">
        <v>10511</v>
      </c>
      <c r="K2116" s="10" t="str">
        <f>IF(AND(Papers[[#This Row],[conference]]="", Papers[[#This Row],[journal]]=""),$N$2604,IF(Papers[[#This Row],[journal]]="",$N$2603, $N$2602))</f>
        <v>Conference</v>
      </c>
      <c r="L2116" s="10"/>
    </row>
    <row r="2117" spans="1:12" ht="51" customHeight="1">
      <c r="A2117" s="4">
        <v>3008</v>
      </c>
      <c r="B2117" s="12" t="s">
        <v>8405</v>
      </c>
      <c r="C2117" s="6">
        <v>2006</v>
      </c>
      <c r="D2117" s="23" t="s">
        <v>11662</v>
      </c>
      <c r="E2117" s="23"/>
      <c r="F2117" s="11" t="s">
        <v>8406</v>
      </c>
      <c r="G2117" s="9" t="s">
        <v>7777</v>
      </c>
      <c r="H2117" s="9" t="s">
        <v>10391</v>
      </c>
      <c r="I2117" s="11" t="s">
        <v>11235</v>
      </c>
      <c r="J2117" s="8" t="s">
        <v>10511</v>
      </c>
      <c r="K2117" s="10" t="str">
        <f>IF(AND(Papers[[#This Row],[conference]]="", Papers[[#This Row],[journal]]=""),$N$2604,IF(Papers[[#This Row],[journal]]="",$N$2603, $N$2602))</f>
        <v>Conference</v>
      </c>
      <c r="L2117" s="10"/>
    </row>
    <row r="2118" spans="1:12" ht="51" customHeight="1">
      <c r="A2118" s="4">
        <v>3010</v>
      </c>
      <c r="B2118" s="12" t="s">
        <v>8410</v>
      </c>
      <c r="C2118" s="6">
        <v>2007</v>
      </c>
      <c r="D2118" s="23" t="s">
        <v>12053</v>
      </c>
      <c r="E2118" s="23"/>
      <c r="F2118" s="8" t="s">
        <v>8411</v>
      </c>
      <c r="G2118" s="9" t="s">
        <v>7777</v>
      </c>
      <c r="H2118" s="9" t="s">
        <v>10392</v>
      </c>
      <c r="I2118" s="8"/>
      <c r="J2118" s="8"/>
      <c r="K2118" s="10" t="str">
        <f>IF(AND(Papers[[#This Row],[conference]]="", Papers[[#This Row],[journal]]=""),$N$2604,IF(Papers[[#This Row],[journal]]="",$N$2603, $N$2602))</f>
        <v>Conference</v>
      </c>
      <c r="L2118" s="10"/>
    </row>
    <row r="2119" spans="1:12" ht="51" customHeight="1">
      <c r="A2119" s="4">
        <v>3015</v>
      </c>
      <c r="B2119" s="12" t="s">
        <v>8413</v>
      </c>
      <c r="C2119" s="6">
        <v>2010</v>
      </c>
      <c r="D2119" s="23"/>
      <c r="E2119" s="23" t="s">
        <v>12376</v>
      </c>
      <c r="F2119" s="8" t="s">
        <v>8414</v>
      </c>
      <c r="G2119" s="9" t="s">
        <v>7777</v>
      </c>
      <c r="H2119" s="9" t="s">
        <v>10391</v>
      </c>
      <c r="I2119" s="8" t="s">
        <v>10555</v>
      </c>
      <c r="J2119" s="8" t="s">
        <v>10509</v>
      </c>
      <c r="K2119" s="10" t="str">
        <f>IF(AND(Papers[[#This Row],[conference]]="", Papers[[#This Row],[journal]]=""),$N$2604,IF(Papers[[#This Row],[journal]]="",$N$2603, $N$2602))</f>
        <v>Journal</v>
      </c>
      <c r="L2119" s="10"/>
    </row>
    <row r="2120" spans="1:12" ht="51" customHeight="1">
      <c r="A2120" s="4">
        <v>3016</v>
      </c>
      <c r="B2120" s="12" t="s">
        <v>8413</v>
      </c>
      <c r="C2120" s="6">
        <v>2006</v>
      </c>
      <c r="D2120" s="23" t="s">
        <v>11701</v>
      </c>
      <c r="E2120" s="23"/>
      <c r="F2120" s="8" t="s">
        <v>8417</v>
      </c>
      <c r="G2120" s="9" t="s">
        <v>7777</v>
      </c>
      <c r="H2120" s="9" t="s">
        <v>10392</v>
      </c>
      <c r="I2120" s="8" t="s">
        <v>10490</v>
      </c>
      <c r="J2120" s="8" t="s">
        <v>10509</v>
      </c>
      <c r="K2120" s="10" t="str">
        <f>IF(AND(Papers[[#This Row],[conference]]="", Papers[[#This Row],[journal]]=""),$N$2604,IF(Papers[[#This Row],[journal]]="",$N$2603, $N$2602))</f>
        <v>Conference</v>
      </c>
      <c r="L2120" s="10"/>
    </row>
    <row r="2121" spans="1:12" ht="51" customHeight="1">
      <c r="A2121" s="4">
        <v>3018</v>
      </c>
      <c r="B2121" s="12" t="s">
        <v>8419</v>
      </c>
      <c r="C2121" s="6">
        <v>2011</v>
      </c>
      <c r="D2121" s="23" t="s">
        <v>11939</v>
      </c>
      <c r="E2121" s="23"/>
      <c r="F2121" s="8" t="s">
        <v>8420</v>
      </c>
      <c r="G2121" s="9" t="s">
        <v>7777</v>
      </c>
      <c r="H2121" s="9" t="s">
        <v>10391</v>
      </c>
      <c r="I2121" s="8" t="s">
        <v>10555</v>
      </c>
      <c r="J2121" s="8" t="s">
        <v>11203</v>
      </c>
      <c r="K2121" s="10" t="str">
        <f>IF(AND(Papers[[#This Row],[conference]]="", Papers[[#This Row],[journal]]=""),$N$2604,IF(Papers[[#This Row],[journal]]="",$N$2603, $N$2602))</f>
        <v>Conference</v>
      </c>
      <c r="L2121" s="10"/>
    </row>
    <row r="2122" spans="1:12" ht="51" customHeight="1">
      <c r="A2122" s="4">
        <v>3019</v>
      </c>
      <c r="B2122" s="12" t="s">
        <v>8421</v>
      </c>
      <c r="C2122" s="6">
        <v>2008</v>
      </c>
      <c r="D2122" s="23"/>
      <c r="E2122" s="23" t="s">
        <v>11700</v>
      </c>
      <c r="F2122" s="8" t="s">
        <v>8422</v>
      </c>
      <c r="G2122" s="9" t="s">
        <v>7777</v>
      </c>
      <c r="H2122" s="9" t="s">
        <v>10391</v>
      </c>
      <c r="I2122" s="11" t="s">
        <v>11373</v>
      </c>
      <c r="J2122" s="8" t="s">
        <v>11213</v>
      </c>
      <c r="K2122" s="10" t="str">
        <f>IF(AND(Papers[[#This Row],[conference]]="", Papers[[#This Row],[journal]]=""),$N$2604,IF(Papers[[#This Row],[journal]]="",$N$2603, $N$2602))</f>
        <v>Journal</v>
      </c>
      <c r="L2122" s="10"/>
    </row>
    <row r="2123" spans="1:12" ht="51" customHeight="1">
      <c r="A2123" s="4">
        <v>3025</v>
      </c>
      <c r="B2123" s="12" t="s">
        <v>8424</v>
      </c>
      <c r="C2123" s="6">
        <v>2005</v>
      </c>
      <c r="D2123" s="23" t="s">
        <v>11780</v>
      </c>
      <c r="E2123" s="23"/>
      <c r="F2123" s="8" t="s">
        <v>8425</v>
      </c>
      <c r="G2123" s="9" t="s">
        <v>7777</v>
      </c>
      <c r="H2123" s="9" t="s">
        <v>10392</v>
      </c>
      <c r="I2123" s="8"/>
      <c r="J2123" s="8" t="s">
        <v>10511</v>
      </c>
      <c r="K2123" s="10" t="str">
        <f>IF(AND(Papers[[#This Row],[conference]]="", Papers[[#This Row],[journal]]=""),$N$2604,IF(Papers[[#This Row],[journal]]="",$N$2603, $N$2602))</f>
        <v>Conference</v>
      </c>
      <c r="L2123" s="10"/>
    </row>
    <row r="2124" spans="1:12" ht="51" customHeight="1">
      <c r="A2124" s="4">
        <v>3030</v>
      </c>
      <c r="B2124" s="12" t="s">
        <v>8428</v>
      </c>
      <c r="C2124" s="6">
        <v>2011</v>
      </c>
      <c r="D2124" s="23"/>
      <c r="E2124" s="23" t="s">
        <v>12377</v>
      </c>
      <c r="F2124" s="8" t="s">
        <v>8429</v>
      </c>
      <c r="G2124" s="9" t="s">
        <v>7777</v>
      </c>
      <c r="H2124" s="9" t="s">
        <v>10391</v>
      </c>
      <c r="I2124" s="8" t="s">
        <v>13046</v>
      </c>
      <c r="J2124" s="8" t="s">
        <v>10511</v>
      </c>
      <c r="K2124" s="10" t="str">
        <f>IF(AND(Papers[[#This Row],[conference]]="", Papers[[#This Row],[journal]]=""),$N$2604,IF(Papers[[#This Row],[journal]]="",$N$2603, $N$2602))</f>
        <v>Journal</v>
      </c>
      <c r="L2124" s="10"/>
    </row>
    <row r="2125" spans="1:12" ht="51" customHeight="1">
      <c r="A2125" s="4">
        <v>3031</v>
      </c>
      <c r="B2125" s="12" t="s">
        <v>8436</v>
      </c>
      <c r="C2125" s="6">
        <v>2011</v>
      </c>
      <c r="D2125" s="23" t="s">
        <v>11662</v>
      </c>
      <c r="E2125" s="23"/>
      <c r="F2125" s="8" t="s">
        <v>8437</v>
      </c>
      <c r="G2125" s="9" t="s">
        <v>7777</v>
      </c>
      <c r="H2125" s="9" t="s">
        <v>10391</v>
      </c>
      <c r="I2125" s="8" t="s">
        <v>11568</v>
      </c>
      <c r="J2125" s="8" t="s">
        <v>10538</v>
      </c>
      <c r="K2125" s="10" t="str">
        <f>IF(AND(Papers[[#This Row],[conference]]="", Papers[[#This Row],[journal]]=""),$N$2604,IF(Papers[[#This Row],[journal]]="",$N$2603, $N$2602))</f>
        <v>Conference</v>
      </c>
      <c r="L2125" s="10"/>
    </row>
    <row r="2126" spans="1:12" ht="51" customHeight="1">
      <c r="A2126" s="4">
        <v>3036</v>
      </c>
      <c r="B2126" s="5" t="s">
        <v>8445</v>
      </c>
      <c r="C2126" s="6">
        <v>2009</v>
      </c>
      <c r="D2126" s="23"/>
      <c r="E2126" s="23" t="s">
        <v>12378</v>
      </c>
      <c r="F2126" s="11" t="s">
        <v>8446</v>
      </c>
      <c r="G2126" s="9" t="s">
        <v>7777</v>
      </c>
      <c r="H2126" s="9" t="s">
        <v>10391</v>
      </c>
      <c r="I2126" s="11" t="s">
        <v>11358</v>
      </c>
      <c r="J2126" s="11" t="s">
        <v>11203</v>
      </c>
      <c r="K2126" s="10" t="str">
        <f>IF(AND(Papers[[#This Row],[conference]]="", Papers[[#This Row],[journal]]=""),$N$2604,IF(Papers[[#This Row],[journal]]="",$N$2603, $N$2602))</f>
        <v>Journal</v>
      </c>
      <c r="L2126" s="10"/>
    </row>
    <row r="2127" spans="1:12" ht="51" customHeight="1">
      <c r="A2127" s="4">
        <v>3038</v>
      </c>
      <c r="B2127" s="12" t="s">
        <v>8451</v>
      </c>
      <c r="C2127" s="6">
        <v>2011</v>
      </c>
      <c r="D2127" s="23"/>
      <c r="E2127" s="23" t="s">
        <v>12379</v>
      </c>
      <c r="F2127" s="8" t="s">
        <v>8452</v>
      </c>
      <c r="G2127" s="9" t="s">
        <v>7777</v>
      </c>
      <c r="H2127" s="9" t="s">
        <v>10391</v>
      </c>
      <c r="I2127" s="8" t="s">
        <v>13289</v>
      </c>
      <c r="J2127" s="8" t="s">
        <v>10511</v>
      </c>
      <c r="K2127" s="10" t="str">
        <f>IF(AND(Papers[[#This Row],[conference]]="", Papers[[#This Row],[journal]]=""),$N$2604,IF(Papers[[#This Row],[journal]]="",$N$2603, $N$2602))</f>
        <v>Journal</v>
      </c>
      <c r="L2127" s="10"/>
    </row>
    <row r="2128" spans="1:12" ht="51" customHeight="1">
      <c r="A2128" s="4">
        <v>3042</v>
      </c>
      <c r="B2128" s="5" t="s">
        <v>8456</v>
      </c>
      <c r="C2128" s="6">
        <v>2010</v>
      </c>
      <c r="D2128" s="23" t="s">
        <v>11724</v>
      </c>
      <c r="E2128" s="23"/>
      <c r="F2128" s="11" t="s">
        <v>8457</v>
      </c>
      <c r="G2128" s="9" t="s">
        <v>7777</v>
      </c>
      <c r="H2128" s="9" t="s">
        <v>10391</v>
      </c>
      <c r="I2128" s="11" t="s">
        <v>13474</v>
      </c>
      <c r="J2128" s="8" t="s">
        <v>10510</v>
      </c>
      <c r="K2128" s="10" t="str">
        <f>IF(AND(Papers[[#This Row],[conference]]="", Papers[[#This Row],[journal]]=""),$N$2604,IF(Papers[[#This Row],[journal]]="",$N$2603, $N$2602))</f>
        <v>Conference</v>
      </c>
      <c r="L2128" s="10" t="s">
        <v>10528</v>
      </c>
    </row>
    <row r="2129" spans="1:12" ht="51" customHeight="1">
      <c r="A2129" s="4">
        <v>3044</v>
      </c>
      <c r="B2129" s="12" t="s">
        <v>8458</v>
      </c>
      <c r="C2129" s="6">
        <v>2005</v>
      </c>
      <c r="D2129" s="23"/>
      <c r="E2129" s="23" t="s">
        <v>12380</v>
      </c>
      <c r="F2129" s="8" t="s">
        <v>8459</v>
      </c>
      <c r="G2129" s="9" t="s">
        <v>7777</v>
      </c>
      <c r="H2129" s="9" t="s">
        <v>10392</v>
      </c>
      <c r="I2129" s="8"/>
      <c r="J2129" s="8" t="s">
        <v>10511</v>
      </c>
      <c r="K2129" s="10" t="str">
        <f>IF(AND(Papers[[#This Row],[conference]]="", Papers[[#This Row],[journal]]=""),$N$2604,IF(Papers[[#This Row],[journal]]="",$N$2603, $N$2602))</f>
        <v>Journal</v>
      </c>
      <c r="L2129" s="10"/>
    </row>
    <row r="2130" spans="1:12" ht="51" customHeight="1">
      <c r="A2130" s="4">
        <v>3046</v>
      </c>
      <c r="B2130" s="5" t="s">
        <v>8462</v>
      </c>
      <c r="C2130" s="6">
        <v>2009</v>
      </c>
      <c r="D2130" s="23" t="s">
        <v>11823</v>
      </c>
      <c r="E2130" s="23"/>
      <c r="F2130" s="11" t="s">
        <v>8463</v>
      </c>
      <c r="G2130" s="9" t="s">
        <v>7777</v>
      </c>
      <c r="H2130" s="9" t="s">
        <v>10391</v>
      </c>
      <c r="I2130" s="11" t="s">
        <v>13484</v>
      </c>
      <c r="J2130" s="8" t="s">
        <v>10537</v>
      </c>
      <c r="K2130" s="10" t="str">
        <f>IF(AND(Papers[[#This Row],[conference]]="", Papers[[#This Row],[journal]]=""),$N$2604,IF(Papers[[#This Row],[journal]]="",$N$2603, $N$2602))</f>
        <v>Conference</v>
      </c>
      <c r="L2130" s="10"/>
    </row>
    <row r="2131" spans="1:12" ht="51" customHeight="1">
      <c r="A2131" s="4">
        <v>3047</v>
      </c>
      <c r="B2131" s="12" t="s">
        <v>8472</v>
      </c>
      <c r="C2131" s="6">
        <v>2002</v>
      </c>
      <c r="D2131" s="23" t="s">
        <v>12381</v>
      </c>
      <c r="E2131" s="23"/>
      <c r="F2131" s="8" t="s">
        <v>8473</v>
      </c>
      <c r="G2131" s="9" t="s">
        <v>7777</v>
      </c>
      <c r="H2131" s="9" t="s">
        <v>10392</v>
      </c>
      <c r="I2131" s="8"/>
      <c r="J2131" s="8" t="s">
        <v>10511</v>
      </c>
      <c r="K2131" s="10" t="str">
        <f>IF(AND(Papers[[#This Row],[conference]]="", Papers[[#This Row],[journal]]=""),$N$2604,IF(Papers[[#This Row],[journal]]="",$N$2603, $N$2602))</f>
        <v>Conference</v>
      </c>
      <c r="L2131" s="10"/>
    </row>
    <row r="2132" spans="1:12" ht="51" customHeight="1">
      <c r="A2132" s="4">
        <v>3048</v>
      </c>
      <c r="B2132" s="12" t="s">
        <v>8476</v>
      </c>
      <c r="C2132" s="6">
        <v>2011</v>
      </c>
      <c r="D2132" s="23" t="s">
        <v>12382</v>
      </c>
      <c r="E2132" s="23"/>
      <c r="F2132" s="8" t="s">
        <v>8477</v>
      </c>
      <c r="G2132" s="9" t="s">
        <v>7777</v>
      </c>
      <c r="H2132" s="9" t="s">
        <v>10391</v>
      </c>
      <c r="I2132" s="8" t="s">
        <v>13234</v>
      </c>
      <c r="J2132" s="8" t="s">
        <v>10511</v>
      </c>
      <c r="K2132" s="10" t="str">
        <f>IF(AND(Papers[[#This Row],[conference]]="", Papers[[#This Row],[journal]]=""),$N$2604,IF(Papers[[#This Row],[journal]]="",$N$2603, $N$2602))</f>
        <v>Conference</v>
      </c>
      <c r="L2132" s="10"/>
    </row>
    <row r="2133" spans="1:12" ht="51" customHeight="1">
      <c r="A2133" s="4">
        <v>3054</v>
      </c>
      <c r="B2133" s="12" t="s">
        <v>8478</v>
      </c>
      <c r="C2133" s="6">
        <v>2008</v>
      </c>
      <c r="D2133" s="23"/>
      <c r="E2133" s="23" t="s">
        <v>12371</v>
      </c>
      <c r="F2133" s="8" t="s">
        <v>8479</v>
      </c>
      <c r="G2133" s="9" t="s">
        <v>7777</v>
      </c>
      <c r="H2133" s="9" t="s">
        <v>10391</v>
      </c>
      <c r="I2133" s="8" t="s">
        <v>13072</v>
      </c>
      <c r="J2133" s="8" t="s">
        <v>10511</v>
      </c>
      <c r="K2133" s="10" t="str">
        <f>IF(AND(Papers[[#This Row],[conference]]="", Papers[[#This Row],[journal]]=""),$N$2604,IF(Papers[[#This Row],[journal]]="",$N$2603, $N$2602))</f>
        <v>Journal</v>
      </c>
      <c r="L2133" s="10"/>
    </row>
    <row r="2134" spans="1:12" ht="51" customHeight="1">
      <c r="A2134" s="4">
        <v>3060</v>
      </c>
      <c r="B2134" s="12" t="s">
        <v>8484</v>
      </c>
      <c r="C2134" s="6">
        <v>2008</v>
      </c>
      <c r="D2134" s="23" t="s">
        <v>11786</v>
      </c>
      <c r="E2134" s="23"/>
      <c r="F2134" s="8" t="s">
        <v>8485</v>
      </c>
      <c r="G2134" s="9" t="s">
        <v>7777</v>
      </c>
      <c r="H2134" s="9" t="s">
        <v>10391</v>
      </c>
      <c r="I2134" s="8" t="s">
        <v>13165</v>
      </c>
      <c r="J2134" s="8" t="s">
        <v>10511</v>
      </c>
      <c r="K2134" s="10" t="str">
        <f>IF(AND(Papers[[#This Row],[conference]]="", Papers[[#This Row],[journal]]=""),$N$2604,IF(Papers[[#This Row],[journal]]="",$N$2603, $N$2602))</f>
        <v>Conference</v>
      </c>
      <c r="L2134" s="10"/>
    </row>
    <row r="2135" spans="1:12" ht="51" customHeight="1">
      <c r="A2135" s="4">
        <v>3062</v>
      </c>
      <c r="B2135" s="5" t="s">
        <v>8489</v>
      </c>
      <c r="C2135" s="6">
        <v>2010</v>
      </c>
      <c r="D2135" s="23" t="s">
        <v>11519</v>
      </c>
      <c r="E2135" s="23"/>
      <c r="F2135" s="8" t="s">
        <v>8490</v>
      </c>
      <c r="G2135" s="9" t="s">
        <v>7777</v>
      </c>
      <c r="H2135" s="9" t="s">
        <v>10392</v>
      </c>
      <c r="I2135" s="8"/>
      <c r="J2135" s="8" t="s">
        <v>10511</v>
      </c>
      <c r="K2135" s="10" t="str">
        <f>IF(AND(Papers[[#This Row],[conference]]="", Papers[[#This Row],[journal]]=""),$N$2604,IF(Papers[[#This Row],[journal]]="",$N$2603, $N$2602))</f>
        <v>Conference</v>
      </c>
      <c r="L2135" s="10"/>
    </row>
    <row r="2136" spans="1:12" ht="51" customHeight="1">
      <c r="A2136" s="4">
        <v>3065</v>
      </c>
      <c r="B2136" s="12" t="s">
        <v>8493</v>
      </c>
      <c r="C2136" s="6">
        <v>2011</v>
      </c>
      <c r="D2136" s="23"/>
      <c r="E2136" s="23" t="s">
        <v>11741</v>
      </c>
      <c r="F2136" s="8" t="s">
        <v>8494</v>
      </c>
      <c r="G2136" s="9" t="s">
        <v>7777</v>
      </c>
      <c r="H2136" s="9" t="s">
        <v>10391</v>
      </c>
      <c r="I2136" s="8" t="s">
        <v>11467</v>
      </c>
      <c r="J2136" s="8" t="s">
        <v>11218</v>
      </c>
      <c r="K2136" s="10" t="str">
        <f>IF(AND(Papers[[#This Row],[conference]]="", Papers[[#This Row],[journal]]=""),$N$2604,IF(Papers[[#This Row],[journal]]="",$N$2603, $N$2602))</f>
        <v>Journal</v>
      </c>
      <c r="L2136" s="10"/>
    </row>
    <row r="2137" spans="1:12" ht="51" customHeight="1">
      <c r="A2137" s="4">
        <v>3066</v>
      </c>
      <c r="B2137" s="12" t="s">
        <v>8496</v>
      </c>
      <c r="C2137" s="6">
        <v>2010</v>
      </c>
      <c r="D2137" s="23"/>
      <c r="E2137" s="23" t="s">
        <v>12357</v>
      </c>
      <c r="F2137" s="8" t="s">
        <v>8497</v>
      </c>
      <c r="G2137" s="9" t="s">
        <v>7777</v>
      </c>
      <c r="H2137" s="9" t="s">
        <v>10391</v>
      </c>
      <c r="I2137" s="11" t="s">
        <v>13008</v>
      </c>
      <c r="J2137" s="8" t="s">
        <v>10538</v>
      </c>
      <c r="K2137" s="10" t="str">
        <f>IF(AND(Papers[[#This Row],[conference]]="", Papers[[#This Row],[journal]]=""),$N$2604,IF(Papers[[#This Row],[journal]]="",$N$2603, $N$2602))</f>
        <v>Journal</v>
      </c>
      <c r="L2137" s="10"/>
    </row>
    <row r="2138" spans="1:12" ht="51" customHeight="1">
      <c r="A2138" s="4">
        <v>3069</v>
      </c>
      <c r="B2138" s="5" t="s">
        <v>8500</v>
      </c>
      <c r="C2138" s="6">
        <v>2008</v>
      </c>
      <c r="D2138" s="23" t="s">
        <v>12383</v>
      </c>
      <c r="E2138" s="23"/>
      <c r="F2138" s="11" t="s">
        <v>8501</v>
      </c>
      <c r="G2138" s="9" t="s">
        <v>7777</v>
      </c>
      <c r="H2138" s="9" t="s">
        <v>10391</v>
      </c>
      <c r="I2138" s="11" t="s">
        <v>12975</v>
      </c>
      <c r="J2138" s="8" t="s">
        <v>10511</v>
      </c>
      <c r="K2138" s="10" t="str">
        <f>IF(AND(Papers[[#This Row],[conference]]="", Papers[[#This Row],[journal]]=""),$N$2604,IF(Papers[[#This Row],[journal]]="",$N$2603, $N$2602))</f>
        <v>Conference</v>
      </c>
      <c r="L2138" s="10"/>
    </row>
    <row r="2139" spans="1:12" ht="51" customHeight="1">
      <c r="A2139" s="4">
        <v>3070</v>
      </c>
      <c r="B2139" s="12" t="s">
        <v>8503</v>
      </c>
      <c r="C2139" s="6">
        <v>2009</v>
      </c>
      <c r="D2139" s="23"/>
      <c r="E2139" s="23" t="s">
        <v>12071</v>
      </c>
      <c r="F2139" s="11" t="s">
        <v>8504</v>
      </c>
      <c r="G2139" s="9" t="s">
        <v>7777</v>
      </c>
      <c r="H2139" s="9" t="s">
        <v>10391</v>
      </c>
      <c r="I2139" s="11" t="s">
        <v>12982</v>
      </c>
      <c r="J2139" s="8" t="s">
        <v>10511</v>
      </c>
      <c r="K2139" s="10" t="str">
        <f>IF(AND(Papers[[#This Row],[conference]]="", Papers[[#This Row],[journal]]=""),$N$2604,IF(Papers[[#This Row],[journal]]="",$N$2603, $N$2602))</f>
        <v>Journal</v>
      </c>
      <c r="L2139" s="10"/>
    </row>
    <row r="2140" spans="1:12" ht="51" customHeight="1">
      <c r="A2140" s="4">
        <v>3075</v>
      </c>
      <c r="B2140" s="5" t="s">
        <v>7686</v>
      </c>
      <c r="C2140" s="6">
        <v>2007</v>
      </c>
      <c r="D2140" s="23" t="s">
        <v>11508</v>
      </c>
      <c r="E2140" s="23"/>
      <c r="F2140" s="8" t="s">
        <v>8509</v>
      </c>
      <c r="G2140" s="9" t="s">
        <v>7777</v>
      </c>
      <c r="H2140" s="9" t="s">
        <v>10392</v>
      </c>
      <c r="I2140" s="8" t="s">
        <v>10490</v>
      </c>
      <c r="J2140" s="8" t="s">
        <v>10511</v>
      </c>
      <c r="K2140" s="10" t="str">
        <f>IF(AND(Papers[[#This Row],[conference]]="", Papers[[#This Row],[journal]]=""),$N$2604,IF(Papers[[#This Row],[journal]]="",$N$2603, $N$2602))</f>
        <v>Conference</v>
      </c>
      <c r="L2140" s="10"/>
    </row>
    <row r="2141" spans="1:12" ht="51" customHeight="1">
      <c r="A2141" s="4">
        <v>3076</v>
      </c>
      <c r="B2141" s="12" t="s">
        <v>8511</v>
      </c>
      <c r="C2141" s="6">
        <v>2009</v>
      </c>
      <c r="D2141" s="23" t="s">
        <v>11651</v>
      </c>
      <c r="E2141" s="23"/>
      <c r="F2141" s="8" t="s">
        <v>8512</v>
      </c>
      <c r="G2141" s="9" t="s">
        <v>7777</v>
      </c>
      <c r="H2141" s="9" t="s">
        <v>10391</v>
      </c>
      <c r="I2141" s="11" t="s">
        <v>13492</v>
      </c>
      <c r="J2141" s="8" t="s">
        <v>10511</v>
      </c>
      <c r="K2141" s="10" t="str">
        <f>IF(AND(Papers[[#This Row],[conference]]="", Papers[[#This Row],[journal]]=""),$N$2604,IF(Papers[[#This Row],[journal]]="",$N$2603, $N$2602))</f>
        <v>Conference</v>
      </c>
      <c r="L2141" s="10"/>
    </row>
    <row r="2142" spans="1:12" ht="51" customHeight="1">
      <c r="A2142" s="4">
        <v>3080</v>
      </c>
      <c r="B2142" s="12" t="s">
        <v>8514</v>
      </c>
      <c r="C2142" s="6">
        <v>2011</v>
      </c>
      <c r="D2142" s="23" t="s">
        <v>11739</v>
      </c>
      <c r="E2142" s="23"/>
      <c r="F2142" s="8" t="s">
        <v>8515</v>
      </c>
      <c r="G2142" s="9" t="s">
        <v>7777</v>
      </c>
      <c r="H2142" s="9" t="s">
        <v>10391</v>
      </c>
      <c r="I2142" s="8" t="s">
        <v>11609</v>
      </c>
      <c r="J2142" s="8" t="s">
        <v>10511</v>
      </c>
      <c r="K2142" s="10" t="str">
        <f>IF(AND(Papers[[#This Row],[conference]]="", Papers[[#This Row],[journal]]=""),$N$2604,IF(Papers[[#This Row],[journal]]="",$N$2603, $N$2602))</f>
        <v>Conference</v>
      </c>
      <c r="L2142" s="10"/>
    </row>
    <row r="2143" spans="1:12" ht="51" customHeight="1">
      <c r="A2143" s="4">
        <v>3084</v>
      </c>
      <c r="B2143" s="12" t="s">
        <v>8518</v>
      </c>
      <c r="C2143" s="6">
        <v>2009</v>
      </c>
      <c r="D2143" s="23" t="s">
        <v>11650</v>
      </c>
      <c r="E2143" s="23"/>
      <c r="F2143" s="8" t="s">
        <v>8519</v>
      </c>
      <c r="G2143" s="9" t="s">
        <v>7777</v>
      </c>
      <c r="H2143" s="9" t="s">
        <v>10391</v>
      </c>
      <c r="I2143" s="11" t="s">
        <v>12989</v>
      </c>
      <c r="J2143" s="11" t="s">
        <v>11218</v>
      </c>
      <c r="K2143" s="10" t="str">
        <f>IF(AND(Papers[[#This Row],[conference]]="", Papers[[#This Row],[journal]]=""),$N$2604,IF(Papers[[#This Row],[journal]]="",$N$2603, $N$2602))</f>
        <v>Conference</v>
      </c>
      <c r="L2143" s="10"/>
    </row>
    <row r="2144" spans="1:12" ht="51" customHeight="1">
      <c r="A2144" s="4">
        <v>3086</v>
      </c>
      <c r="B2144" s="12" t="s">
        <v>8521</v>
      </c>
      <c r="C2144" s="6">
        <v>1999</v>
      </c>
      <c r="D2144" s="23" t="s">
        <v>12384</v>
      </c>
      <c r="E2144" s="23"/>
      <c r="F2144" s="8" t="s">
        <v>8522</v>
      </c>
      <c r="G2144" s="9" t="s">
        <v>7777</v>
      </c>
      <c r="H2144" s="9" t="s">
        <v>10391</v>
      </c>
      <c r="I2144" s="11" t="s">
        <v>12990</v>
      </c>
      <c r="J2144" s="8" t="s">
        <v>10511</v>
      </c>
      <c r="K2144" s="10" t="str">
        <f>IF(AND(Papers[[#This Row],[conference]]="", Papers[[#This Row],[journal]]=""),$N$2604,IF(Papers[[#This Row],[journal]]="",$N$2603, $N$2602))</f>
        <v>Conference</v>
      </c>
      <c r="L2144" s="10"/>
    </row>
    <row r="2145" spans="1:12" ht="51" customHeight="1">
      <c r="A2145" s="4">
        <v>3087</v>
      </c>
      <c r="B2145" s="12" t="s">
        <v>8525</v>
      </c>
      <c r="C2145" s="6">
        <v>2011</v>
      </c>
      <c r="D2145" s="23" t="s">
        <v>11519</v>
      </c>
      <c r="E2145" s="23"/>
      <c r="F2145" s="8" t="s">
        <v>8526</v>
      </c>
      <c r="G2145" s="9" t="s">
        <v>7777</v>
      </c>
      <c r="H2145" s="9" t="s">
        <v>10392</v>
      </c>
      <c r="I2145" s="8" t="s">
        <v>10490</v>
      </c>
      <c r="J2145" s="8" t="s">
        <v>10511</v>
      </c>
      <c r="K2145" s="10" t="str">
        <f>IF(AND(Papers[[#This Row],[conference]]="", Papers[[#This Row],[journal]]=""),$N$2604,IF(Papers[[#This Row],[journal]]="",$N$2603, $N$2602))</f>
        <v>Conference</v>
      </c>
      <c r="L2145" s="10"/>
    </row>
    <row r="2146" spans="1:12" ht="51" customHeight="1">
      <c r="A2146" s="4">
        <v>3088</v>
      </c>
      <c r="B2146" s="12" t="s">
        <v>8527</v>
      </c>
      <c r="C2146" s="6">
        <v>2008</v>
      </c>
      <c r="D2146" s="23" t="s">
        <v>11672</v>
      </c>
      <c r="E2146" s="23"/>
      <c r="F2146" s="8" t="s">
        <v>8528</v>
      </c>
      <c r="G2146" s="9" t="s">
        <v>7777</v>
      </c>
      <c r="H2146" s="9" t="s">
        <v>10391</v>
      </c>
      <c r="I2146" s="8" t="s">
        <v>13023</v>
      </c>
      <c r="J2146" s="8" t="s">
        <v>10511</v>
      </c>
      <c r="K2146" s="10" t="str">
        <f>IF(AND(Papers[[#This Row],[conference]]="", Papers[[#This Row],[journal]]=""),$N$2604,IF(Papers[[#This Row],[journal]]="",$N$2603, $N$2602))</f>
        <v>Conference</v>
      </c>
      <c r="L2146" s="10"/>
    </row>
    <row r="2147" spans="1:12" ht="51" customHeight="1">
      <c r="A2147" s="4">
        <v>3096</v>
      </c>
      <c r="B2147" s="12" t="s">
        <v>8532</v>
      </c>
      <c r="C2147" s="6">
        <v>2008</v>
      </c>
      <c r="D2147" s="23" t="s">
        <v>11895</v>
      </c>
      <c r="E2147" s="23"/>
      <c r="F2147" s="8" t="s">
        <v>8533</v>
      </c>
      <c r="G2147" s="9" t="s">
        <v>7777</v>
      </c>
      <c r="H2147" s="9" t="s">
        <v>10391</v>
      </c>
      <c r="I2147" s="8" t="s">
        <v>13034</v>
      </c>
      <c r="J2147" s="8" t="s">
        <v>10511</v>
      </c>
      <c r="K2147" s="10" t="str">
        <f>IF(AND(Papers[[#This Row],[conference]]="", Papers[[#This Row],[journal]]=""),$N$2604,IF(Papers[[#This Row],[journal]]="",$N$2603, $N$2602))</f>
        <v>Conference</v>
      </c>
      <c r="L2147" s="10"/>
    </row>
    <row r="2148" spans="1:12" ht="51" customHeight="1">
      <c r="A2148" s="4">
        <v>3100</v>
      </c>
      <c r="B2148" s="12" t="s">
        <v>8536</v>
      </c>
      <c r="C2148" s="6">
        <v>2003</v>
      </c>
      <c r="D2148" s="23" t="s">
        <v>11509</v>
      </c>
      <c r="E2148" s="23"/>
      <c r="F2148" s="8" t="s">
        <v>8537</v>
      </c>
      <c r="G2148" s="9" t="s">
        <v>7777</v>
      </c>
      <c r="H2148" s="9" t="s">
        <v>10392</v>
      </c>
      <c r="I2148" s="8"/>
      <c r="J2148" s="8" t="s">
        <v>10511</v>
      </c>
      <c r="K2148" s="10" t="str">
        <f>IF(AND(Papers[[#This Row],[conference]]="", Papers[[#This Row],[journal]]=""),$N$2604,IF(Papers[[#This Row],[journal]]="",$N$2603, $N$2602))</f>
        <v>Conference</v>
      </c>
      <c r="L2148" s="10"/>
    </row>
    <row r="2149" spans="1:12" ht="51" customHeight="1">
      <c r="A2149" s="4">
        <v>3103</v>
      </c>
      <c r="B2149" s="12" t="s">
        <v>8540</v>
      </c>
      <c r="C2149" s="6">
        <v>2010</v>
      </c>
      <c r="D2149" s="23"/>
      <c r="E2149" s="23" t="s">
        <v>12385</v>
      </c>
      <c r="F2149" s="8" t="s">
        <v>8541</v>
      </c>
      <c r="G2149" s="9" t="s">
        <v>7777</v>
      </c>
      <c r="H2149" s="9" t="s">
        <v>10392</v>
      </c>
      <c r="I2149" s="8"/>
      <c r="J2149" s="8" t="s">
        <v>10511</v>
      </c>
      <c r="K2149" s="10" t="str">
        <f>IF(AND(Papers[[#This Row],[conference]]="", Papers[[#This Row],[journal]]=""),$N$2604,IF(Papers[[#This Row],[journal]]="",$N$2603, $N$2602))</f>
        <v>Journal</v>
      </c>
      <c r="L2149" s="10"/>
    </row>
    <row r="2150" spans="1:12" ht="51" customHeight="1">
      <c r="A2150" s="4">
        <v>3113</v>
      </c>
      <c r="B2150" s="12" t="s">
        <v>5161</v>
      </c>
      <c r="C2150" s="6">
        <v>2009</v>
      </c>
      <c r="D2150" s="23" t="s">
        <v>11532</v>
      </c>
      <c r="E2150" s="23"/>
      <c r="F2150" s="8" t="s">
        <v>8545</v>
      </c>
      <c r="G2150" s="9" t="s">
        <v>7777</v>
      </c>
      <c r="H2150" s="9" t="s">
        <v>10391</v>
      </c>
      <c r="I2150" s="8" t="s">
        <v>11183</v>
      </c>
      <c r="J2150" s="8" t="s">
        <v>10511</v>
      </c>
      <c r="K2150" s="10" t="str">
        <f>IF(AND(Papers[[#This Row],[conference]]="", Papers[[#This Row],[journal]]=""),$N$2604,IF(Papers[[#This Row],[journal]]="",$N$2603, $N$2602))</f>
        <v>Conference</v>
      </c>
      <c r="L2150" s="10"/>
    </row>
    <row r="2151" spans="1:12" ht="51" customHeight="1">
      <c r="A2151" s="4">
        <v>3114</v>
      </c>
      <c r="B2151" s="12" t="s">
        <v>8547</v>
      </c>
      <c r="C2151" s="6">
        <v>2008</v>
      </c>
      <c r="D2151" s="23" t="s">
        <v>11519</v>
      </c>
      <c r="E2151" s="23"/>
      <c r="F2151" s="8" t="s">
        <v>8548</v>
      </c>
      <c r="G2151" s="9" t="s">
        <v>7777</v>
      </c>
      <c r="H2151" s="9" t="s">
        <v>10391</v>
      </c>
      <c r="I2151" s="8" t="s">
        <v>13207</v>
      </c>
      <c r="J2151" s="8" t="s">
        <v>10511</v>
      </c>
      <c r="K2151" s="10" t="str">
        <f>IF(AND(Papers[[#This Row],[conference]]="", Papers[[#This Row],[journal]]=""),$N$2604,IF(Papers[[#This Row],[journal]]="",$N$2603, $N$2602))</f>
        <v>Conference</v>
      </c>
      <c r="L2151" s="10"/>
    </row>
    <row r="2152" spans="1:12" ht="51" customHeight="1">
      <c r="A2152" s="4">
        <v>3119</v>
      </c>
      <c r="B2152" s="12" t="s">
        <v>668</v>
      </c>
      <c r="C2152" s="6">
        <v>2000</v>
      </c>
      <c r="D2152" s="23"/>
      <c r="E2152" s="23" t="s">
        <v>11652</v>
      </c>
      <c r="F2152" s="8" t="s">
        <v>8555</v>
      </c>
      <c r="G2152" s="9" t="s">
        <v>7777</v>
      </c>
      <c r="H2152" s="9" t="s">
        <v>10391</v>
      </c>
      <c r="I2152" s="8" t="s">
        <v>11443</v>
      </c>
      <c r="J2152" s="8" t="s">
        <v>10511</v>
      </c>
      <c r="K2152" s="10" t="str">
        <f>IF(AND(Papers[[#This Row],[conference]]="", Papers[[#This Row],[journal]]=""),$N$2604,IF(Papers[[#This Row],[journal]]="",$N$2603, $N$2602))</f>
        <v>Journal</v>
      </c>
      <c r="L2152" s="10"/>
    </row>
    <row r="2153" spans="1:12" ht="51" customHeight="1">
      <c r="A2153" s="4">
        <v>3125</v>
      </c>
      <c r="B2153" s="12" t="s">
        <v>8561</v>
      </c>
      <c r="C2153" s="6">
        <v>2010</v>
      </c>
      <c r="D2153" s="23" t="s">
        <v>12386</v>
      </c>
      <c r="E2153" s="23"/>
      <c r="F2153" s="8" t="s">
        <v>8562</v>
      </c>
      <c r="G2153" s="9" t="s">
        <v>7777</v>
      </c>
      <c r="H2153" s="9" t="s">
        <v>10392</v>
      </c>
      <c r="I2153" s="8" t="s">
        <v>10490</v>
      </c>
      <c r="J2153" s="8" t="s">
        <v>10538</v>
      </c>
      <c r="K2153" s="10" t="str">
        <f>IF(AND(Papers[[#This Row],[conference]]="", Papers[[#This Row],[journal]]=""),$N$2604,IF(Papers[[#This Row],[journal]]="",$N$2603, $N$2602))</f>
        <v>Conference</v>
      </c>
      <c r="L2153" s="10"/>
    </row>
    <row r="2154" spans="1:12" ht="51" customHeight="1">
      <c r="A2154" s="4">
        <v>3126</v>
      </c>
      <c r="B2154" s="12" t="s">
        <v>8564</v>
      </c>
      <c r="C2154" s="6">
        <v>2009</v>
      </c>
      <c r="D2154" s="23" t="s">
        <v>11939</v>
      </c>
      <c r="E2154" s="23"/>
      <c r="F2154" s="8" t="s">
        <v>8565</v>
      </c>
      <c r="G2154" s="9" t="s">
        <v>7777</v>
      </c>
      <c r="H2154" s="9" t="s">
        <v>10392</v>
      </c>
      <c r="I2154" s="8" t="s">
        <v>10490</v>
      </c>
      <c r="J2154" s="8" t="s">
        <v>10509</v>
      </c>
      <c r="K2154" s="10" t="str">
        <f>IF(AND(Papers[[#This Row],[conference]]="", Papers[[#This Row],[journal]]=""),$N$2604,IF(Papers[[#This Row],[journal]]="",$N$2603, $N$2602))</f>
        <v>Conference</v>
      </c>
      <c r="L2154" s="10"/>
    </row>
    <row r="2155" spans="1:12" ht="51" customHeight="1">
      <c r="A2155" s="4">
        <v>3144</v>
      </c>
      <c r="B2155" s="12" t="s">
        <v>8566</v>
      </c>
      <c r="C2155" s="6">
        <v>2009</v>
      </c>
      <c r="D2155" s="23" t="s">
        <v>12387</v>
      </c>
      <c r="E2155" s="23"/>
      <c r="F2155" s="8" t="s">
        <v>8567</v>
      </c>
      <c r="G2155" s="9" t="s">
        <v>7777</v>
      </c>
      <c r="H2155" s="9" t="s">
        <v>10392</v>
      </c>
      <c r="I2155" s="8"/>
      <c r="J2155" s="8" t="s">
        <v>10511</v>
      </c>
      <c r="K2155" s="10" t="str">
        <f>IF(AND(Papers[[#This Row],[conference]]="", Papers[[#This Row],[journal]]=""),$N$2604,IF(Papers[[#This Row],[journal]]="",$N$2603, $N$2602))</f>
        <v>Conference</v>
      </c>
      <c r="L2155" s="10"/>
    </row>
    <row r="2156" spans="1:12" ht="51" customHeight="1">
      <c r="A2156" s="4">
        <v>3148</v>
      </c>
      <c r="B2156" s="12" t="s">
        <v>8571</v>
      </c>
      <c r="C2156" s="6">
        <v>2007</v>
      </c>
      <c r="D2156" s="23" t="s">
        <v>11519</v>
      </c>
      <c r="E2156" s="23"/>
      <c r="F2156" s="8" t="s">
        <v>8572</v>
      </c>
      <c r="G2156" s="9" t="s">
        <v>7777</v>
      </c>
      <c r="H2156" s="9" t="s">
        <v>10391</v>
      </c>
      <c r="I2156" s="8" t="s">
        <v>11410</v>
      </c>
      <c r="J2156" s="8" t="s">
        <v>10511</v>
      </c>
      <c r="K2156" s="10" t="str">
        <f>IF(AND(Papers[[#This Row],[conference]]="", Papers[[#This Row],[journal]]=""),$N$2604,IF(Papers[[#This Row],[journal]]="",$N$2603, $N$2602))</f>
        <v>Conference</v>
      </c>
      <c r="L2156" s="10"/>
    </row>
    <row r="2157" spans="1:12" ht="51" customHeight="1">
      <c r="A2157" s="4">
        <v>3150</v>
      </c>
      <c r="B2157" s="5" t="s">
        <v>8575</v>
      </c>
      <c r="C2157" s="6">
        <v>2009</v>
      </c>
      <c r="D2157" s="23" t="s">
        <v>12388</v>
      </c>
      <c r="E2157" s="23"/>
      <c r="F2157" s="8" t="s">
        <v>8576</v>
      </c>
      <c r="G2157" s="9" t="s">
        <v>7777</v>
      </c>
      <c r="H2157" s="9" t="s">
        <v>10391</v>
      </c>
      <c r="I2157" s="8" t="s">
        <v>13012</v>
      </c>
      <c r="J2157" s="8" t="s">
        <v>10511</v>
      </c>
      <c r="K2157" s="10" t="str">
        <f>IF(AND(Papers[[#This Row],[conference]]="", Papers[[#This Row],[journal]]=""),$N$2604,IF(Papers[[#This Row],[journal]]="",$N$2603, $N$2602))</f>
        <v>Conference</v>
      </c>
      <c r="L2157" s="10"/>
    </row>
    <row r="2158" spans="1:12" ht="51" customHeight="1">
      <c r="A2158" s="4">
        <v>3151</v>
      </c>
      <c r="B2158" s="12" t="s">
        <v>8583</v>
      </c>
      <c r="C2158" s="6">
        <v>2005</v>
      </c>
      <c r="D2158" s="23" t="s">
        <v>11648</v>
      </c>
      <c r="E2158" s="23"/>
      <c r="F2158" s="11" t="s">
        <v>8584</v>
      </c>
      <c r="G2158" s="9" t="s">
        <v>7777</v>
      </c>
      <c r="H2158" s="9" t="s">
        <v>10391</v>
      </c>
      <c r="I2158" s="11" t="s">
        <v>12977</v>
      </c>
      <c r="J2158" s="8" t="s">
        <v>10511</v>
      </c>
      <c r="K2158" s="10" t="str">
        <f>IF(AND(Papers[[#This Row],[conference]]="", Papers[[#This Row],[journal]]=""),$N$2604,IF(Papers[[#This Row],[journal]]="",$N$2603, $N$2602))</f>
        <v>Conference</v>
      </c>
      <c r="L2158" s="10"/>
    </row>
    <row r="2159" spans="1:12" ht="51" customHeight="1">
      <c r="A2159" s="4">
        <v>3154</v>
      </c>
      <c r="B2159" s="5" t="s">
        <v>8587</v>
      </c>
      <c r="C2159" s="6">
        <v>2001</v>
      </c>
      <c r="D2159" s="23"/>
      <c r="E2159" s="23" t="s">
        <v>12389</v>
      </c>
      <c r="F2159" s="8" t="s">
        <v>8588</v>
      </c>
      <c r="G2159" s="9" t="s">
        <v>7777</v>
      </c>
      <c r="H2159" s="9" t="s">
        <v>10391</v>
      </c>
      <c r="I2159" s="8" t="s">
        <v>11489</v>
      </c>
      <c r="J2159" s="8" t="s">
        <v>10509</v>
      </c>
      <c r="K2159" s="10" t="str">
        <f>IF(AND(Papers[[#This Row],[conference]]="", Papers[[#This Row],[journal]]=""),$N$2604,IF(Papers[[#This Row],[journal]]="",$N$2603, $N$2602))</f>
        <v>Journal</v>
      </c>
      <c r="L2159" s="10"/>
    </row>
    <row r="2160" spans="1:12" ht="51" customHeight="1">
      <c r="A2160" s="4">
        <v>3159</v>
      </c>
      <c r="B2160" s="12" t="s">
        <v>8589</v>
      </c>
      <c r="C2160" s="6">
        <v>2011</v>
      </c>
      <c r="D2160" s="23" t="s">
        <v>12390</v>
      </c>
      <c r="E2160" s="23"/>
      <c r="F2160" s="8" t="s">
        <v>8590</v>
      </c>
      <c r="G2160" s="9" t="s">
        <v>7777</v>
      </c>
      <c r="H2160" s="9" t="s">
        <v>10391</v>
      </c>
      <c r="I2160" s="8" t="s">
        <v>13294</v>
      </c>
      <c r="J2160" s="8" t="s">
        <v>10511</v>
      </c>
      <c r="K2160" s="10" t="str">
        <f>IF(AND(Papers[[#This Row],[conference]]="", Papers[[#This Row],[journal]]=""),$N$2604,IF(Papers[[#This Row],[journal]]="",$N$2603, $N$2602))</f>
        <v>Conference</v>
      </c>
      <c r="L2160" s="10"/>
    </row>
    <row r="2161" spans="1:12" ht="51" customHeight="1">
      <c r="A2161" s="4">
        <v>3162</v>
      </c>
      <c r="B2161" s="12" t="s">
        <v>8595</v>
      </c>
      <c r="C2161" s="6">
        <v>2011</v>
      </c>
      <c r="D2161" s="23"/>
      <c r="E2161" s="23" t="s">
        <v>11756</v>
      </c>
      <c r="F2161" s="8" t="s">
        <v>8596</v>
      </c>
      <c r="G2161" s="9" t="s">
        <v>7777</v>
      </c>
      <c r="H2161" s="9" t="s">
        <v>10391</v>
      </c>
      <c r="I2161" s="8" t="s">
        <v>11610</v>
      </c>
      <c r="J2161" s="8" t="s">
        <v>10538</v>
      </c>
      <c r="K2161" s="10" t="str">
        <f>IF(AND(Papers[[#This Row],[conference]]="", Papers[[#This Row],[journal]]=""),$N$2604,IF(Papers[[#This Row],[journal]]="",$N$2603, $N$2602))</f>
        <v>Journal</v>
      </c>
      <c r="L2161" s="10"/>
    </row>
    <row r="2162" spans="1:12" ht="51" customHeight="1">
      <c r="A2162" s="4">
        <v>3164</v>
      </c>
      <c r="B2162" s="12" t="s">
        <v>8600</v>
      </c>
      <c r="C2162" s="6">
        <v>2008</v>
      </c>
      <c r="D2162" s="23" t="s">
        <v>12391</v>
      </c>
      <c r="E2162" s="23"/>
      <c r="F2162" s="8" t="s">
        <v>8601</v>
      </c>
      <c r="G2162" s="9" t="s">
        <v>7777</v>
      </c>
      <c r="H2162" s="9" t="s">
        <v>10391</v>
      </c>
      <c r="I2162" s="8" t="s">
        <v>13220</v>
      </c>
      <c r="J2162" s="8" t="s">
        <v>11203</v>
      </c>
      <c r="K2162" s="10" t="str">
        <f>IF(AND(Papers[[#This Row],[conference]]="", Papers[[#This Row],[journal]]=""),$N$2604,IF(Papers[[#This Row],[journal]]="",$N$2603, $N$2602))</f>
        <v>Conference</v>
      </c>
      <c r="L2162" s="10"/>
    </row>
    <row r="2163" spans="1:12" ht="51" customHeight="1">
      <c r="A2163" s="4">
        <v>3171</v>
      </c>
      <c r="B2163" s="12" t="s">
        <v>8604</v>
      </c>
      <c r="C2163" s="6">
        <v>2010</v>
      </c>
      <c r="D2163" s="23" t="s">
        <v>11823</v>
      </c>
      <c r="E2163" s="23"/>
      <c r="F2163" s="8" t="s">
        <v>8605</v>
      </c>
      <c r="G2163" s="9" t="s">
        <v>7777</v>
      </c>
      <c r="H2163" s="9" t="s">
        <v>10391</v>
      </c>
      <c r="I2163" s="8" t="s">
        <v>13194</v>
      </c>
      <c r="J2163" s="8" t="s">
        <v>10511</v>
      </c>
      <c r="K2163" s="10" t="str">
        <f>IF(AND(Papers[[#This Row],[conference]]="", Papers[[#This Row],[journal]]=""),$N$2604,IF(Papers[[#This Row],[journal]]="",$N$2603, $N$2602))</f>
        <v>Conference</v>
      </c>
      <c r="L2163" s="10"/>
    </row>
    <row r="2164" spans="1:12" ht="51" customHeight="1">
      <c r="A2164" s="4">
        <v>3176</v>
      </c>
      <c r="B2164" s="5" t="s">
        <v>8612</v>
      </c>
      <c r="C2164" s="6">
        <v>2009</v>
      </c>
      <c r="D2164" s="23" t="s">
        <v>11509</v>
      </c>
      <c r="E2164" s="23"/>
      <c r="F2164" s="11" t="s">
        <v>8613</v>
      </c>
      <c r="G2164" s="9" t="s">
        <v>7777</v>
      </c>
      <c r="H2164" s="9" t="s">
        <v>10391</v>
      </c>
      <c r="I2164" s="11" t="s">
        <v>13486</v>
      </c>
      <c r="J2164" s="8" t="s">
        <v>10511</v>
      </c>
      <c r="K2164" s="10" t="str">
        <f>IF(AND(Papers[[#This Row],[conference]]="", Papers[[#This Row],[journal]]=""),$N$2604,IF(Papers[[#This Row],[journal]]="",$N$2603, $N$2602))</f>
        <v>Conference</v>
      </c>
      <c r="L2164" s="10"/>
    </row>
    <row r="2165" spans="1:12" ht="51" customHeight="1">
      <c r="A2165" s="4">
        <v>3178</v>
      </c>
      <c r="B2165" s="12" t="s">
        <v>8614</v>
      </c>
      <c r="C2165" s="6">
        <v>2011</v>
      </c>
      <c r="D2165" s="23" t="s">
        <v>11891</v>
      </c>
      <c r="E2165" s="23"/>
      <c r="F2165" s="8" t="s">
        <v>8615</v>
      </c>
      <c r="G2165" s="9" t="s">
        <v>7777</v>
      </c>
      <c r="H2165" s="9" t="s">
        <v>10391</v>
      </c>
      <c r="I2165" s="8" t="s">
        <v>11257</v>
      </c>
      <c r="J2165" s="8" t="s">
        <v>10537</v>
      </c>
      <c r="K2165" s="10" t="str">
        <f>IF(AND(Papers[[#This Row],[conference]]="", Papers[[#This Row],[journal]]=""),$N$2604,IF(Papers[[#This Row],[journal]]="",$N$2603, $N$2602))</f>
        <v>Conference</v>
      </c>
      <c r="L2165" s="10"/>
    </row>
    <row r="2166" spans="1:12" ht="51" customHeight="1">
      <c r="A2166" s="4">
        <v>3182</v>
      </c>
      <c r="B2166" s="12" t="s">
        <v>8618</v>
      </c>
      <c r="C2166" s="6">
        <v>2007</v>
      </c>
      <c r="D2166" s="23"/>
      <c r="E2166" s="23" t="s">
        <v>12355</v>
      </c>
      <c r="F2166" s="8" t="s">
        <v>8619</v>
      </c>
      <c r="G2166" s="9" t="s">
        <v>7777</v>
      </c>
      <c r="H2166" s="9" t="s">
        <v>10392</v>
      </c>
      <c r="I2166" s="8"/>
      <c r="J2166" s="8" t="s">
        <v>10511</v>
      </c>
      <c r="K2166" s="10" t="str">
        <f>IF(AND(Papers[[#This Row],[conference]]="", Papers[[#This Row],[journal]]=""),$N$2604,IF(Papers[[#This Row],[journal]]="",$N$2603, $N$2602))</f>
        <v>Journal</v>
      </c>
      <c r="L2166" s="10"/>
    </row>
    <row r="2167" spans="1:12" ht="51" customHeight="1">
      <c r="A2167" s="4">
        <v>3186</v>
      </c>
      <c r="B2167" s="12" t="s">
        <v>8622</v>
      </c>
      <c r="C2167" s="6">
        <v>2000</v>
      </c>
      <c r="D2167" s="23" t="s">
        <v>11509</v>
      </c>
      <c r="E2167" s="23"/>
      <c r="F2167" s="8" t="s">
        <v>8623</v>
      </c>
      <c r="G2167" s="9" t="s">
        <v>7777</v>
      </c>
      <c r="H2167" s="9" t="s">
        <v>10392</v>
      </c>
      <c r="I2167" s="8"/>
      <c r="J2167" s="8" t="s">
        <v>11203</v>
      </c>
      <c r="K2167" s="10" t="str">
        <f>IF(AND(Papers[[#This Row],[conference]]="", Papers[[#This Row],[journal]]=""),$N$2604,IF(Papers[[#This Row],[journal]]="",$N$2603, $N$2602))</f>
        <v>Conference</v>
      </c>
      <c r="L2167" s="10"/>
    </row>
    <row r="2168" spans="1:12" ht="51" customHeight="1">
      <c r="A2168" s="4">
        <v>3190</v>
      </c>
      <c r="B2168" s="12" t="s">
        <v>8625</v>
      </c>
      <c r="C2168" s="6">
        <v>2007</v>
      </c>
      <c r="D2168" s="23" t="s">
        <v>11727</v>
      </c>
      <c r="E2168" s="23"/>
      <c r="F2168" s="8" t="s">
        <v>8626</v>
      </c>
      <c r="G2168" s="9" t="s">
        <v>7777</v>
      </c>
      <c r="H2168" s="9" t="s">
        <v>10391</v>
      </c>
      <c r="I2168" s="8" t="s">
        <v>10457</v>
      </c>
      <c r="J2168" s="8" t="s">
        <v>10510</v>
      </c>
      <c r="K2168" s="10" t="str">
        <f>IF(AND(Papers[[#This Row],[conference]]="", Papers[[#This Row],[journal]]=""),$N$2604,IF(Papers[[#This Row],[journal]]="",$N$2603, $N$2602))</f>
        <v>Conference</v>
      </c>
      <c r="L2168" s="10"/>
    </row>
    <row r="2169" spans="1:12" ht="51" customHeight="1">
      <c r="A2169" s="4">
        <v>3201</v>
      </c>
      <c r="B2169" s="12" t="s">
        <v>8631</v>
      </c>
      <c r="C2169" s="6">
        <v>2008</v>
      </c>
      <c r="D2169" s="23" t="s">
        <v>11508</v>
      </c>
      <c r="E2169" s="23"/>
      <c r="F2169" s="8" t="s">
        <v>8632</v>
      </c>
      <c r="G2169" s="9" t="s">
        <v>7777</v>
      </c>
      <c r="H2169" s="9" t="s">
        <v>10391</v>
      </c>
      <c r="I2169" s="8" t="s">
        <v>11235</v>
      </c>
      <c r="J2169" s="8" t="s">
        <v>10511</v>
      </c>
      <c r="K2169" s="10" t="str">
        <f>IF(AND(Papers[[#This Row],[conference]]="", Papers[[#This Row],[journal]]=""),$N$2604,IF(Papers[[#This Row],[journal]]="",$N$2603, $N$2602))</f>
        <v>Conference</v>
      </c>
      <c r="L2169" s="10"/>
    </row>
    <row r="2170" spans="1:12" ht="51" customHeight="1">
      <c r="A2170" s="4">
        <v>3204</v>
      </c>
      <c r="B2170" s="12" t="s">
        <v>8634</v>
      </c>
      <c r="C2170" s="6">
        <v>2011</v>
      </c>
      <c r="D2170" s="23"/>
      <c r="E2170" s="23" t="s">
        <v>11700</v>
      </c>
      <c r="F2170" s="8" t="s">
        <v>8635</v>
      </c>
      <c r="G2170" s="9" t="s">
        <v>7777</v>
      </c>
      <c r="H2170" s="9" t="s">
        <v>10391</v>
      </c>
      <c r="I2170" s="8" t="s">
        <v>10335</v>
      </c>
      <c r="J2170" s="8" t="s">
        <v>10511</v>
      </c>
      <c r="K2170" s="10" t="str">
        <f>IF(AND(Papers[[#This Row],[conference]]="", Papers[[#This Row],[journal]]=""),$N$2604,IF(Papers[[#This Row],[journal]]="",$N$2603, $N$2602))</f>
        <v>Journal</v>
      </c>
      <c r="L2170" s="10" t="s">
        <v>10528</v>
      </c>
    </row>
    <row r="2171" spans="1:12" ht="51" customHeight="1">
      <c r="A2171" s="4">
        <v>3205</v>
      </c>
      <c r="B2171" s="12" t="s">
        <v>8634</v>
      </c>
      <c r="C2171" s="6">
        <v>2010</v>
      </c>
      <c r="D2171" s="23" t="s">
        <v>11701</v>
      </c>
      <c r="E2171" s="23"/>
      <c r="F2171" s="8" t="s">
        <v>8639</v>
      </c>
      <c r="G2171" s="9" t="s">
        <v>7777</v>
      </c>
      <c r="H2171" s="9" t="s">
        <v>10392</v>
      </c>
      <c r="I2171" s="8" t="s">
        <v>10490</v>
      </c>
      <c r="J2171" s="8" t="s">
        <v>10511</v>
      </c>
      <c r="K2171" s="10" t="str">
        <f>IF(AND(Papers[[#This Row],[conference]]="", Papers[[#This Row],[journal]]=""),$N$2604,IF(Papers[[#This Row],[journal]]="",$N$2603, $N$2602))</f>
        <v>Conference</v>
      </c>
      <c r="L2171" s="10"/>
    </row>
    <row r="2172" spans="1:12" ht="51" customHeight="1">
      <c r="A2172" s="4">
        <v>3206</v>
      </c>
      <c r="B2172" s="12" t="s">
        <v>8640</v>
      </c>
      <c r="C2172" s="6">
        <v>2004</v>
      </c>
      <c r="D2172" s="23"/>
      <c r="E2172" s="23" t="s">
        <v>11768</v>
      </c>
      <c r="F2172" s="8" t="s">
        <v>8641</v>
      </c>
      <c r="G2172" s="9" t="s">
        <v>7777</v>
      </c>
      <c r="H2172" s="9" t="s">
        <v>10391</v>
      </c>
      <c r="I2172" s="8" t="s">
        <v>13303</v>
      </c>
      <c r="J2172" s="8" t="s">
        <v>10511</v>
      </c>
      <c r="K2172" s="10" t="str">
        <f>IF(AND(Papers[[#This Row],[conference]]="", Papers[[#This Row],[journal]]=""),$N$2604,IF(Papers[[#This Row],[journal]]="",$N$2603, $N$2602))</f>
        <v>Journal</v>
      </c>
      <c r="L2172" s="10"/>
    </row>
    <row r="2173" spans="1:12" ht="51" customHeight="1">
      <c r="A2173" s="4">
        <v>3208</v>
      </c>
      <c r="B2173" s="12" t="s">
        <v>8643</v>
      </c>
      <c r="C2173" s="6">
        <v>2010</v>
      </c>
      <c r="D2173" s="23" t="s">
        <v>11697</v>
      </c>
      <c r="E2173" s="23"/>
      <c r="F2173" s="8" t="s">
        <v>8644</v>
      </c>
      <c r="G2173" s="9" t="s">
        <v>7777</v>
      </c>
      <c r="H2173" s="9" t="s">
        <v>10392</v>
      </c>
      <c r="I2173" s="8"/>
      <c r="J2173" s="8" t="s">
        <v>10509</v>
      </c>
      <c r="K2173" s="10" t="str">
        <f>IF(AND(Papers[[#This Row],[conference]]="", Papers[[#This Row],[journal]]=""),$N$2604,IF(Papers[[#This Row],[journal]]="",$N$2603, $N$2602))</f>
        <v>Conference</v>
      </c>
      <c r="L2173" s="10"/>
    </row>
    <row r="2174" spans="1:12" ht="51" customHeight="1">
      <c r="A2174" s="4">
        <v>3219</v>
      </c>
      <c r="B2174" s="12" t="s">
        <v>8648</v>
      </c>
      <c r="C2174" s="6">
        <v>2004</v>
      </c>
      <c r="D2174" s="23" t="s">
        <v>12392</v>
      </c>
      <c r="E2174" s="23"/>
      <c r="F2174" s="8" t="s">
        <v>8649</v>
      </c>
      <c r="G2174" s="9" t="s">
        <v>7777</v>
      </c>
      <c r="H2174" s="9" t="s">
        <v>10391</v>
      </c>
      <c r="I2174" s="8" t="s">
        <v>13170</v>
      </c>
      <c r="J2174" s="8" t="s">
        <v>10511</v>
      </c>
      <c r="K2174" s="10" t="str">
        <f>IF(AND(Papers[[#This Row],[conference]]="", Papers[[#This Row],[journal]]=""),$N$2604,IF(Papers[[#This Row],[journal]]="",$N$2603, $N$2602))</f>
        <v>Conference</v>
      </c>
      <c r="L2174" s="10"/>
    </row>
    <row r="2175" spans="1:12" ht="51" customHeight="1">
      <c r="A2175" s="4">
        <v>3234</v>
      </c>
      <c r="B2175" s="12" t="s">
        <v>8654</v>
      </c>
      <c r="C2175" s="6">
        <v>2009</v>
      </c>
      <c r="D2175" s="23"/>
      <c r="E2175" s="23" t="s">
        <v>11904</v>
      </c>
      <c r="F2175" s="8" t="s">
        <v>8655</v>
      </c>
      <c r="G2175" s="9" t="s">
        <v>7777</v>
      </c>
      <c r="H2175" s="9" t="s">
        <v>10391</v>
      </c>
      <c r="I2175" s="8" t="s">
        <v>13299</v>
      </c>
      <c r="J2175" s="8" t="s">
        <v>10511</v>
      </c>
      <c r="K2175" s="10" t="str">
        <f>IF(AND(Papers[[#This Row],[conference]]="", Papers[[#This Row],[journal]]=""),$N$2604,IF(Papers[[#This Row],[journal]]="",$N$2603, $N$2602))</f>
        <v>Journal</v>
      </c>
      <c r="L2175" s="10"/>
    </row>
    <row r="2176" spans="1:12" ht="51" customHeight="1">
      <c r="A2176" s="4">
        <v>3236</v>
      </c>
      <c r="B2176" s="12" t="s">
        <v>8658</v>
      </c>
      <c r="C2176" s="6">
        <v>2010</v>
      </c>
      <c r="D2176" s="23" t="s">
        <v>11887</v>
      </c>
      <c r="E2176" s="23"/>
      <c r="F2176" s="8" t="s">
        <v>8659</v>
      </c>
      <c r="G2176" s="9" t="s">
        <v>7777</v>
      </c>
      <c r="H2176" s="9" t="s">
        <v>10391</v>
      </c>
      <c r="I2176" s="8" t="s">
        <v>13148</v>
      </c>
      <c r="J2176" s="8" t="s">
        <v>10511</v>
      </c>
      <c r="K2176" s="10" t="str">
        <f>IF(AND(Papers[[#This Row],[conference]]="", Papers[[#This Row],[journal]]=""),$N$2604,IF(Papers[[#This Row],[journal]]="",$N$2603, $N$2602))</f>
        <v>Conference</v>
      </c>
      <c r="L2176" s="10"/>
    </row>
    <row r="2177" spans="1:12" ht="51" customHeight="1">
      <c r="A2177" s="4">
        <v>3239</v>
      </c>
      <c r="B2177" s="12" t="s">
        <v>8664</v>
      </c>
      <c r="C2177" s="6">
        <v>2010</v>
      </c>
      <c r="D2177" s="23" t="s">
        <v>11939</v>
      </c>
      <c r="E2177" s="23"/>
      <c r="F2177" s="8" t="s">
        <v>8665</v>
      </c>
      <c r="G2177" s="9" t="s">
        <v>7777</v>
      </c>
      <c r="H2177" s="9" t="s">
        <v>10391</v>
      </c>
      <c r="I2177" s="8" t="s">
        <v>11490</v>
      </c>
      <c r="J2177" s="8" t="s">
        <v>10511</v>
      </c>
      <c r="K2177" s="10" t="str">
        <f>IF(AND(Papers[[#This Row],[conference]]="", Papers[[#This Row],[journal]]=""),$N$2604,IF(Papers[[#This Row],[journal]]="",$N$2603, $N$2602))</f>
        <v>Conference</v>
      </c>
      <c r="L2177" s="10"/>
    </row>
    <row r="2178" spans="1:12" ht="51" customHeight="1">
      <c r="A2178" s="4">
        <v>3241</v>
      </c>
      <c r="B2178" s="12" t="s">
        <v>8669</v>
      </c>
      <c r="C2178" s="6">
        <v>2010</v>
      </c>
      <c r="D2178" s="23" t="s">
        <v>11724</v>
      </c>
      <c r="E2178" s="23"/>
      <c r="F2178" s="8" t="s">
        <v>8670</v>
      </c>
      <c r="G2178" s="9" t="s">
        <v>7777</v>
      </c>
      <c r="H2178" s="9" t="s">
        <v>10391</v>
      </c>
      <c r="I2178" s="8" t="s">
        <v>11599</v>
      </c>
      <c r="J2178" s="8" t="s">
        <v>11203</v>
      </c>
      <c r="K2178" s="10" t="str">
        <f>IF(AND(Papers[[#This Row],[conference]]="", Papers[[#This Row],[journal]]=""),$N$2604,IF(Papers[[#This Row],[journal]]="",$N$2603, $N$2602))</f>
        <v>Conference</v>
      </c>
      <c r="L2178" s="10"/>
    </row>
    <row r="2179" spans="1:12" ht="51" customHeight="1">
      <c r="A2179" s="4">
        <v>3242</v>
      </c>
      <c r="B2179" s="12" t="s">
        <v>8675</v>
      </c>
      <c r="C2179" s="6">
        <v>2006</v>
      </c>
      <c r="D2179" s="23" t="s">
        <v>11845</v>
      </c>
      <c r="E2179" s="23"/>
      <c r="F2179" s="8" t="s">
        <v>8676</v>
      </c>
      <c r="G2179" s="9" t="s">
        <v>7777</v>
      </c>
      <c r="H2179" s="9" t="s">
        <v>10391</v>
      </c>
      <c r="I2179" s="8" t="s">
        <v>10414</v>
      </c>
      <c r="J2179" s="8" t="s">
        <v>10511</v>
      </c>
      <c r="K2179" s="10" t="str">
        <f>IF(AND(Papers[[#This Row],[conference]]="", Papers[[#This Row],[journal]]=""),$N$2604,IF(Papers[[#This Row],[journal]]="",$N$2603, $N$2602))</f>
        <v>Conference</v>
      </c>
      <c r="L2179" s="10"/>
    </row>
    <row r="2180" spans="1:12" ht="51" customHeight="1">
      <c r="A2180" s="4">
        <v>3245</v>
      </c>
      <c r="B2180" s="12" t="s">
        <v>8679</v>
      </c>
      <c r="C2180" s="6">
        <v>2011</v>
      </c>
      <c r="D2180" s="23" t="s">
        <v>11519</v>
      </c>
      <c r="E2180" s="23"/>
      <c r="F2180" s="8" t="s">
        <v>8680</v>
      </c>
      <c r="G2180" s="9" t="s">
        <v>7777</v>
      </c>
      <c r="H2180" s="9" t="s">
        <v>10392</v>
      </c>
      <c r="I2180" s="8" t="s">
        <v>10490</v>
      </c>
      <c r="J2180" s="8" t="s">
        <v>10511</v>
      </c>
      <c r="K2180" s="10" t="str">
        <f>IF(AND(Papers[[#This Row],[conference]]="", Papers[[#This Row],[journal]]=""),$N$2604,IF(Papers[[#This Row],[journal]]="",$N$2603, $N$2602))</f>
        <v>Conference</v>
      </c>
      <c r="L2180" s="10"/>
    </row>
    <row r="2181" spans="1:12" ht="51" customHeight="1">
      <c r="A2181" s="4">
        <v>3247</v>
      </c>
      <c r="B2181" s="12" t="s">
        <v>8683</v>
      </c>
      <c r="C2181" s="6">
        <v>2006</v>
      </c>
      <c r="D2181" s="23" t="s">
        <v>11519</v>
      </c>
      <c r="E2181" s="23"/>
      <c r="F2181" s="8" t="s">
        <v>8684</v>
      </c>
      <c r="G2181" s="9" t="s">
        <v>7777</v>
      </c>
      <c r="H2181" s="9" t="s">
        <v>10392</v>
      </c>
      <c r="I2181" s="8"/>
      <c r="J2181" s="8" t="s">
        <v>10511</v>
      </c>
      <c r="K2181" s="10" t="str">
        <f>IF(AND(Papers[[#This Row],[conference]]="", Papers[[#This Row],[journal]]=""),$N$2604,IF(Papers[[#This Row],[journal]]="",$N$2603, $N$2602))</f>
        <v>Conference</v>
      </c>
      <c r="L2181" s="10"/>
    </row>
    <row r="2182" spans="1:12" ht="51" customHeight="1">
      <c r="A2182" s="4">
        <v>3255</v>
      </c>
      <c r="B2182" s="12" t="s">
        <v>8686</v>
      </c>
      <c r="C2182" s="6">
        <v>2011</v>
      </c>
      <c r="D2182" s="23" t="s">
        <v>11834</v>
      </c>
      <c r="E2182" s="23"/>
      <c r="F2182" s="8" t="s">
        <v>8687</v>
      </c>
      <c r="G2182" s="9" t="s">
        <v>7777</v>
      </c>
      <c r="H2182" s="9" t="s">
        <v>10392</v>
      </c>
      <c r="I2182" s="8"/>
      <c r="J2182" s="8" t="s">
        <v>10511</v>
      </c>
      <c r="K2182" s="10" t="str">
        <f>IF(AND(Papers[[#This Row],[conference]]="", Papers[[#This Row],[journal]]=""),$N$2604,IF(Papers[[#This Row],[journal]]="",$N$2603, $N$2602))</f>
        <v>Conference</v>
      </c>
      <c r="L2182" s="10"/>
    </row>
    <row r="2183" spans="1:12" ht="51" customHeight="1">
      <c r="A2183" s="4">
        <v>3259</v>
      </c>
      <c r="B2183" s="5" t="s">
        <v>8691</v>
      </c>
      <c r="C2183" s="6">
        <v>2000</v>
      </c>
      <c r="D2183" s="23"/>
      <c r="E2183" s="23" t="s">
        <v>12393</v>
      </c>
      <c r="F2183" s="8" t="s">
        <v>8692</v>
      </c>
      <c r="G2183" s="9" t="s">
        <v>7777</v>
      </c>
      <c r="H2183" s="9" t="s">
        <v>10391</v>
      </c>
      <c r="I2183" s="11" t="s">
        <v>13493</v>
      </c>
      <c r="J2183" s="8" t="s">
        <v>10511</v>
      </c>
      <c r="K2183" s="10" t="str">
        <f>IF(AND(Papers[[#This Row],[conference]]="", Papers[[#This Row],[journal]]=""),$N$2604,IF(Papers[[#This Row],[journal]]="",$N$2603, $N$2602))</f>
        <v>Journal</v>
      </c>
      <c r="L2183" s="10"/>
    </row>
    <row r="2184" spans="1:12" ht="51" customHeight="1">
      <c r="A2184" s="4">
        <v>3260</v>
      </c>
      <c r="B2184" s="12" t="s">
        <v>8693</v>
      </c>
      <c r="C2184" s="6">
        <v>2009</v>
      </c>
      <c r="D2184" s="23" t="s">
        <v>11727</v>
      </c>
      <c r="E2184" s="23"/>
      <c r="F2184" s="8" t="s">
        <v>8694</v>
      </c>
      <c r="G2184" s="9" t="s">
        <v>7777</v>
      </c>
      <c r="H2184" s="9" t="s">
        <v>10391</v>
      </c>
      <c r="I2184" s="8" t="s">
        <v>13194</v>
      </c>
      <c r="J2184" s="8" t="s">
        <v>10511</v>
      </c>
      <c r="K2184" s="10" t="str">
        <f>IF(AND(Papers[[#This Row],[conference]]="", Papers[[#This Row],[journal]]=""),$N$2604,IF(Papers[[#This Row],[journal]]="",$N$2603, $N$2602))</f>
        <v>Conference</v>
      </c>
      <c r="L2184" s="10"/>
    </row>
    <row r="2185" spans="1:12" ht="51" customHeight="1">
      <c r="A2185" s="4">
        <v>3262</v>
      </c>
      <c r="B2185" s="12" t="s">
        <v>8701</v>
      </c>
      <c r="C2185" s="6">
        <v>2006</v>
      </c>
      <c r="D2185" s="23" t="s">
        <v>12053</v>
      </c>
      <c r="E2185" s="23"/>
      <c r="F2185" s="8" t="s">
        <v>8702</v>
      </c>
      <c r="G2185" s="9" t="s">
        <v>7777</v>
      </c>
      <c r="H2185" s="9" t="s">
        <v>10391</v>
      </c>
      <c r="I2185" s="11" t="s">
        <v>13494</v>
      </c>
      <c r="J2185" s="8" t="s">
        <v>10510</v>
      </c>
      <c r="K2185" s="10" t="str">
        <f>IF(AND(Papers[[#This Row],[conference]]="", Papers[[#This Row],[journal]]=""),$N$2604,IF(Papers[[#This Row],[journal]]="",$N$2603, $N$2602))</f>
        <v>Conference</v>
      </c>
      <c r="L2185" s="10"/>
    </row>
    <row r="2186" spans="1:12" ht="51" customHeight="1">
      <c r="A2186" s="4">
        <v>3264</v>
      </c>
      <c r="B2186" s="12" t="s">
        <v>8704</v>
      </c>
      <c r="C2186" s="6">
        <v>2010</v>
      </c>
      <c r="D2186" s="23"/>
      <c r="E2186" s="23" t="s">
        <v>11777</v>
      </c>
      <c r="F2186" s="8" t="s">
        <v>8705</v>
      </c>
      <c r="G2186" s="9" t="s">
        <v>7777</v>
      </c>
      <c r="H2186" s="9" t="s">
        <v>10391</v>
      </c>
      <c r="I2186" s="8" t="s">
        <v>11441</v>
      </c>
      <c r="J2186" s="8" t="s">
        <v>10511</v>
      </c>
      <c r="K2186" s="10" t="str">
        <f>IF(AND(Papers[[#This Row],[conference]]="", Papers[[#This Row],[journal]]=""),$N$2604,IF(Papers[[#This Row],[journal]]="",$N$2603, $N$2602))</f>
        <v>Journal</v>
      </c>
      <c r="L2186" s="10"/>
    </row>
    <row r="2187" spans="1:12" ht="51" customHeight="1">
      <c r="A2187" s="4">
        <v>3268</v>
      </c>
      <c r="B2187" s="12" t="s">
        <v>8708</v>
      </c>
      <c r="C2187" s="6">
        <v>2006</v>
      </c>
      <c r="D2187" s="23" t="s">
        <v>11508</v>
      </c>
      <c r="E2187" s="23"/>
      <c r="F2187" s="8" t="s">
        <v>8709</v>
      </c>
      <c r="G2187" s="9" t="s">
        <v>7777</v>
      </c>
      <c r="H2187" s="9" t="s">
        <v>10391</v>
      </c>
      <c r="I2187" s="8" t="s">
        <v>13078</v>
      </c>
      <c r="J2187" s="8" t="s">
        <v>10538</v>
      </c>
      <c r="K2187" s="10" t="str">
        <f>IF(AND(Papers[[#This Row],[conference]]="", Papers[[#This Row],[journal]]=""),$N$2604,IF(Papers[[#This Row],[journal]]="",$N$2603, $N$2602))</f>
        <v>Conference</v>
      </c>
      <c r="L2187" s="10"/>
    </row>
    <row r="2188" spans="1:12" ht="51" customHeight="1">
      <c r="A2188" s="4">
        <v>3269</v>
      </c>
      <c r="B2188" s="12" t="s">
        <v>8711</v>
      </c>
      <c r="C2188" s="6">
        <v>2010</v>
      </c>
      <c r="D2188" s="23" t="s">
        <v>11656</v>
      </c>
      <c r="E2188" s="23"/>
      <c r="F2188" s="11" t="s">
        <v>8712</v>
      </c>
      <c r="G2188" s="9" t="s">
        <v>7777</v>
      </c>
      <c r="H2188" s="9" t="s">
        <v>10391</v>
      </c>
      <c r="I2188" s="11" t="s">
        <v>11220</v>
      </c>
      <c r="J2188" s="8" t="s">
        <v>10511</v>
      </c>
      <c r="K2188" s="10" t="str">
        <f>IF(AND(Papers[[#This Row],[conference]]="", Papers[[#This Row],[journal]]=""),$N$2604,IF(Papers[[#This Row],[journal]]="",$N$2603, $N$2602))</f>
        <v>Conference</v>
      </c>
      <c r="L2188" s="10"/>
    </row>
    <row r="2189" spans="1:12" ht="51" customHeight="1">
      <c r="A2189" s="4">
        <v>3271</v>
      </c>
      <c r="B2189" s="5" t="s">
        <v>8718</v>
      </c>
      <c r="C2189" s="6">
        <v>2006</v>
      </c>
      <c r="D2189" s="23"/>
      <c r="E2189" s="23" t="s">
        <v>11775</v>
      </c>
      <c r="F2189" s="8" t="s">
        <v>8719</v>
      </c>
      <c r="G2189" s="9" t="s">
        <v>7777</v>
      </c>
      <c r="H2189" s="9" t="s">
        <v>10392</v>
      </c>
      <c r="I2189" s="8"/>
      <c r="J2189" s="8" t="s">
        <v>10511</v>
      </c>
      <c r="K2189" s="10" t="str">
        <f>IF(AND(Papers[[#This Row],[conference]]="", Papers[[#This Row],[journal]]=""),$N$2604,IF(Papers[[#This Row],[journal]]="",$N$2603, $N$2602))</f>
        <v>Journal</v>
      </c>
      <c r="L2189" s="10"/>
    </row>
    <row r="2190" spans="1:12" ht="51" customHeight="1">
      <c r="A2190" s="4">
        <v>3276</v>
      </c>
      <c r="B2190" s="12" t="s">
        <v>8721</v>
      </c>
      <c r="C2190" s="6">
        <v>2011</v>
      </c>
      <c r="D2190" s="23" t="s">
        <v>11981</v>
      </c>
      <c r="E2190" s="23"/>
      <c r="F2190" s="8" t="s">
        <v>8722</v>
      </c>
      <c r="G2190" s="9" t="s">
        <v>7777</v>
      </c>
      <c r="H2190" s="9" t="s">
        <v>10392</v>
      </c>
      <c r="I2190" s="8"/>
      <c r="J2190" s="8" t="s">
        <v>10511</v>
      </c>
      <c r="K2190" s="10" t="str">
        <f>IF(AND(Papers[[#This Row],[conference]]="", Papers[[#This Row],[journal]]=""),$N$2604,IF(Papers[[#This Row],[journal]]="",$N$2603, $N$2602))</f>
        <v>Conference</v>
      </c>
      <c r="L2190" s="10"/>
    </row>
    <row r="2191" spans="1:12" ht="51" customHeight="1">
      <c r="A2191" s="4">
        <v>3278</v>
      </c>
      <c r="B2191" s="12" t="s">
        <v>8725</v>
      </c>
      <c r="C2191" s="6">
        <v>2008</v>
      </c>
      <c r="D2191" s="23" t="s">
        <v>11679</v>
      </c>
      <c r="E2191" s="23"/>
      <c r="F2191" s="8" t="s">
        <v>8726</v>
      </c>
      <c r="G2191" s="9" t="s">
        <v>7777</v>
      </c>
      <c r="H2191" s="9" t="s">
        <v>10391</v>
      </c>
      <c r="I2191" s="8" t="s">
        <v>11598</v>
      </c>
      <c r="J2191" s="8" t="s">
        <v>10511</v>
      </c>
      <c r="K2191" s="10" t="str">
        <f>IF(AND(Papers[[#This Row],[conference]]="", Papers[[#This Row],[journal]]=""),$N$2604,IF(Papers[[#This Row],[journal]]="",$N$2603, $N$2602))</f>
        <v>Conference</v>
      </c>
      <c r="L2191" s="10"/>
    </row>
    <row r="2192" spans="1:12" ht="51" customHeight="1">
      <c r="A2192" s="4">
        <v>3280</v>
      </c>
      <c r="B2192" s="12" t="s">
        <v>8729</v>
      </c>
      <c r="C2192" s="6">
        <v>2009</v>
      </c>
      <c r="D2192" s="23" t="s">
        <v>11710</v>
      </c>
      <c r="E2192" s="23"/>
      <c r="F2192" s="8" t="s">
        <v>8730</v>
      </c>
      <c r="G2192" s="9" t="s">
        <v>7777</v>
      </c>
      <c r="H2192" s="9" t="s">
        <v>10392</v>
      </c>
      <c r="I2192" s="8"/>
      <c r="J2192" s="8" t="s">
        <v>10511</v>
      </c>
      <c r="K2192" s="10" t="str">
        <f>IF(AND(Papers[[#This Row],[conference]]="", Papers[[#This Row],[journal]]=""),$N$2604,IF(Papers[[#This Row],[journal]]="",$N$2603, $N$2602))</f>
        <v>Conference</v>
      </c>
      <c r="L2192" s="10"/>
    </row>
    <row r="2193" spans="1:12" ht="51" customHeight="1">
      <c r="A2193" s="4">
        <v>3281</v>
      </c>
      <c r="B2193" s="12" t="s">
        <v>8732</v>
      </c>
      <c r="C2193" s="6">
        <v>1999</v>
      </c>
      <c r="D2193" s="23"/>
      <c r="E2193" s="23" t="s">
        <v>11775</v>
      </c>
      <c r="F2193" s="8" t="s">
        <v>8733</v>
      </c>
      <c r="G2193" s="9" t="s">
        <v>7777</v>
      </c>
      <c r="H2193" s="9" t="s">
        <v>10391</v>
      </c>
      <c r="I2193" s="8" t="s">
        <v>11225</v>
      </c>
      <c r="J2193" s="8" t="s">
        <v>10511</v>
      </c>
      <c r="K2193" s="10" t="str">
        <f>IF(AND(Papers[[#This Row],[conference]]="", Papers[[#This Row],[journal]]=""),$N$2604,IF(Papers[[#This Row],[journal]]="",$N$2603, $N$2602))</f>
        <v>Journal</v>
      </c>
      <c r="L2193" s="10"/>
    </row>
    <row r="2194" spans="1:12" ht="51" customHeight="1">
      <c r="A2194" s="4">
        <v>3283</v>
      </c>
      <c r="B2194" s="12" t="s">
        <v>8738</v>
      </c>
      <c r="C2194" s="6">
        <v>2009</v>
      </c>
      <c r="D2194" s="23" t="s">
        <v>11786</v>
      </c>
      <c r="E2194" s="23"/>
      <c r="F2194" s="8" t="s">
        <v>8739</v>
      </c>
      <c r="G2194" s="9" t="s">
        <v>7777</v>
      </c>
      <c r="H2194" s="9" t="s">
        <v>10391</v>
      </c>
      <c r="I2194" s="8" t="s">
        <v>11593</v>
      </c>
      <c r="J2194" s="8" t="s">
        <v>10511</v>
      </c>
      <c r="K2194" s="10" t="str">
        <f>IF(AND(Papers[[#This Row],[conference]]="", Papers[[#This Row],[journal]]=""),$N$2604,IF(Papers[[#This Row],[journal]]="",$N$2603, $N$2602))</f>
        <v>Conference</v>
      </c>
      <c r="L2194" s="10"/>
    </row>
    <row r="2195" spans="1:12" ht="51" customHeight="1">
      <c r="A2195" s="4">
        <v>3284</v>
      </c>
      <c r="B2195" s="12" t="s">
        <v>8742</v>
      </c>
      <c r="C2195" s="6">
        <v>1998</v>
      </c>
      <c r="D2195" s="23"/>
      <c r="E2195" s="23" t="s">
        <v>11775</v>
      </c>
      <c r="F2195" s="8" t="s">
        <v>8743</v>
      </c>
      <c r="G2195" s="9" t="s">
        <v>7777</v>
      </c>
      <c r="H2195" s="9" t="s">
        <v>10391</v>
      </c>
      <c r="I2195" s="8" t="s">
        <v>13144</v>
      </c>
      <c r="J2195" s="8" t="s">
        <v>11203</v>
      </c>
      <c r="K2195" s="10" t="str">
        <f>IF(AND(Papers[[#This Row],[conference]]="", Papers[[#This Row],[journal]]=""),$N$2604,IF(Papers[[#This Row],[journal]]="",$N$2603, $N$2602))</f>
        <v>Journal</v>
      </c>
      <c r="L2195" s="10"/>
    </row>
    <row r="2196" spans="1:12" ht="51" customHeight="1">
      <c r="A2196" s="4">
        <v>3286</v>
      </c>
      <c r="B2196" s="12" t="s">
        <v>5598</v>
      </c>
      <c r="C2196" s="6">
        <v>2005</v>
      </c>
      <c r="D2196" s="23" t="s">
        <v>12394</v>
      </c>
      <c r="E2196" s="23"/>
      <c r="F2196" s="8" t="s">
        <v>8745</v>
      </c>
      <c r="G2196" s="9" t="s">
        <v>7777</v>
      </c>
      <c r="H2196" s="9" t="s">
        <v>10391</v>
      </c>
      <c r="I2196" s="8" t="s">
        <v>11322</v>
      </c>
      <c r="J2196" s="8" t="s">
        <v>10510</v>
      </c>
      <c r="K2196" s="10" t="str">
        <f>IF(AND(Papers[[#This Row],[conference]]="", Papers[[#This Row],[journal]]=""),$N$2604,IF(Papers[[#This Row],[journal]]="",$N$2603, $N$2602))</f>
        <v>Conference</v>
      </c>
      <c r="L2196" s="10"/>
    </row>
    <row r="2197" spans="1:12" ht="51" customHeight="1">
      <c r="A2197" s="4">
        <v>3288</v>
      </c>
      <c r="B2197" s="12" t="s">
        <v>8748</v>
      </c>
      <c r="C2197" s="6">
        <v>2009</v>
      </c>
      <c r="D2197" s="23" t="s">
        <v>12221</v>
      </c>
      <c r="E2197" s="23"/>
      <c r="F2197" s="8" t="s">
        <v>8749</v>
      </c>
      <c r="G2197" s="9" t="s">
        <v>7777</v>
      </c>
      <c r="H2197" s="9" t="s">
        <v>10391</v>
      </c>
      <c r="I2197" s="11" t="s">
        <v>11220</v>
      </c>
      <c r="J2197" s="8" t="s">
        <v>10511</v>
      </c>
      <c r="K2197" s="10" t="str">
        <f>IF(AND(Papers[[#This Row],[conference]]="", Papers[[#This Row],[journal]]=""),$N$2604,IF(Papers[[#This Row],[journal]]="",$N$2603, $N$2602))</f>
        <v>Conference</v>
      </c>
      <c r="L2197" s="10"/>
    </row>
    <row r="2198" spans="1:12" ht="51" customHeight="1">
      <c r="A2198" s="4">
        <v>3294</v>
      </c>
      <c r="B2198" s="12" t="s">
        <v>8750</v>
      </c>
      <c r="C2198" s="6">
        <v>2004</v>
      </c>
      <c r="D2198" s="23" t="s">
        <v>11948</v>
      </c>
      <c r="E2198" s="23"/>
      <c r="F2198" s="8" t="s">
        <v>8751</v>
      </c>
      <c r="G2198" s="9" t="s">
        <v>7777</v>
      </c>
      <c r="H2198" s="9" t="s">
        <v>10392</v>
      </c>
      <c r="I2198" s="8"/>
      <c r="J2198" s="8" t="s">
        <v>10511</v>
      </c>
      <c r="K2198" s="10" t="str">
        <f>IF(AND(Papers[[#This Row],[conference]]="", Papers[[#This Row],[journal]]=""),$N$2604,IF(Papers[[#This Row],[journal]]="",$N$2603, $N$2602))</f>
        <v>Conference</v>
      </c>
      <c r="L2198" s="10"/>
    </row>
    <row r="2199" spans="1:12" ht="51" customHeight="1">
      <c r="A2199" s="4">
        <v>3295</v>
      </c>
      <c r="B2199" s="12" t="s">
        <v>8752</v>
      </c>
      <c r="C2199" s="6">
        <v>2003</v>
      </c>
      <c r="D2199" s="23"/>
      <c r="E2199" s="23" t="s">
        <v>12357</v>
      </c>
      <c r="F2199" s="8" t="s">
        <v>8753</v>
      </c>
      <c r="G2199" s="9" t="s">
        <v>7777</v>
      </c>
      <c r="H2199" s="9" t="s">
        <v>10392</v>
      </c>
      <c r="I2199" s="8"/>
      <c r="J2199" s="8" t="s">
        <v>10511</v>
      </c>
      <c r="K2199" s="10" t="str">
        <f>IF(AND(Papers[[#This Row],[conference]]="", Papers[[#This Row],[journal]]=""),$N$2604,IF(Papers[[#This Row],[journal]]="",$N$2603, $N$2602))</f>
        <v>Journal</v>
      </c>
      <c r="L2199" s="10"/>
    </row>
    <row r="2200" spans="1:12" ht="51" customHeight="1">
      <c r="A2200" s="4">
        <v>3296</v>
      </c>
      <c r="B2200" s="12" t="s">
        <v>8754</v>
      </c>
      <c r="C2200" s="6">
        <v>2005</v>
      </c>
      <c r="D2200" s="23"/>
      <c r="E2200" s="23" t="s">
        <v>11904</v>
      </c>
      <c r="F2200" s="8" t="s">
        <v>8755</v>
      </c>
      <c r="G2200" s="9" t="s">
        <v>7777</v>
      </c>
      <c r="H2200" s="29" t="s">
        <v>10392</v>
      </c>
      <c r="I2200" s="25"/>
      <c r="J2200" s="8" t="s">
        <v>10511</v>
      </c>
      <c r="K2200" s="10" t="str">
        <f>IF(AND(Papers[[#This Row],[conference]]="", Papers[[#This Row],[journal]]=""),$N$2604,IF(Papers[[#This Row],[journal]]="",$N$2603, $N$2602))</f>
        <v>Journal</v>
      </c>
      <c r="L2200" s="10"/>
    </row>
    <row r="2201" spans="1:12" ht="51" customHeight="1">
      <c r="A2201" s="4">
        <v>3298</v>
      </c>
      <c r="B2201" s="12" t="s">
        <v>8757</v>
      </c>
      <c r="C2201" s="6">
        <v>2010</v>
      </c>
      <c r="D2201" s="23" t="s">
        <v>11509</v>
      </c>
      <c r="E2201" s="23"/>
      <c r="F2201" s="11" t="s">
        <v>8758</v>
      </c>
      <c r="G2201" s="9" t="s">
        <v>7777</v>
      </c>
      <c r="H2201" s="29" t="s">
        <v>10391</v>
      </c>
      <c r="I2201" s="32" t="s">
        <v>13011</v>
      </c>
      <c r="J2201" s="8" t="s">
        <v>10511</v>
      </c>
      <c r="K2201" s="10" t="str">
        <f>IF(AND(Papers[[#This Row],[conference]]="", Papers[[#This Row],[journal]]=""),$N$2604,IF(Papers[[#This Row],[journal]]="",$N$2603, $N$2602))</f>
        <v>Conference</v>
      </c>
      <c r="L2201" s="10"/>
    </row>
    <row r="2202" spans="1:12" ht="51" customHeight="1">
      <c r="A2202" s="4">
        <v>3299</v>
      </c>
      <c r="B2202" s="12" t="s">
        <v>8759</v>
      </c>
      <c r="C2202" s="6">
        <v>2010</v>
      </c>
      <c r="D2202" s="23" t="s">
        <v>11509</v>
      </c>
      <c r="E2202" s="23"/>
      <c r="F2202" s="8" t="s">
        <v>8760</v>
      </c>
      <c r="G2202" s="9" t="s">
        <v>7777</v>
      </c>
      <c r="H2202" s="29" t="s">
        <v>10392</v>
      </c>
      <c r="I2202" s="25" t="s">
        <v>10490</v>
      </c>
      <c r="J2202" s="8" t="s">
        <v>10511</v>
      </c>
      <c r="K2202" s="10" t="str">
        <f>IF(AND(Papers[[#This Row],[conference]]="", Papers[[#This Row],[journal]]=""),$N$2604,IF(Papers[[#This Row],[journal]]="",$N$2603, $N$2602))</f>
        <v>Conference</v>
      </c>
      <c r="L2202" s="10"/>
    </row>
    <row r="2203" spans="1:12" ht="51" customHeight="1">
      <c r="A2203" s="4">
        <v>3301</v>
      </c>
      <c r="B2203" s="12" t="s">
        <v>8761</v>
      </c>
      <c r="C2203" s="6">
        <v>2008</v>
      </c>
      <c r="D2203" s="23" t="s">
        <v>11509</v>
      </c>
      <c r="E2203" s="23"/>
      <c r="F2203" s="8" t="s">
        <v>8762</v>
      </c>
      <c r="G2203" s="9" t="s">
        <v>7777</v>
      </c>
      <c r="H2203" s="29" t="s">
        <v>10391</v>
      </c>
      <c r="I2203" s="25" t="s">
        <v>13194</v>
      </c>
      <c r="J2203" s="8" t="s">
        <v>10511</v>
      </c>
      <c r="K2203" s="10" t="str">
        <f>IF(AND(Papers[[#This Row],[conference]]="", Papers[[#This Row],[journal]]=""),$N$2604,IF(Papers[[#This Row],[journal]]="",$N$2603, $N$2602))</f>
        <v>Conference</v>
      </c>
      <c r="L2203" s="10"/>
    </row>
    <row r="2204" spans="1:12" ht="51" customHeight="1">
      <c r="A2204" s="4">
        <v>3304</v>
      </c>
      <c r="B2204" s="12" t="s">
        <v>8766</v>
      </c>
      <c r="C2204" s="6">
        <v>2011</v>
      </c>
      <c r="D2204" s="23" t="s">
        <v>11509</v>
      </c>
      <c r="E2204" s="23"/>
      <c r="F2204" s="11" t="s">
        <v>8767</v>
      </c>
      <c r="G2204" s="9" t="s">
        <v>7777</v>
      </c>
      <c r="H2204" s="29" t="s">
        <v>10391</v>
      </c>
      <c r="I2204" s="32" t="s">
        <v>12978</v>
      </c>
      <c r="J2204" s="8" t="s">
        <v>10511</v>
      </c>
      <c r="K2204" s="10" t="str">
        <f>IF(AND(Papers[[#This Row],[conference]]="", Papers[[#This Row],[journal]]=""),$N$2604,IF(Papers[[#This Row],[journal]]="",$N$2603, $N$2602))</f>
        <v>Conference</v>
      </c>
      <c r="L2204" s="10"/>
    </row>
    <row r="2205" spans="1:12" ht="51" customHeight="1">
      <c r="A2205" s="4">
        <v>3305</v>
      </c>
      <c r="B2205" s="5" t="s">
        <v>8769</v>
      </c>
      <c r="C2205" s="6">
        <v>2011</v>
      </c>
      <c r="D2205" s="23" t="s">
        <v>12367</v>
      </c>
      <c r="E2205" s="23"/>
      <c r="F2205" s="8" t="s">
        <v>8770</v>
      </c>
      <c r="G2205" s="9" t="s">
        <v>7777</v>
      </c>
      <c r="H2205" s="29" t="s">
        <v>10391</v>
      </c>
      <c r="I2205" s="25" t="s">
        <v>13079</v>
      </c>
      <c r="J2205" s="8" t="s">
        <v>10511</v>
      </c>
      <c r="K2205" s="10" t="str">
        <f>IF(AND(Papers[[#This Row],[conference]]="", Papers[[#This Row],[journal]]=""),$N$2604,IF(Papers[[#This Row],[journal]]="",$N$2603, $N$2602))</f>
        <v>Conference</v>
      </c>
      <c r="L2205" s="10"/>
    </row>
    <row r="2206" spans="1:12" ht="51" customHeight="1">
      <c r="A2206" s="4">
        <v>3309</v>
      </c>
      <c r="B2206" s="12" t="s">
        <v>8771</v>
      </c>
      <c r="C2206" s="6">
        <v>2007</v>
      </c>
      <c r="D2206" s="23" t="s">
        <v>12395</v>
      </c>
      <c r="E2206" s="23"/>
      <c r="F2206" s="8" t="s">
        <v>8772</v>
      </c>
      <c r="G2206" s="9" t="s">
        <v>7777</v>
      </c>
      <c r="H2206" s="29" t="s">
        <v>10392</v>
      </c>
      <c r="I2206" s="25"/>
      <c r="J2206" s="8" t="s">
        <v>10511</v>
      </c>
      <c r="K2206" s="10" t="str">
        <f>IF(AND(Papers[[#This Row],[conference]]="", Papers[[#This Row],[journal]]=""),$N$2604,IF(Papers[[#This Row],[journal]]="",$N$2603, $N$2602))</f>
        <v>Conference</v>
      </c>
      <c r="L2206" s="10"/>
    </row>
    <row r="2207" spans="1:12" ht="51" customHeight="1">
      <c r="A2207" s="4">
        <v>3310</v>
      </c>
      <c r="B2207" s="12" t="s">
        <v>8776</v>
      </c>
      <c r="C2207" s="6">
        <v>2003</v>
      </c>
      <c r="D2207" s="23"/>
      <c r="E2207" s="23" t="s">
        <v>11775</v>
      </c>
      <c r="F2207" s="8" t="s">
        <v>8777</v>
      </c>
      <c r="G2207" s="9" t="s">
        <v>7777</v>
      </c>
      <c r="H2207" s="29" t="s">
        <v>10391</v>
      </c>
      <c r="I2207" s="25" t="s">
        <v>13236</v>
      </c>
      <c r="J2207" s="8" t="s">
        <v>10511</v>
      </c>
      <c r="K2207" s="10" t="str">
        <f>IF(AND(Papers[[#This Row],[conference]]="", Papers[[#This Row],[journal]]=""),$N$2604,IF(Papers[[#This Row],[journal]]="",$N$2603, $N$2602))</f>
        <v>Journal</v>
      </c>
      <c r="L2207" s="10"/>
    </row>
    <row r="2208" spans="1:12" ht="51" customHeight="1">
      <c r="A2208" s="4">
        <v>3311</v>
      </c>
      <c r="B2208" s="12" t="s">
        <v>8779</v>
      </c>
      <c r="C2208" s="6">
        <v>2010</v>
      </c>
      <c r="D2208" s="23" t="s">
        <v>11778</v>
      </c>
      <c r="E2208" s="23"/>
      <c r="F2208" s="8" t="s">
        <v>8780</v>
      </c>
      <c r="G2208" s="9" t="s">
        <v>7777</v>
      </c>
      <c r="H2208" s="29" t="s">
        <v>10391</v>
      </c>
      <c r="I2208" s="61" t="s">
        <v>11536</v>
      </c>
      <c r="J2208" s="8" t="s">
        <v>10511</v>
      </c>
      <c r="K2208" s="10" t="str">
        <f>IF(AND(Papers[[#This Row],[conference]]="", Papers[[#This Row],[journal]]=""),$N$2604,IF(Papers[[#This Row],[journal]]="",$N$2603, $N$2602))</f>
        <v>Conference</v>
      </c>
      <c r="L2208" s="10"/>
    </row>
    <row r="2209" spans="1:12" ht="51" customHeight="1">
      <c r="A2209" s="4">
        <v>3313</v>
      </c>
      <c r="B2209" s="12" t="s">
        <v>8782</v>
      </c>
      <c r="C2209" s="6">
        <v>2007</v>
      </c>
      <c r="D2209" s="23" t="s">
        <v>11714</v>
      </c>
      <c r="E2209" s="23"/>
      <c r="F2209" s="8" t="s">
        <v>8783</v>
      </c>
      <c r="G2209" s="9" t="s">
        <v>7777</v>
      </c>
      <c r="H2209" s="29" t="s">
        <v>10392</v>
      </c>
      <c r="I2209" s="25"/>
      <c r="J2209" s="8"/>
      <c r="K2209" s="10" t="str">
        <f>IF(AND(Papers[[#This Row],[conference]]="", Papers[[#This Row],[journal]]=""),$N$2604,IF(Papers[[#This Row],[journal]]="",$N$2603, $N$2602))</f>
        <v>Conference</v>
      </c>
      <c r="L2209" s="10"/>
    </row>
    <row r="2210" spans="1:12" ht="51" customHeight="1">
      <c r="A2210" s="4">
        <v>3315</v>
      </c>
      <c r="B2210" s="12" t="s">
        <v>8785</v>
      </c>
      <c r="C2210" s="6">
        <v>2007</v>
      </c>
      <c r="D2210" s="23"/>
      <c r="E2210" s="23" t="s">
        <v>11700</v>
      </c>
      <c r="F2210" s="8" t="s">
        <v>8786</v>
      </c>
      <c r="G2210" s="9" t="s">
        <v>7777</v>
      </c>
      <c r="H2210" s="29" t="s">
        <v>10391</v>
      </c>
      <c r="I2210" s="25" t="s">
        <v>13252</v>
      </c>
      <c r="J2210" s="8" t="s">
        <v>10511</v>
      </c>
      <c r="K2210" s="10" t="str">
        <f>IF(AND(Papers[[#This Row],[conference]]="", Papers[[#This Row],[journal]]=""),$N$2604,IF(Papers[[#This Row],[journal]]="",$N$2603, $N$2602))</f>
        <v>Journal</v>
      </c>
      <c r="L2210" s="10"/>
    </row>
    <row r="2211" spans="1:12" ht="51" customHeight="1">
      <c r="A2211" s="4">
        <v>3320</v>
      </c>
      <c r="B2211" s="12" t="s">
        <v>8792</v>
      </c>
      <c r="C2211" s="6">
        <v>2007</v>
      </c>
      <c r="D2211" s="23" t="s">
        <v>11780</v>
      </c>
      <c r="E2211" s="23"/>
      <c r="F2211" s="8" t="s">
        <v>8793</v>
      </c>
      <c r="G2211" s="9" t="s">
        <v>7777</v>
      </c>
      <c r="H2211" s="29" t="s">
        <v>10391</v>
      </c>
      <c r="I2211" s="25" t="s">
        <v>13036</v>
      </c>
      <c r="J2211" s="8" t="s">
        <v>10511</v>
      </c>
      <c r="K2211" s="10" t="str">
        <f>IF(AND(Papers[[#This Row],[conference]]="", Papers[[#This Row],[journal]]=""),$N$2604,IF(Papers[[#This Row],[journal]]="",$N$2603, $N$2602))</f>
        <v>Conference</v>
      </c>
      <c r="L2211" s="10"/>
    </row>
    <row r="2212" spans="1:12" ht="51" customHeight="1">
      <c r="A2212" s="4">
        <v>3321</v>
      </c>
      <c r="B2212" s="12" t="s">
        <v>8795</v>
      </c>
      <c r="C2212" s="6">
        <v>2005</v>
      </c>
      <c r="D2212" s="23" t="s">
        <v>11823</v>
      </c>
      <c r="E2212" s="23"/>
      <c r="F2212" s="8" t="s">
        <v>8796</v>
      </c>
      <c r="G2212" s="9" t="s">
        <v>7777</v>
      </c>
      <c r="H2212" s="29" t="s">
        <v>10392</v>
      </c>
      <c r="I2212" s="25"/>
      <c r="J2212" s="8" t="s">
        <v>10511</v>
      </c>
      <c r="K2212" s="10" t="str">
        <f>IF(AND(Papers[[#This Row],[conference]]="", Papers[[#This Row],[journal]]=""),$N$2604,IF(Papers[[#This Row],[journal]]="",$N$2603, $N$2602))</f>
        <v>Conference</v>
      </c>
      <c r="L2212" s="10"/>
    </row>
    <row r="2213" spans="1:12" ht="51" customHeight="1">
      <c r="A2213" s="4">
        <v>3323</v>
      </c>
      <c r="B2213" s="12" t="s">
        <v>8797</v>
      </c>
      <c r="C2213" s="6">
        <v>2011</v>
      </c>
      <c r="D2213" s="23" t="s">
        <v>11981</v>
      </c>
      <c r="E2213" s="23"/>
      <c r="F2213" s="8" t="s">
        <v>8798</v>
      </c>
      <c r="G2213" s="9" t="s">
        <v>7777</v>
      </c>
      <c r="H2213" s="29" t="s">
        <v>10391</v>
      </c>
      <c r="I2213" s="25" t="s">
        <v>10335</v>
      </c>
      <c r="J2213" s="8" t="s">
        <v>10511</v>
      </c>
      <c r="K2213" s="10" t="str">
        <f>IF(AND(Papers[[#This Row],[conference]]="", Papers[[#This Row],[journal]]=""),$N$2604,IF(Papers[[#This Row],[journal]]="",$N$2603, $N$2602))</f>
        <v>Conference</v>
      </c>
      <c r="L2213" s="10"/>
    </row>
    <row r="2214" spans="1:12" ht="51" customHeight="1">
      <c r="A2214" s="4">
        <v>3324</v>
      </c>
      <c r="B2214" s="12" t="s">
        <v>8799</v>
      </c>
      <c r="C2214" s="6">
        <v>2010</v>
      </c>
      <c r="D2214" s="23" t="s">
        <v>11724</v>
      </c>
      <c r="E2214" s="23"/>
      <c r="F2214" s="8" t="s">
        <v>8800</v>
      </c>
      <c r="G2214" s="9" t="s">
        <v>7777</v>
      </c>
      <c r="H2214" s="29" t="s">
        <v>10391</v>
      </c>
      <c r="I2214" s="25" t="s">
        <v>11258</v>
      </c>
      <c r="J2214" s="8" t="s">
        <v>10510</v>
      </c>
      <c r="K2214" s="10" t="str">
        <f>IF(AND(Papers[[#This Row],[conference]]="", Papers[[#This Row],[journal]]=""),$N$2604,IF(Papers[[#This Row],[journal]]="",$N$2603, $N$2602))</f>
        <v>Conference</v>
      </c>
      <c r="L2214" s="10"/>
    </row>
    <row r="2215" spans="1:12" ht="51" customHeight="1">
      <c r="A2215" s="4">
        <v>3327</v>
      </c>
      <c r="B2215" s="12" t="s">
        <v>8801</v>
      </c>
      <c r="C2215" s="6">
        <v>2008</v>
      </c>
      <c r="D2215" s="23" t="s">
        <v>11509</v>
      </c>
      <c r="E2215" s="23"/>
      <c r="F2215" s="8" t="s">
        <v>8802</v>
      </c>
      <c r="G2215" s="9" t="s">
        <v>7777</v>
      </c>
      <c r="H2215" s="29" t="s">
        <v>10392</v>
      </c>
      <c r="I2215" s="25"/>
      <c r="J2215" s="8" t="s">
        <v>10511</v>
      </c>
      <c r="K2215" s="10" t="str">
        <f>IF(AND(Papers[[#This Row],[conference]]="", Papers[[#This Row],[journal]]=""),$N$2604,IF(Papers[[#This Row],[journal]]="",$N$2603, $N$2602))</f>
        <v>Conference</v>
      </c>
      <c r="L2215" s="10"/>
    </row>
    <row r="2216" spans="1:12" ht="51" customHeight="1">
      <c r="A2216" s="4">
        <v>3328</v>
      </c>
      <c r="B2216" s="12" t="s">
        <v>8804</v>
      </c>
      <c r="C2216" s="6">
        <v>2009</v>
      </c>
      <c r="D2216" s="23" t="s">
        <v>11509</v>
      </c>
      <c r="E2216" s="23"/>
      <c r="F2216" s="8" t="s">
        <v>8805</v>
      </c>
      <c r="G2216" s="9" t="s">
        <v>7777</v>
      </c>
      <c r="H2216" s="36" t="s">
        <v>10392</v>
      </c>
      <c r="I2216" s="25" t="s">
        <v>10490</v>
      </c>
      <c r="J2216" s="8" t="s">
        <v>10538</v>
      </c>
      <c r="K2216" s="10" t="str">
        <f>IF(AND(Papers[[#This Row],[conference]]="", Papers[[#This Row],[journal]]=""),$N$2604,IF(Papers[[#This Row],[journal]]="",$N$2603, $N$2602))</f>
        <v>Conference</v>
      </c>
      <c r="L2216" s="10"/>
    </row>
    <row r="2217" spans="1:12" ht="51" customHeight="1">
      <c r="A2217" s="4">
        <v>3329</v>
      </c>
      <c r="B2217" s="12" t="s">
        <v>8807</v>
      </c>
      <c r="C2217" s="6">
        <v>2009</v>
      </c>
      <c r="D2217" s="23"/>
      <c r="E2217" s="23" t="s">
        <v>11700</v>
      </c>
      <c r="F2217" s="8" t="s">
        <v>8808</v>
      </c>
      <c r="G2217" s="9" t="s">
        <v>7777</v>
      </c>
      <c r="H2217" s="36" t="s">
        <v>10391</v>
      </c>
      <c r="I2217" s="25" t="s">
        <v>10335</v>
      </c>
      <c r="J2217" s="8" t="s">
        <v>10538</v>
      </c>
      <c r="K2217" s="10" t="str">
        <f>IF(AND(Papers[[#This Row],[conference]]="", Papers[[#This Row],[journal]]=""),$N$2604,IF(Papers[[#This Row],[journal]]="",$N$2603, $N$2602))</f>
        <v>Journal</v>
      </c>
      <c r="L2217" s="10" t="s">
        <v>10528</v>
      </c>
    </row>
    <row r="2218" spans="1:12" ht="51" customHeight="1">
      <c r="A2218" s="4">
        <v>3334</v>
      </c>
      <c r="B2218" s="12" t="s">
        <v>8809</v>
      </c>
      <c r="C2218" s="6">
        <v>2010</v>
      </c>
      <c r="D2218" s="23" t="s">
        <v>12396</v>
      </c>
      <c r="E2218" s="23"/>
      <c r="F2218" s="8" t="s">
        <v>8810</v>
      </c>
      <c r="G2218" s="9" t="s">
        <v>7777</v>
      </c>
      <c r="H2218" s="29" t="s">
        <v>10392</v>
      </c>
      <c r="I2218" s="25"/>
      <c r="J2218" s="8" t="s">
        <v>10511</v>
      </c>
      <c r="K2218" s="10" t="str">
        <f>IF(AND(Papers[[#This Row],[conference]]="", Papers[[#This Row],[journal]]=""),$N$2604,IF(Papers[[#This Row],[journal]]="",$N$2603, $N$2602))</f>
        <v>Conference</v>
      </c>
      <c r="L2218" s="10"/>
    </row>
    <row r="2219" spans="1:12" ht="51" customHeight="1">
      <c r="A2219" s="4">
        <v>3335</v>
      </c>
      <c r="B2219" s="12" t="s">
        <v>8813</v>
      </c>
      <c r="C2219" s="6">
        <v>2011</v>
      </c>
      <c r="D2219" s="23"/>
      <c r="E2219" s="23" t="s">
        <v>12370</v>
      </c>
      <c r="F2219" s="8" t="s">
        <v>8814</v>
      </c>
      <c r="G2219" s="9" t="s">
        <v>7777</v>
      </c>
      <c r="H2219" s="29" t="s">
        <v>10392</v>
      </c>
      <c r="I2219" s="25"/>
      <c r="J2219" s="8" t="s">
        <v>10511</v>
      </c>
      <c r="K2219" s="10" t="str">
        <f>IF(AND(Papers[[#This Row],[conference]]="", Papers[[#This Row],[journal]]=""),$N$2604,IF(Papers[[#This Row],[journal]]="",$N$2603, $N$2602))</f>
        <v>Journal</v>
      </c>
      <c r="L2219" s="10"/>
    </row>
    <row r="2220" spans="1:12" ht="51" customHeight="1">
      <c r="A2220" s="4">
        <v>3340</v>
      </c>
      <c r="B2220" s="12" t="s">
        <v>8820</v>
      </c>
      <c r="C2220" s="6">
        <v>2010</v>
      </c>
      <c r="D2220" s="23"/>
      <c r="E2220" s="23" t="s">
        <v>12370</v>
      </c>
      <c r="F2220" s="8" t="s">
        <v>8821</v>
      </c>
      <c r="G2220" s="9" t="s">
        <v>7777</v>
      </c>
      <c r="H2220" s="29" t="s">
        <v>10391</v>
      </c>
      <c r="I2220" s="25" t="s">
        <v>11493</v>
      </c>
      <c r="J2220" s="8" t="s">
        <v>10510</v>
      </c>
      <c r="K2220" s="10" t="str">
        <f>IF(AND(Papers[[#This Row],[conference]]="", Papers[[#This Row],[journal]]=""),$N$2604,IF(Papers[[#This Row],[journal]]="",$N$2603, $N$2602))</f>
        <v>Journal</v>
      </c>
      <c r="L2220" s="10" t="s">
        <v>10528</v>
      </c>
    </row>
    <row r="2221" spans="1:12" ht="51" customHeight="1">
      <c r="A2221" s="4">
        <v>3342</v>
      </c>
      <c r="B2221" s="12" t="s">
        <v>8826</v>
      </c>
      <c r="C2221" s="6">
        <v>2004</v>
      </c>
      <c r="D2221" s="23" t="s">
        <v>11797</v>
      </c>
      <c r="E2221" s="23"/>
      <c r="F2221" s="8" t="s">
        <v>8827</v>
      </c>
      <c r="G2221" s="9" t="s">
        <v>7777</v>
      </c>
      <c r="H2221" s="29" t="s">
        <v>10391</v>
      </c>
      <c r="I2221" s="25" t="s">
        <v>13211</v>
      </c>
      <c r="J2221" s="8" t="s">
        <v>10538</v>
      </c>
      <c r="K2221" s="10" t="str">
        <f>IF(AND(Papers[[#This Row],[conference]]="", Papers[[#This Row],[journal]]=""),$N$2604,IF(Papers[[#This Row],[journal]]="",$N$2603, $N$2602))</f>
        <v>Conference</v>
      </c>
      <c r="L2221" s="10"/>
    </row>
    <row r="2222" spans="1:12" ht="51" customHeight="1">
      <c r="A2222" s="4">
        <v>3343</v>
      </c>
      <c r="B2222" s="12" t="s">
        <v>8830</v>
      </c>
      <c r="C2222" s="6">
        <v>2003</v>
      </c>
      <c r="D2222" s="23" t="s">
        <v>12397</v>
      </c>
      <c r="E2222" s="23"/>
      <c r="F2222" s="8" t="s">
        <v>8831</v>
      </c>
      <c r="G2222" s="9" t="s">
        <v>7777</v>
      </c>
      <c r="H2222" s="29" t="s">
        <v>10391</v>
      </c>
      <c r="I2222" s="25" t="s">
        <v>11490</v>
      </c>
      <c r="J2222" s="8" t="s">
        <v>10511</v>
      </c>
      <c r="K2222" s="10" t="str">
        <f>IF(AND(Papers[[#This Row],[conference]]="", Papers[[#This Row],[journal]]=""),$N$2604,IF(Papers[[#This Row],[journal]]="",$N$2603, $N$2602))</f>
        <v>Conference</v>
      </c>
      <c r="L2222" s="10"/>
    </row>
    <row r="2223" spans="1:12" ht="51" customHeight="1">
      <c r="A2223" s="4">
        <v>3344</v>
      </c>
      <c r="B2223" s="12" t="s">
        <v>8833</v>
      </c>
      <c r="C2223" s="6">
        <v>2004</v>
      </c>
      <c r="D2223" s="23" t="s">
        <v>12383</v>
      </c>
      <c r="E2223" s="23"/>
      <c r="F2223" s="8" t="s">
        <v>8834</v>
      </c>
      <c r="G2223" s="9" t="s">
        <v>7777</v>
      </c>
      <c r="H2223" s="29" t="s">
        <v>10391</v>
      </c>
      <c r="I2223" s="25" t="s">
        <v>13266</v>
      </c>
      <c r="J2223" s="8" t="s">
        <v>10538</v>
      </c>
      <c r="K2223" s="10" t="str">
        <f>IF(AND(Papers[[#This Row],[conference]]="", Papers[[#This Row],[journal]]=""),$N$2604,IF(Papers[[#This Row],[journal]]="",$N$2603, $N$2602))</f>
        <v>Conference</v>
      </c>
      <c r="L2223" s="10"/>
    </row>
    <row r="2224" spans="1:12" ht="51" customHeight="1">
      <c r="A2224" s="4">
        <v>3346</v>
      </c>
      <c r="B2224" s="12" t="s">
        <v>8836</v>
      </c>
      <c r="C2224" s="6">
        <v>2010</v>
      </c>
      <c r="D2224" s="23"/>
      <c r="E2224" s="23" t="s">
        <v>12027</v>
      </c>
      <c r="F2224" s="8" t="s">
        <v>8837</v>
      </c>
      <c r="G2224" s="9" t="s">
        <v>7777</v>
      </c>
      <c r="H2224" s="29" t="s">
        <v>10391</v>
      </c>
      <c r="I2224" s="25" t="s">
        <v>13209</v>
      </c>
      <c r="J2224" s="8" t="s">
        <v>10538</v>
      </c>
      <c r="K2224" s="10" t="str">
        <f>IF(AND(Papers[[#This Row],[conference]]="", Papers[[#This Row],[journal]]=""),$N$2604,IF(Papers[[#This Row],[journal]]="",$N$2603, $N$2602))</f>
        <v>Journal</v>
      </c>
      <c r="L2224" s="10"/>
    </row>
    <row r="2225" spans="1:12" ht="51" customHeight="1">
      <c r="A2225" s="4">
        <v>3347</v>
      </c>
      <c r="B2225" s="5" t="s">
        <v>8838</v>
      </c>
      <c r="C2225" s="6">
        <v>2007</v>
      </c>
      <c r="D2225" s="23" t="s">
        <v>11727</v>
      </c>
      <c r="E2225" s="23"/>
      <c r="F2225" s="11" t="s">
        <v>8839</v>
      </c>
      <c r="G2225" s="9" t="s">
        <v>7777</v>
      </c>
      <c r="H2225" s="29" t="s">
        <v>10391</v>
      </c>
      <c r="I2225" s="32" t="s">
        <v>10335</v>
      </c>
      <c r="J2225" s="8" t="s">
        <v>10511</v>
      </c>
      <c r="K2225" s="10" t="str">
        <f>IF(AND(Papers[[#This Row],[conference]]="", Papers[[#This Row],[journal]]=""),$N$2604,IF(Papers[[#This Row],[journal]]="",$N$2603, $N$2602))</f>
        <v>Conference</v>
      </c>
      <c r="L2225" s="10"/>
    </row>
    <row r="2226" spans="1:12" ht="51" customHeight="1">
      <c r="A2226" s="4">
        <v>3352</v>
      </c>
      <c r="B2226" s="5" t="s">
        <v>8840</v>
      </c>
      <c r="C2226" s="6">
        <v>2003</v>
      </c>
      <c r="D2226" s="23" t="s">
        <v>11922</v>
      </c>
      <c r="E2226" s="23"/>
      <c r="F2226" s="8" t="s">
        <v>8841</v>
      </c>
      <c r="G2226" s="9" t="s">
        <v>7777</v>
      </c>
      <c r="H2226" s="29" t="s">
        <v>10392</v>
      </c>
      <c r="I2226" s="25"/>
      <c r="J2226" s="8" t="s">
        <v>10511</v>
      </c>
      <c r="K2226" s="10" t="str">
        <f>IF(AND(Papers[[#This Row],[conference]]="", Papers[[#This Row],[journal]]=""),$N$2604,IF(Papers[[#This Row],[journal]]="",$N$2603, $N$2602))</f>
        <v>Conference</v>
      </c>
      <c r="L2226" s="10"/>
    </row>
    <row r="2227" spans="1:12" ht="51" customHeight="1">
      <c r="A2227" s="4">
        <v>3354</v>
      </c>
      <c r="B2227" s="12" t="s">
        <v>8844</v>
      </c>
      <c r="C2227" s="6">
        <v>2009</v>
      </c>
      <c r="D2227" s="23" t="s">
        <v>12398</v>
      </c>
      <c r="E2227" s="23"/>
      <c r="F2227" s="8" t="s">
        <v>8845</v>
      </c>
      <c r="G2227" s="9" t="s">
        <v>7777</v>
      </c>
      <c r="H2227" s="29" t="s">
        <v>10392</v>
      </c>
      <c r="I2227" s="25"/>
      <c r="J2227" s="8" t="s">
        <v>10511</v>
      </c>
      <c r="K2227" s="10" t="str">
        <f>IF(AND(Papers[[#This Row],[conference]]="", Papers[[#This Row],[journal]]=""),$N$2604,IF(Papers[[#This Row],[journal]]="",$N$2603, $N$2602))</f>
        <v>Conference</v>
      </c>
      <c r="L2227" s="10"/>
    </row>
    <row r="2228" spans="1:12" ht="51" customHeight="1">
      <c r="A2228" s="4">
        <v>3363</v>
      </c>
      <c r="B2228" s="12" t="s">
        <v>8847</v>
      </c>
      <c r="C2228" s="6">
        <v>2011</v>
      </c>
      <c r="D2228" s="23" t="s">
        <v>11719</v>
      </c>
      <c r="E2228" s="23"/>
      <c r="F2228" s="8" t="s">
        <v>8848</v>
      </c>
      <c r="G2228" s="9" t="s">
        <v>7777</v>
      </c>
      <c r="H2228" s="29" t="s">
        <v>10392</v>
      </c>
      <c r="I2228" s="25"/>
      <c r="J2228" s="8"/>
      <c r="K2228" s="10" t="str">
        <f>IF(AND(Papers[[#This Row],[conference]]="", Papers[[#This Row],[journal]]=""),$N$2604,IF(Papers[[#This Row],[journal]]="",$N$2603, $N$2602))</f>
        <v>Conference</v>
      </c>
      <c r="L2228" s="10"/>
    </row>
    <row r="2229" spans="1:12" ht="51" customHeight="1">
      <c r="A2229" s="4">
        <v>3365</v>
      </c>
      <c r="B2229" s="12" t="s">
        <v>8851</v>
      </c>
      <c r="C2229" s="6">
        <v>2010</v>
      </c>
      <c r="D2229" s="23" t="s">
        <v>11727</v>
      </c>
      <c r="E2229" s="23"/>
      <c r="F2229" s="8" t="s">
        <v>8852</v>
      </c>
      <c r="G2229" s="9" t="s">
        <v>7777</v>
      </c>
      <c r="H2229" s="29" t="s">
        <v>10392</v>
      </c>
      <c r="I2229" s="25"/>
      <c r="J2229" s="8" t="s">
        <v>10511</v>
      </c>
      <c r="K2229" s="10" t="str">
        <f>IF(AND(Papers[[#This Row],[conference]]="", Papers[[#This Row],[journal]]=""),$N$2604,IF(Papers[[#This Row],[journal]]="",$N$2603, $N$2602))</f>
        <v>Conference</v>
      </c>
      <c r="L2229" s="10"/>
    </row>
    <row r="2230" spans="1:12" ht="51" customHeight="1">
      <c r="A2230" s="4">
        <v>3370</v>
      </c>
      <c r="B2230" s="12" t="s">
        <v>8858</v>
      </c>
      <c r="C2230" s="6">
        <v>2010</v>
      </c>
      <c r="D2230" s="23" t="s">
        <v>11823</v>
      </c>
      <c r="E2230" s="23"/>
      <c r="F2230" s="8" t="s">
        <v>8859</v>
      </c>
      <c r="G2230" s="9" t="s">
        <v>7777</v>
      </c>
      <c r="H2230" s="29" t="s">
        <v>10391</v>
      </c>
      <c r="I2230" s="25" t="s">
        <v>12999</v>
      </c>
      <c r="J2230" s="8" t="s">
        <v>10511</v>
      </c>
      <c r="K2230" s="10" t="str">
        <f>IF(AND(Papers[[#This Row],[conference]]="", Papers[[#This Row],[journal]]=""),$N$2604,IF(Papers[[#This Row],[journal]]="",$N$2603, $N$2602))</f>
        <v>Conference</v>
      </c>
      <c r="L2230" s="10"/>
    </row>
    <row r="2231" spans="1:12" ht="51" customHeight="1">
      <c r="A2231" s="4">
        <v>3371</v>
      </c>
      <c r="B2231" s="5" t="s">
        <v>8860</v>
      </c>
      <c r="C2231" s="6">
        <v>2009</v>
      </c>
      <c r="D2231" s="23" t="s">
        <v>11939</v>
      </c>
      <c r="E2231" s="23"/>
      <c r="F2231" s="8" t="s">
        <v>8861</v>
      </c>
      <c r="G2231" s="9" t="s">
        <v>7777</v>
      </c>
      <c r="H2231" s="29" t="s">
        <v>10391</v>
      </c>
      <c r="I2231" s="25" t="s">
        <v>12999</v>
      </c>
      <c r="J2231" s="8" t="s">
        <v>10511</v>
      </c>
      <c r="K2231" s="10" t="str">
        <f>IF(AND(Papers[[#This Row],[conference]]="", Papers[[#This Row],[journal]]=""),$N$2604,IF(Papers[[#This Row],[journal]]="",$N$2603, $N$2602))</f>
        <v>Conference</v>
      </c>
      <c r="L2231" s="10"/>
    </row>
    <row r="2232" spans="1:12" ht="51" customHeight="1">
      <c r="A2232" s="4">
        <v>3374</v>
      </c>
      <c r="B2232" s="5" t="s">
        <v>8862</v>
      </c>
      <c r="C2232" s="6">
        <v>1998</v>
      </c>
      <c r="D2232" s="23"/>
      <c r="E2232" s="23" t="s">
        <v>12399</v>
      </c>
      <c r="F2232" s="8" t="s">
        <v>8863</v>
      </c>
      <c r="G2232" s="9" t="s">
        <v>7777</v>
      </c>
      <c r="H2232" s="29" t="s">
        <v>10391</v>
      </c>
      <c r="I2232" s="25" t="s">
        <v>11572</v>
      </c>
      <c r="J2232" s="8" t="s">
        <v>10511</v>
      </c>
      <c r="K2232" s="10" t="str">
        <f>IF(AND(Papers[[#This Row],[conference]]="", Papers[[#This Row],[journal]]=""),$N$2604,IF(Papers[[#This Row],[journal]]="",$N$2603, $N$2602))</f>
        <v>Journal</v>
      </c>
      <c r="L2232" s="10"/>
    </row>
    <row r="2233" spans="1:12" ht="51" customHeight="1">
      <c r="A2233" s="4">
        <v>3376</v>
      </c>
      <c r="B2233" s="12" t="s">
        <v>8865</v>
      </c>
      <c r="C2233" s="6">
        <v>2007</v>
      </c>
      <c r="D2233" s="23"/>
      <c r="E2233" s="23" t="s">
        <v>12400</v>
      </c>
      <c r="F2233" s="8" t="s">
        <v>8866</v>
      </c>
      <c r="G2233" s="9" t="s">
        <v>7777</v>
      </c>
      <c r="H2233" s="29" t="s">
        <v>10391</v>
      </c>
      <c r="I2233" s="25" t="s">
        <v>13159</v>
      </c>
      <c r="J2233" s="8" t="s">
        <v>10511</v>
      </c>
      <c r="K2233" s="10" t="str">
        <f>IF(AND(Papers[[#This Row],[conference]]="", Papers[[#This Row],[journal]]=""),$N$2604,IF(Papers[[#This Row],[journal]]="",$N$2603, $N$2602))</f>
        <v>Journal</v>
      </c>
      <c r="L2233" s="10"/>
    </row>
    <row r="2234" spans="1:12" ht="51" customHeight="1">
      <c r="A2234" s="4">
        <v>3378</v>
      </c>
      <c r="B2234" s="12" t="s">
        <v>8871</v>
      </c>
      <c r="C2234" s="6">
        <v>2007</v>
      </c>
      <c r="D2234" s="23" t="s">
        <v>12401</v>
      </c>
      <c r="E2234" s="23"/>
      <c r="F2234" s="8" t="s">
        <v>8872</v>
      </c>
      <c r="G2234" s="9" t="s">
        <v>7777</v>
      </c>
      <c r="H2234" s="29" t="s">
        <v>10391</v>
      </c>
      <c r="I2234" s="25" t="s">
        <v>11240</v>
      </c>
      <c r="J2234" s="8" t="s">
        <v>10511</v>
      </c>
      <c r="K2234" s="10" t="str">
        <f>IF(AND(Papers[[#This Row],[conference]]="", Papers[[#This Row],[journal]]=""),$N$2604,IF(Papers[[#This Row],[journal]]="",$N$2603, $N$2602))</f>
        <v>Conference</v>
      </c>
      <c r="L2234" s="10"/>
    </row>
    <row r="2235" spans="1:12" ht="51" customHeight="1">
      <c r="A2235" s="4">
        <v>3380</v>
      </c>
      <c r="B2235" s="12" t="s">
        <v>8875</v>
      </c>
      <c r="C2235" s="6">
        <v>2004</v>
      </c>
      <c r="D2235" s="23" t="s">
        <v>11508</v>
      </c>
      <c r="E2235" s="23"/>
      <c r="F2235" s="8" t="s">
        <v>8876</v>
      </c>
      <c r="G2235" s="9" t="s">
        <v>7777</v>
      </c>
      <c r="H2235" s="29" t="s">
        <v>10391</v>
      </c>
      <c r="I2235" s="25" t="s">
        <v>11482</v>
      </c>
      <c r="J2235" s="8" t="s">
        <v>10511</v>
      </c>
      <c r="K2235" s="10" t="str">
        <f>IF(AND(Papers[[#This Row],[conference]]="", Papers[[#This Row],[journal]]=""),$N$2604,IF(Papers[[#This Row],[journal]]="",$N$2603, $N$2602))</f>
        <v>Conference</v>
      </c>
      <c r="L2235" s="10"/>
    </row>
    <row r="2236" spans="1:12" ht="51" customHeight="1">
      <c r="A2236" s="4">
        <v>3383</v>
      </c>
      <c r="B2236" s="5" t="s">
        <v>8879</v>
      </c>
      <c r="C2236" s="6">
        <v>2007</v>
      </c>
      <c r="D2236" s="23" t="s">
        <v>12402</v>
      </c>
      <c r="E2236" s="23"/>
      <c r="F2236" s="11" t="s">
        <v>8880</v>
      </c>
      <c r="G2236" s="9" t="s">
        <v>7777</v>
      </c>
      <c r="H2236" s="29" t="s">
        <v>10392</v>
      </c>
      <c r="I2236" s="25"/>
      <c r="J2236" s="8" t="s">
        <v>10511</v>
      </c>
      <c r="K2236" s="10" t="str">
        <f>IF(AND(Papers[[#This Row],[conference]]="", Papers[[#This Row],[journal]]=""),$N$2604,IF(Papers[[#This Row],[journal]]="",$N$2603, $N$2602))</f>
        <v>Conference</v>
      </c>
      <c r="L2236" s="10"/>
    </row>
    <row r="2237" spans="1:12" ht="51" customHeight="1">
      <c r="A2237" s="4">
        <v>3384</v>
      </c>
      <c r="B2237" s="12" t="s">
        <v>8879</v>
      </c>
      <c r="C2237" s="6">
        <v>2006</v>
      </c>
      <c r="D2237" s="23" t="s">
        <v>12402</v>
      </c>
      <c r="E2237" s="23"/>
      <c r="F2237" s="11" t="s">
        <v>8880</v>
      </c>
      <c r="G2237" s="9" t="s">
        <v>7777</v>
      </c>
      <c r="H2237" s="29" t="s">
        <v>10392</v>
      </c>
      <c r="I2237" s="32" t="s">
        <v>10490</v>
      </c>
      <c r="J2237" s="8" t="s">
        <v>10511</v>
      </c>
      <c r="K2237" s="10" t="str">
        <f>IF(AND(Papers[[#This Row],[conference]]="", Papers[[#This Row],[journal]]=""),$N$2604,IF(Papers[[#This Row],[journal]]="",$N$2603, $N$2602))</f>
        <v>Conference</v>
      </c>
      <c r="L2237" s="10"/>
    </row>
    <row r="2238" spans="1:12" ht="51" customHeight="1">
      <c r="A2238" s="4">
        <v>3392</v>
      </c>
      <c r="B2238" s="12" t="s">
        <v>8883</v>
      </c>
      <c r="C2238" s="6">
        <v>2000</v>
      </c>
      <c r="D2238" s="23"/>
      <c r="E2238" s="23" t="s">
        <v>11652</v>
      </c>
      <c r="F2238" s="8" t="s">
        <v>8884</v>
      </c>
      <c r="G2238" s="9" t="s">
        <v>7777</v>
      </c>
      <c r="H2238" s="29" t="s">
        <v>10391</v>
      </c>
      <c r="I2238" s="25" t="s">
        <v>11611</v>
      </c>
      <c r="J2238" s="8" t="s">
        <v>10511</v>
      </c>
      <c r="K2238" s="10" t="str">
        <f>IF(AND(Papers[[#This Row],[conference]]="", Papers[[#This Row],[journal]]=""),$N$2604,IF(Papers[[#This Row],[journal]]="",$N$2603, $N$2602))</f>
        <v>Journal</v>
      </c>
      <c r="L2238" s="10"/>
    </row>
    <row r="2239" spans="1:12" ht="51" customHeight="1">
      <c r="A2239" s="4">
        <v>3393</v>
      </c>
      <c r="B2239" s="12" t="s">
        <v>8887</v>
      </c>
      <c r="C2239" s="6">
        <v>2009</v>
      </c>
      <c r="D2239" s="23" t="s">
        <v>11509</v>
      </c>
      <c r="E2239" s="23"/>
      <c r="F2239" s="8" t="s">
        <v>8888</v>
      </c>
      <c r="G2239" s="9" t="s">
        <v>7777</v>
      </c>
      <c r="H2239" s="29" t="s">
        <v>10392</v>
      </c>
      <c r="I2239" s="25"/>
      <c r="J2239" s="8" t="s">
        <v>10511</v>
      </c>
      <c r="K2239" s="10" t="str">
        <f>IF(AND(Papers[[#This Row],[conference]]="", Papers[[#This Row],[journal]]=""),$N$2604,IF(Papers[[#This Row],[journal]]="",$N$2603, $N$2602))</f>
        <v>Conference</v>
      </c>
      <c r="L2239" s="10"/>
    </row>
    <row r="2240" spans="1:12" ht="51" customHeight="1">
      <c r="A2240" s="4">
        <v>3396</v>
      </c>
      <c r="B2240" s="12" t="s">
        <v>8891</v>
      </c>
      <c r="C2240" s="6">
        <v>2011</v>
      </c>
      <c r="D2240" s="23"/>
      <c r="E2240" s="23" t="s">
        <v>12403</v>
      </c>
      <c r="F2240" s="8" t="s">
        <v>8892</v>
      </c>
      <c r="G2240" s="9" t="s">
        <v>7777</v>
      </c>
      <c r="H2240" s="29" t="s">
        <v>10392</v>
      </c>
      <c r="I2240" s="25"/>
      <c r="J2240" s="8" t="s">
        <v>10511</v>
      </c>
      <c r="K2240" s="10" t="str">
        <f>IF(AND(Papers[[#This Row],[conference]]="", Papers[[#This Row],[journal]]=""),$N$2604,IF(Papers[[#This Row],[journal]]="",$N$2603, $N$2602))</f>
        <v>Journal</v>
      </c>
      <c r="L2240" s="10"/>
    </row>
    <row r="2241" spans="1:12" ht="51" customHeight="1">
      <c r="A2241" s="4">
        <v>3403</v>
      </c>
      <c r="B2241" s="12" t="s">
        <v>8895</v>
      </c>
      <c r="C2241" s="6">
        <v>2009</v>
      </c>
      <c r="D2241" s="23" t="s">
        <v>12070</v>
      </c>
      <c r="E2241" s="23"/>
      <c r="F2241" s="8" t="s">
        <v>8896</v>
      </c>
      <c r="G2241" s="9" t="s">
        <v>7777</v>
      </c>
      <c r="H2241" s="29" t="s">
        <v>10391</v>
      </c>
      <c r="I2241" s="25" t="s">
        <v>11301</v>
      </c>
      <c r="J2241" s="8" t="s">
        <v>10511</v>
      </c>
      <c r="K2241" s="10" t="str">
        <f>IF(AND(Papers[[#This Row],[conference]]="", Papers[[#This Row],[journal]]=""),$N$2604,IF(Papers[[#This Row],[journal]]="",$N$2603, $N$2602))</f>
        <v>Conference</v>
      </c>
      <c r="L2241" s="10"/>
    </row>
    <row r="2242" spans="1:12" ht="51" customHeight="1">
      <c r="A2242" s="4">
        <v>3411</v>
      </c>
      <c r="B2242" s="12" t="s">
        <v>8897</v>
      </c>
      <c r="C2242" s="6">
        <v>2007</v>
      </c>
      <c r="D2242" s="23"/>
      <c r="E2242" s="23" t="s">
        <v>12404</v>
      </c>
      <c r="F2242" s="8" t="s">
        <v>8898</v>
      </c>
      <c r="G2242" s="9" t="s">
        <v>7777</v>
      </c>
      <c r="H2242" s="29" t="s">
        <v>10391</v>
      </c>
      <c r="I2242" s="25" t="s">
        <v>11595</v>
      </c>
      <c r="J2242" s="8" t="s">
        <v>10511</v>
      </c>
      <c r="K2242" s="10" t="str">
        <f>IF(AND(Papers[[#This Row],[conference]]="", Papers[[#This Row],[journal]]=""),$N$2604,IF(Papers[[#This Row],[journal]]="",$N$2603, $N$2602))</f>
        <v>Journal</v>
      </c>
      <c r="L2242" s="10"/>
    </row>
    <row r="2243" spans="1:12" ht="51" customHeight="1">
      <c r="A2243" s="4">
        <v>3420</v>
      </c>
      <c r="B2243" s="12" t="s">
        <v>8902</v>
      </c>
      <c r="C2243" s="6">
        <v>2005</v>
      </c>
      <c r="D2243" s="23"/>
      <c r="E2243" s="23" t="s">
        <v>12355</v>
      </c>
      <c r="F2243" s="8" t="s">
        <v>8903</v>
      </c>
      <c r="G2243" s="9" t="s">
        <v>7777</v>
      </c>
      <c r="H2243" s="29" t="s">
        <v>10392</v>
      </c>
      <c r="I2243" s="25"/>
      <c r="J2243" s="8" t="s">
        <v>10511</v>
      </c>
      <c r="K2243" s="10" t="str">
        <f>IF(AND(Papers[[#This Row],[conference]]="", Papers[[#This Row],[journal]]=""),$N$2604,IF(Papers[[#This Row],[journal]]="",$N$2603, $N$2602))</f>
        <v>Journal</v>
      </c>
      <c r="L2243" s="10"/>
    </row>
    <row r="2244" spans="1:12" ht="51" customHeight="1">
      <c r="A2244" s="4">
        <v>3422</v>
      </c>
      <c r="B2244" s="12" t="s">
        <v>8905</v>
      </c>
      <c r="C2244" s="6">
        <v>2010</v>
      </c>
      <c r="D2244" s="23" t="s">
        <v>11656</v>
      </c>
      <c r="E2244" s="23"/>
      <c r="F2244" s="8" t="s">
        <v>8906</v>
      </c>
      <c r="G2244" s="9" t="s">
        <v>7777</v>
      </c>
      <c r="H2244" s="29" t="s">
        <v>10391</v>
      </c>
      <c r="I2244" s="25" t="s">
        <v>13308</v>
      </c>
      <c r="J2244" s="8" t="s">
        <v>10511</v>
      </c>
      <c r="K2244" s="10" t="str">
        <f>IF(AND(Papers[[#This Row],[conference]]="", Papers[[#This Row],[journal]]=""),$N$2604,IF(Papers[[#This Row],[journal]]="",$N$2603, $N$2602))</f>
        <v>Conference</v>
      </c>
      <c r="L2244" s="10"/>
    </row>
    <row r="2245" spans="1:12" ht="51" customHeight="1">
      <c r="A2245" s="4">
        <v>3425</v>
      </c>
      <c r="B2245" s="12" t="s">
        <v>8912</v>
      </c>
      <c r="C2245" s="6">
        <v>2009</v>
      </c>
      <c r="D2245" s="23" t="s">
        <v>11519</v>
      </c>
      <c r="E2245" s="23"/>
      <c r="F2245" s="8" t="s">
        <v>8913</v>
      </c>
      <c r="G2245" s="9" t="s">
        <v>7777</v>
      </c>
      <c r="H2245" s="29" t="s">
        <v>10391</v>
      </c>
      <c r="I2245" s="25" t="s">
        <v>11181</v>
      </c>
      <c r="J2245" s="8" t="s">
        <v>10534</v>
      </c>
      <c r="K2245" s="10" t="str">
        <f>IF(AND(Papers[[#This Row],[conference]]="", Papers[[#This Row],[journal]]=""),$N$2604,IF(Papers[[#This Row],[journal]]="",$N$2603, $N$2602))</f>
        <v>Conference</v>
      </c>
      <c r="L2245" s="10"/>
    </row>
    <row r="2246" spans="1:12" ht="51" customHeight="1">
      <c r="A2246" s="4">
        <v>3426</v>
      </c>
      <c r="B2246" s="12" t="s">
        <v>8916</v>
      </c>
      <c r="C2246" s="6">
        <v>2004</v>
      </c>
      <c r="D2246" s="23" t="s">
        <v>11508</v>
      </c>
      <c r="E2246" s="23"/>
      <c r="F2246" s="8" t="s">
        <v>8917</v>
      </c>
      <c r="G2246" s="9" t="s">
        <v>7777</v>
      </c>
      <c r="H2246" s="29" t="s">
        <v>10392</v>
      </c>
      <c r="I2246" s="25"/>
      <c r="J2246" s="8" t="s">
        <v>10538</v>
      </c>
      <c r="K2246" s="10" t="str">
        <f>IF(AND(Papers[[#This Row],[conference]]="", Papers[[#This Row],[journal]]=""),$N$2604,IF(Papers[[#This Row],[journal]]="",$N$2603, $N$2602))</f>
        <v>Conference</v>
      </c>
      <c r="L2246" s="10"/>
    </row>
    <row r="2247" spans="1:12" ht="51" customHeight="1">
      <c r="A2247" s="4">
        <v>3429</v>
      </c>
      <c r="B2247" s="5" t="s">
        <v>8922</v>
      </c>
      <c r="C2247" s="6">
        <v>2011</v>
      </c>
      <c r="D2247" s="23" t="s">
        <v>11941</v>
      </c>
      <c r="E2247" s="23"/>
      <c r="F2247" s="8" t="s">
        <v>8923</v>
      </c>
      <c r="G2247" s="9" t="s">
        <v>7777</v>
      </c>
      <c r="H2247" s="29" t="s">
        <v>10392</v>
      </c>
      <c r="I2247" s="25"/>
      <c r="J2247" s="8" t="s">
        <v>10511</v>
      </c>
      <c r="K2247" s="10" t="str">
        <f>IF(AND(Papers[[#This Row],[conference]]="", Papers[[#This Row],[journal]]=""),$N$2604,IF(Papers[[#This Row],[journal]]="",$N$2603, $N$2602))</f>
        <v>Conference</v>
      </c>
      <c r="L2247" s="10"/>
    </row>
    <row r="2248" spans="1:12" ht="51" customHeight="1">
      <c r="A2248" s="4">
        <v>3431</v>
      </c>
      <c r="B2248" s="12" t="s">
        <v>8927</v>
      </c>
      <c r="C2248" s="6">
        <v>2011</v>
      </c>
      <c r="D2248" s="23" t="s">
        <v>11845</v>
      </c>
      <c r="E2248" s="23"/>
      <c r="F2248" s="8" t="s">
        <v>8928</v>
      </c>
      <c r="G2248" s="9" t="s">
        <v>7777</v>
      </c>
      <c r="H2248" s="29" t="s">
        <v>10392</v>
      </c>
      <c r="I2248" s="25" t="s">
        <v>10490</v>
      </c>
      <c r="J2248" s="8" t="s">
        <v>10538</v>
      </c>
      <c r="K2248" s="10" t="str">
        <f>IF(AND(Papers[[#This Row],[conference]]="", Papers[[#This Row],[journal]]=""),$N$2604,IF(Papers[[#This Row],[journal]]="",$N$2603, $N$2602))</f>
        <v>Conference</v>
      </c>
      <c r="L2248" s="10"/>
    </row>
    <row r="2249" spans="1:12" ht="51" customHeight="1">
      <c r="A2249" s="4">
        <v>3432</v>
      </c>
      <c r="B2249" s="12" t="s">
        <v>8930</v>
      </c>
      <c r="C2249" s="6">
        <v>2011</v>
      </c>
      <c r="D2249" s="23" t="s">
        <v>12367</v>
      </c>
      <c r="E2249" s="23"/>
      <c r="F2249" s="8" t="s">
        <v>8931</v>
      </c>
      <c r="G2249" s="9" t="s">
        <v>7777</v>
      </c>
      <c r="H2249" s="29" t="s">
        <v>10392</v>
      </c>
      <c r="I2249" s="25" t="s">
        <v>10490</v>
      </c>
      <c r="J2249" s="8" t="s">
        <v>10510</v>
      </c>
      <c r="K2249" s="10" t="str">
        <f>IF(AND(Papers[[#This Row],[conference]]="", Papers[[#This Row],[journal]]=""),$N$2604,IF(Papers[[#This Row],[journal]]="",$N$2603, $N$2602))</f>
        <v>Conference</v>
      </c>
      <c r="L2249" s="10"/>
    </row>
    <row r="2250" spans="1:12" ht="51" customHeight="1">
      <c r="A2250" s="4">
        <v>3433</v>
      </c>
      <c r="B2250" s="12" t="s">
        <v>8932</v>
      </c>
      <c r="C2250" s="6">
        <v>2011</v>
      </c>
      <c r="D2250" s="23" t="s">
        <v>12367</v>
      </c>
      <c r="E2250" s="23"/>
      <c r="F2250" s="8" t="s">
        <v>8933</v>
      </c>
      <c r="G2250" s="9" t="s">
        <v>7777</v>
      </c>
      <c r="H2250" s="29" t="s">
        <v>10392</v>
      </c>
      <c r="I2250" s="25" t="s">
        <v>11152</v>
      </c>
      <c r="J2250" s="8" t="s">
        <v>10511</v>
      </c>
      <c r="K2250" s="10" t="str">
        <f>IF(AND(Papers[[#This Row],[conference]]="", Papers[[#This Row],[journal]]=""),$N$2604,IF(Papers[[#This Row],[journal]]="",$N$2603, $N$2602))</f>
        <v>Conference</v>
      </c>
      <c r="L2250" s="10"/>
    </row>
    <row r="2251" spans="1:12" ht="51" customHeight="1">
      <c r="A2251" s="4">
        <v>3434</v>
      </c>
      <c r="B2251" s="12" t="s">
        <v>8934</v>
      </c>
      <c r="C2251" s="6">
        <v>2011</v>
      </c>
      <c r="D2251" s="23" t="s">
        <v>11509</v>
      </c>
      <c r="E2251" s="23"/>
      <c r="F2251" s="8" t="s">
        <v>8935</v>
      </c>
      <c r="G2251" s="9" t="s">
        <v>7777</v>
      </c>
      <c r="H2251" s="29" t="s">
        <v>10391</v>
      </c>
      <c r="I2251" s="25" t="s">
        <v>13173</v>
      </c>
      <c r="J2251" s="8" t="s">
        <v>10510</v>
      </c>
      <c r="K2251" s="10" t="str">
        <f>IF(AND(Papers[[#This Row],[conference]]="", Papers[[#This Row],[journal]]=""),$N$2604,IF(Papers[[#This Row],[journal]]="",$N$2603, $N$2602))</f>
        <v>Conference</v>
      </c>
      <c r="L2251" s="10"/>
    </row>
    <row r="2252" spans="1:12" ht="51" customHeight="1">
      <c r="A2252" s="4">
        <v>3435</v>
      </c>
      <c r="B2252" s="12" t="s">
        <v>8936</v>
      </c>
      <c r="C2252" s="6">
        <v>2011</v>
      </c>
      <c r="D2252" s="23" t="s">
        <v>11727</v>
      </c>
      <c r="E2252" s="23"/>
      <c r="F2252" s="11" t="s">
        <v>8937</v>
      </c>
      <c r="G2252" s="9" t="s">
        <v>7777</v>
      </c>
      <c r="H2252" s="29" t="s">
        <v>10391</v>
      </c>
      <c r="I2252" s="32" t="s">
        <v>12980</v>
      </c>
      <c r="J2252" s="8" t="s">
        <v>10510</v>
      </c>
      <c r="K2252" s="10" t="str">
        <f>IF(AND(Papers[[#This Row],[conference]]="", Papers[[#This Row],[journal]]=""),$N$2604,IF(Papers[[#This Row],[journal]]="",$N$2603, $N$2602))</f>
        <v>Conference</v>
      </c>
      <c r="L2252" s="10"/>
    </row>
    <row r="2253" spans="1:12" ht="51" customHeight="1">
      <c r="A2253" s="4">
        <v>3436</v>
      </c>
      <c r="B2253" s="12" t="s">
        <v>8941</v>
      </c>
      <c r="C2253" s="6">
        <v>2007</v>
      </c>
      <c r="D2253" s="23" t="s">
        <v>11735</v>
      </c>
      <c r="E2253" s="23"/>
      <c r="F2253" s="8" t="s">
        <v>8942</v>
      </c>
      <c r="G2253" s="9" t="s">
        <v>7777</v>
      </c>
      <c r="H2253" s="29" t="s">
        <v>10392</v>
      </c>
      <c r="I2253" s="25"/>
      <c r="J2253" s="8" t="s">
        <v>10511</v>
      </c>
      <c r="K2253" s="10" t="str">
        <f>IF(AND(Papers[[#This Row],[conference]]="", Papers[[#This Row],[journal]]=""),$N$2604,IF(Papers[[#This Row],[journal]]="",$N$2603, $N$2602))</f>
        <v>Conference</v>
      </c>
      <c r="L2253" s="10"/>
    </row>
    <row r="2254" spans="1:12" ht="51" customHeight="1">
      <c r="A2254" s="4">
        <v>3442</v>
      </c>
      <c r="B2254" s="12" t="s">
        <v>8949</v>
      </c>
      <c r="C2254" s="6">
        <v>2010</v>
      </c>
      <c r="D2254" s="23" t="s">
        <v>11667</v>
      </c>
      <c r="E2254" s="23"/>
      <c r="F2254" s="8" t="s">
        <v>8950</v>
      </c>
      <c r="G2254" s="9" t="s">
        <v>7777</v>
      </c>
      <c r="H2254" s="29" t="s">
        <v>10391</v>
      </c>
      <c r="I2254" s="25" t="s">
        <v>11476</v>
      </c>
      <c r="J2254" s="8" t="s">
        <v>10511</v>
      </c>
      <c r="K2254" s="10" t="str">
        <f>IF(AND(Papers[[#This Row],[conference]]="", Papers[[#This Row],[journal]]=""),$N$2604,IF(Papers[[#This Row],[journal]]="",$N$2603, $N$2602))</f>
        <v>Conference</v>
      </c>
      <c r="L2254" s="10"/>
    </row>
    <row r="2255" spans="1:12" ht="51" customHeight="1">
      <c r="A2255" s="4">
        <v>3443</v>
      </c>
      <c r="B2255" s="12" t="s">
        <v>8954</v>
      </c>
      <c r="C2255" s="6">
        <v>2010</v>
      </c>
      <c r="D2255" s="23"/>
      <c r="E2255" s="23" t="s">
        <v>12370</v>
      </c>
      <c r="F2255" s="8" t="s">
        <v>8955</v>
      </c>
      <c r="G2255" s="9" t="s">
        <v>7777</v>
      </c>
      <c r="H2255" s="29" t="s">
        <v>10391</v>
      </c>
      <c r="I2255" s="25" t="s">
        <v>11429</v>
      </c>
      <c r="J2255" s="8" t="s">
        <v>10511</v>
      </c>
      <c r="K2255" s="10" t="str">
        <f>IF(AND(Papers[[#This Row],[conference]]="", Papers[[#This Row],[journal]]=""),$N$2604,IF(Papers[[#This Row],[journal]]="",$N$2603, $N$2602))</f>
        <v>Journal</v>
      </c>
      <c r="L2255" s="10"/>
    </row>
    <row r="2256" spans="1:12" ht="51" customHeight="1">
      <c r="A2256" s="4">
        <v>3445</v>
      </c>
      <c r="B2256" s="12" t="s">
        <v>8960</v>
      </c>
      <c r="C2256" s="6">
        <v>2011</v>
      </c>
      <c r="D2256" s="23"/>
      <c r="E2256" s="23" t="s">
        <v>12370</v>
      </c>
      <c r="F2256" s="8" t="s">
        <v>8961</v>
      </c>
      <c r="G2256" s="9" t="s">
        <v>7777</v>
      </c>
      <c r="H2256" s="29" t="s">
        <v>10391</v>
      </c>
      <c r="I2256" s="25" t="s">
        <v>11333</v>
      </c>
      <c r="J2256" s="8" t="s">
        <v>10511</v>
      </c>
      <c r="K2256" s="10" t="str">
        <f>IF(AND(Papers[[#This Row],[conference]]="", Papers[[#This Row],[journal]]=""),$N$2604,IF(Papers[[#This Row],[journal]]="",$N$2603, $N$2602))</f>
        <v>Journal</v>
      </c>
      <c r="L2256" s="10"/>
    </row>
    <row r="2257" spans="1:12" ht="51" customHeight="1">
      <c r="A2257" s="4">
        <v>3449</v>
      </c>
      <c r="B2257" s="12" t="s">
        <v>8965</v>
      </c>
      <c r="C2257" s="6">
        <v>2010</v>
      </c>
      <c r="D2257" s="23" t="s">
        <v>11727</v>
      </c>
      <c r="E2257" s="23"/>
      <c r="F2257" s="8" t="s">
        <v>8966</v>
      </c>
      <c r="G2257" s="9" t="s">
        <v>7777</v>
      </c>
      <c r="H2257" s="29" t="s">
        <v>10391</v>
      </c>
      <c r="I2257" s="25" t="s">
        <v>13231</v>
      </c>
      <c r="J2257" s="8" t="s">
        <v>10511</v>
      </c>
      <c r="K2257" s="10" t="str">
        <f>IF(AND(Papers[[#This Row],[conference]]="", Papers[[#This Row],[journal]]=""),$N$2604,IF(Papers[[#This Row],[journal]]="",$N$2603, $N$2602))</f>
        <v>Conference</v>
      </c>
      <c r="L2257" s="10"/>
    </row>
    <row r="2258" spans="1:12" ht="51" customHeight="1">
      <c r="A2258" s="4">
        <v>3454</v>
      </c>
      <c r="B2258" s="12" t="s">
        <v>8971</v>
      </c>
      <c r="C2258" s="6">
        <v>2011</v>
      </c>
      <c r="D2258" s="23" t="s">
        <v>12405</v>
      </c>
      <c r="E2258" s="23"/>
      <c r="F2258" s="8" t="s">
        <v>8972</v>
      </c>
      <c r="G2258" s="9" t="s">
        <v>7777</v>
      </c>
      <c r="H2258" s="29" t="s">
        <v>10392</v>
      </c>
      <c r="I2258" s="25"/>
      <c r="J2258" s="8"/>
      <c r="K2258" s="10" t="str">
        <f>IF(AND(Papers[[#This Row],[conference]]="", Papers[[#This Row],[journal]]=""),$N$2604,IF(Papers[[#This Row],[journal]]="",$N$2603, $N$2602))</f>
        <v>Conference</v>
      </c>
      <c r="L2258" s="10"/>
    </row>
    <row r="2259" spans="1:12" ht="51" customHeight="1">
      <c r="A2259" s="4">
        <v>3458</v>
      </c>
      <c r="B2259" s="12" t="s">
        <v>8976</v>
      </c>
      <c r="C2259" s="6">
        <v>2006</v>
      </c>
      <c r="D2259" s="23" t="s">
        <v>12406</v>
      </c>
      <c r="E2259" s="23"/>
      <c r="F2259" s="8" t="s">
        <v>8977</v>
      </c>
      <c r="G2259" s="9" t="s">
        <v>7777</v>
      </c>
      <c r="H2259" s="29" t="s">
        <v>10391</v>
      </c>
      <c r="I2259" s="25" t="s">
        <v>13346</v>
      </c>
      <c r="J2259" s="8" t="s">
        <v>10511</v>
      </c>
      <c r="K2259" s="10" t="str">
        <f>IF(AND(Papers[[#This Row],[conference]]="", Papers[[#This Row],[journal]]=""),$N$2604,IF(Papers[[#This Row],[journal]]="",$N$2603, $N$2602))</f>
        <v>Conference</v>
      </c>
      <c r="L2259" s="10"/>
    </row>
    <row r="2260" spans="1:12" ht="51" customHeight="1">
      <c r="A2260" s="4">
        <v>3461</v>
      </c>
      <c r="B2260" s="12" t="s">
        <v>8979</v>
      </c>
      <c r="C2260" s="6">
        <v>2008</v>
      </c>
      <c r="D2260" s="23" t="s">
        <v>11895</v>
      </c>
      <c r="E2260" s="23"/>
      <c r="F2260" s="8" t="s">
        <v>8980</v>
      </c>
      <c r="G2260" s="9" t="s">
        <v>7777</v>
      </c>
      <c r="H2260" s="29" t="s">
        <v>10391</v>
      </c>
      <c r="I2260" s="25" t="s">
        <v>11604</v>
      </c>
      <c r="J2260" s="8" t="s">
        <v>11150</v>
      </c>
      <c r="K2260" s="10" t="str">
        <f>IF(AND(Papers[[#This Row],[conference]]="", Papers[[#This Row],[journal]]=""),$N$2604,IF(Papers[[#This Row],[journal]]="",$N$2603, $N$2602))</f>
        <v>Conference</v>
      </c>
      <c r="L2260" s="10"/>
    </row>
    <row r="2261" spans="1:12" ht="51" customHeight="1">
      <c r="A2261" s="4">
        <v>3462</v>
      </c>
      <c r="B2261" s="5" t="s">
        <v>8981</v>
      </c>
      <c r="C2261" s="6">
        <v>2008</v>
      </c>
      <c r="D2261" s="23"/>
      <c r="E2261" s="23" t="s">
        <v>12407</v>
      </c>
      <c r="F2261" s="8" t="s">
        <v>8982</v>
      </c>
      <c r="G2261" s="9" t="s">
        <v>7777</v>
      </c>
      <c r="H2261" s="29" t="s">
        <v>10391</v>
      </c>
      <c r="I2261" s="25" t="s">
        <v>13063</v>
      </c>
      <c r="J2261" s="8" t="s">
        <v>10511</v>
      </c>
      <c r="K2261" s="10" t="str">
        <f>IF(AND(Papers[[#This Row],[conference]]="", Papers[[#This Row],[journal]]=""),$N$2604,IF(Papers[[#This Row],[journal]]="",$N$2603, $N$2602))</f>
        <v>Journal</v>
      </c>
      <c r="L2261" s="10"/>
    </row>
    <row r="2262" spans="1:12" ht="51" customHeight="1">
      <c r="A2262" s="4">
        <v>3463</v>
      </c>
      <c r="B2262" s="12" t="s">
        <v>8983</v>
      </c>
      <c r="C2262" s="6">
        <v>2009</v>
      </c>
      <c r="D2262" s="23"/>
      <c r="E2262" s="23" t="s">
        <v>12408</v>
      </c>
      <c r="F2262" s="8" t="s">
        <v>8984</v>
      </c>
      <c r="G2262" s="9" t="s">
        <v>7777</v>
      </c>
      <c r="H2262" s="29" t="s">
        <v>10392</v>
      </c>
      <c r="I2262" s="25"/>
      <c r="J2262" s="8" t="s">
        <v>10511</v>
      </c>
      <c r="K2262" s="10" t="str">
        <f>IF(AND(Papers[[#This Row],[conference]]="", Papers[[#This Row],[journal]]=""),$N$2604,IF(Papers[[#This Row],[journal]]="",$N$2603, $N$2602))</f>
        <v>Journal</v>
      </c>
      <c r="L2262" s="10"/>
    </row>
    <row r="2263" spans="1:12" ht="51" customHeight="1">
      <c r="A2263" s="4">
        <v>3466</v>
      </c>
      <c r="B2263" s="12" t="s">
        <v>8990</v>
      </c>
      <c r="C2263" s="6">
        <v>2007</v>
      </c>
      <c r="D2263" s="23" t="s">
        <v>12409</v>
      </c>
      <c r="E2263" s="23"/>
      <c r="F2263" s="8" t="s">
        <v>8991</v>
      </c>
      <c r="G2263" s="9" t="s">
        <v>7777</v>
      </c>
      <c r="H2263" s="29" t="s">
        <v>10392</v>
      </c>
      <c r="I2263" s="25"/>
      <c r="J2263" s="8" t="s">
        <v>10511</v>
      </c>
      <c r="K2263" s="10" t="str">
        <f>IF(AND(Papers[[#This Row],[conference]]="", Papers[[#This Row],[journal]]=""),$N$2604,IF(Papers[[#This Row],[journal]]="",$N$2603, $N$2602))</f>
        <v>Conference</v>
      </c>
      <c r="L2263" s="10"/>
    </row>
    <row r="2264" spans="1:12" ht="51" customHeight="1">
      <c r="A2264" s="4">
        <v>3467</v>
      </c>
      <c r="B2264" s="12" t="s">
        <v>8992</v>
      </c>
      <c r="C2264" s="6">
        <v>2008</v>
      </c>
      <c r="D2264" s="23" t="s">
        <v>12410</v>
      </c>
      <c r="E2264" s="23"/>
      <c r="F2264" s="8" t="s">
        <v>8993</v>
      </c>
      <c r="G2264" s="9" t="s">
        <v>7777</v>
      </c>
      <c r="H2264" s="29" t="s">
        <v>10391</v>
      </c>
      <c r="I2264" s="25" t="s">
        <v>11615</v>
      </c>
      <c r="J2264" s="8" t="s">
        <v>10511</v>
      </c>
      <c r="K2264" s="10" t="str">
        <f>IF(AND(Papers[[#This Row],[conference]]="", Papers[[#This Row],[journal]]=""),$N$2604,IF(Papers[[#This Row],[journal]]="",$N$2603, $N$2602))</f>
        <v>Conference</v>
      </c>
      <c r="L2264" s="10"/>
    </row>
    <row r="2265" spans="1:12" ht="51" customHeight="1">
      <c r="A2265" s="4">
        <v>3468</v>
      </c>
      <c r="B2265" s="5" t="s">
        <v>8995</v>
      </c>
      <c r="C2265" s="6">
        <v>2007</v>
      </c>
      <c r="D2265" s="23" t="s">
        <v>11651</v>
      </c>
      <c r="E2265" s="23"/>
      <c r="F2265" s="8" t="s">
        <v>8996</v>
      </c>
      <c r="G2265" s="9" t="s">
        <v>7777</v>
      </c>
      <c r="H2265" s="29" t="s">
        <v>10392</v>
      </c>
      <c r="I2265" s="25"/>
      <c r="J2265" s="8" t="s">
        <v>10511</v>
      </c>
      <c r="K2265" s="10" t="str">
        <f>IF(AND(Papers[[#This Row],[conference]]="", Papers[[#This Row],[journal]]=""),$N$2604,IF(Papers[[#This Row],[journal]]="",$N$2603, $N$2602))</f>
        <v>Conference</v>
      </c>
      <c r="L2265" s="10"/>
    </row>
    <row r="2266" spans="1:12" ht="51" customHeight="1">
      <c r="A2266" s="4">
        <v>3471</v>
      </c>
      <c r="B2266" s="12" t="s">
        <v>8998</v>
      </c>
      <c r="C2266" s="6">
        <v>2011</v>
      </c>
      <c r="D2266" s="23" t="s">
        <v>12411</v>
      </c>
      <c r="E2266" s="23"/>
      <c r="F2266" s="8" t="s">
        <v>8999</v>
      </c>
      <c r="G2266" s="9" t="s">
        <v>7777</v>
      </c>
      <c r="H2266" s="29" t="s">
        <v>10392</v>
      </c>
      <c r="I2266" s="25"/>
      <c r="J2266" s="8" t="s">
        <v>10511</v>
      </c>
      <c r="K2266" s="10" t="str">
        <f>IF(AND(Papers[[#This Row],[conference]]="", Papers[[#This Row],[journal]]=""),$N$2604,IF(Papers[[#This Row],[journal]]="",$N$2603, $N$2602))</f>
        <v>Conference</v>
      </c>
      <c r="L2266" s="10"/>
    </row>
    <row r="2267" spans="1:12" ht="51" customHeight="1">
      <c r="A2267" s="4">
        <v>3472</v>
      </c>
      <c r="B2267" s="12" t="s">
        <v>9001</v>
      </c>
      <c r="C2267" s="6">
        <v>2007</v>
      </c>
      <c r="D2267" s="23" t="s">
        <v>11701</v>
      </c>
      <c r="E2267" s="23"/>
      <c r="F2267" s="8" t="s">
        <v>9002</v>
      </c>
      <c r="G2267" s="9" t="s">
        <v>7777</v>
      </c>
      <c r="H2267" s="29" t="s">
        <v>10391</v>
      </c>
      <c r="I2267" s="25" t="s">
        <v>10555</v>
      </c>
      <c r="J2267" s="8" t="s">
        <v>10511</v>
      </c>
      <c r="K2267" s="10" t="str">
        <f>IF(AND(Papers[[#This Row],[conference]]="", Papers[[#This Row],[journal]]=""),$N$2604,IF(Papers[[#This Row],[journal]]="",$N$2603, $N$2602))</f>
        <v>Conference</v>
      </c>
      <c r="L2267" s="10"/>
    </row>
    <row r="2268" spans="1:12" ht="51" customHeight="1">
      <c r="A2268" s="4">
        <v>3480</v>
      </c>
      <c r="B2268" s="12" t="s">
        <v>9007</v>
      </c>
      <c r="C2268" s="6">
        <v>2007</v>
      </c>
      <c r="D2268" s="23" t="s">
        <v>12375</v>
      </c>
      <c r="E2268" s="23"/>
      <c r="F2268" s="8" t="s">
        <v>9008</v>
      </c>
      <c r="G2268" s="9" t="s">
        <v>7777</v>
      </c>
      <c r="H2268" s="29" t="s">
        <v>10392</v>
      </c>
      <c r="I2268" s="25"/>
      <c r="J2268" s="8" t="s">
        <v>10511</v>
      </c>
      <c r="K2268" s="10" t="str">
        <f>IF(AND(Papers[[#This Row],[conference]]="", Papers[[#This Row],[journal]]=""),$N$2604,IF(Papers[[#This Row],[journal]]="",$N$2603, $N$2602))</f>
        <v>Conference</v>
      </c>
      <c r="L2268" s="10"/>
    </row>
    <row r="2269" spans="1:12" ht="51" customHeight="1">
      <c r="A2269" s="4">
        <v>3481</v>
      </c>
      <c r="B2269" s="12" t="s">
        <v>9015</v>
      </c>
      <c r="C2269" s="6">
        <v>2008</v>
      </c>
      <c r="D2269" s="23" t="s">
        <v>11903</v>
      </c>
      <c r="E2269" s="23"/>
      <c r="F2269" s="8" t="s">
        <v>9016</v>
      </c>
      <c r="G2269" s="9" t="s">
        <v>7777</v>
      </c>
      <c r="H2269" s="29" t="s">
        <v>10392</v>
      </c>
      <c r="I2269" s="25"/>
      <c r="J2269" s="8" t="s">
        <v>10511</v>
      </c>
      <c r="K2269" s="10" t="str">
        <f>IF(AND(Papers[[#This Row],[conference]]="", Papers[[#This Row],[journal]]=""),$N$2604,IF(Papers[[#This Row],[journal]]="",$N$2603, $N$2602))</f>
        <v>Conference</v>
      </c>
      <c r="L2269" s="10"/>
    </row>
    <row r="2270" spans="1:12" ht="51" customHeight="1">
      <c r="A2270" s="4">
        <v>3485</v>
      </c>
      <c r="B2270" s="12" t="s">
        <v>9020</v>
      </c>
      <c r="C2270" s="6">
        <v>2009</v>
      </c>
      <c r="D2270" s="23" t="s">
        <v>11954</v>
      </c>
      <c r="E2270" s="23"/>
      <c r="F2270" s="11" t="s">
        <v>9021</v>
      </c>
      <c r="G2270" s="9" t="s">
        <v>7777</v>
      </c>
      <c r="H2270" s="29" t="s">
        <v>10391</v>
      </c>
      <c r="I2270" s="32" t="s">
        <v>11638</v>
      </c>
      <c r="J2270" s="8" t="s">
        <v>10511</v>
      </c>
      <c r="K2270" s="10" t="str">
        <f>IF(AND(Papers[[#This Row],[conference]]="", Papers[[#This Row],[journal]]=""),$N$2604,IF(Papers[[#This Row],[journal]]="",$N$2603, $N$2602))</f>
        <v>Conference</v>
      </c>
      <c r="L2270" s="10"/>
    </row>
    <row r="2271" spans="1:12" ht="51" customHeight="1">
      <c r="A2271" s="4">
        <v>3491</v>
      </c>
      <c r="B2271" s="12" t="s">
        <v>9025</v>
      </c>
      <c r="C2271" s="6">
        <v>2008</v>
      </c>
      <c r="D2271" s="23"/>
      <c r="E2271" s="23" t="s">
        <v>12378</v>
      </c>
      <c r="F2271" s="8" t="s">
        <v>9026</v>
      </c>
      <c r="G2271" s="9" t="s">
        <v>7777</v>
      </c>
      <c r="H2271" s="29" t="s">
        <v>10392</v>
      </c>
      <c r="I2271" s="25"/>
      <c r="J2271" s="8" t="s">
        <v>10511</v>
      </c>
      <c r="K2271" s="10" t="str">
        <f>IF(AND(Papers[[#This Row],[conference]]="", Papers[[#This Row],[journal]]=""),$N$2604,IF(Papers[[#This Row],[journal]]="",$N$2603, $N$2602))</f>
        <v>Journal</v>
      </c>
      <c r="L2271" s="10"/>
    </row>
    <row r="2272" spans="1:12" ht="51" customHeight="1">
      <c r="A2272" s="4">
        <v>3492</v>
      </c>
      <c r="B2272" s="12" t="s">
        <v>9028</v>
      </c>
      <c r="C2272" s="6">
        <v>2004</v>
      </c>
      <c r="D2272" s="23" t="s">
        <v>12412</v>
      </c>
      <c r="E2272" s="23"/>
      <c r="F2272" s="11" t="s">
        <v>9029</v>
      </c>
      <c r="G2272" s="9" t="s">
        <v>7777</v>
      </c>
      <c r="H2272" s="29" t="s">
        <v>10391</v>
      </c>
      <c r="I2272" s="25" t="s">
        <v>11434</v>
      </c>
      <c r="J2272" s="8" t="s">
        <v>11202</v>
      </c>
      <c r="K2272" s="10" t="str">
        <f>IF(AND(Papers[[#This Row],[conference]]="", Papers[[#This Row],[journal]]=""),$N$2604,IF(Papers[[#This Row],[journal]]="",$N$2603, $N$2602))</f>
        <v>Conference</v>
      </c>
      <c r="L2272" s="10"/>
    </row>
    <row r="2273" spans="1:12" ht="51" customHeight="1">
      <c r="A2273" s="4">
        <v>3494</v>
      </c>
      <c r="B2273" s="12" t="s">
        <v>9034</v>
      </c>
      <c r="C2273" s="6">
        <v>2003</v>
      </c>
      <c r="D2273" s="23" t="s">
        <v>11828</v>
      </c>
      <c r="E2273" s="23"/>
      <c r="F2273" s="8" t="s">
        <v>9035</v>
      </c>
      <c r="G2273" s="9" t="s">
        <v>7777</v>
      </c>
      <c r="H2273" s="29" t="s">
        <v>10392</v>
      </c>
      <c r="I2273" s="25"/>
      <c r="J2273" s="8" t="s">
        <v>10511</v>
      </c>
      <c r="K2273" s="10" t="str">
        <f>IF(AND(Papers[[#This Row],[conference]]="", Papers[[#This Row],[journal]]=""),$N$2604,IF(Papers[[#This Row],[journal]]="",$N$2603, $N$2602))</f>
        <v>Conference</v>
      </c>
      <c r="L2273" s="10"/>
    </row>
    <row r="2274" spans="1:12" ht="51" customHeight="1">
      <c r="A2274" s="4">
        <v>3496</v>
      </c>
      <c r="B2274" s="12" t="s">
        <v>9039</v>
      </c>
      <c r="C2274" s="6">
        <v>2007</v>
      </c>
      <c r="D2274" s="23" t="s">
        <v>11787</v>
      </c>
      <c r="E2274" s="23"/>
      <c r="F2274" s="8" t="s">
        <v>9040</v>
      </c>
      <c r="G2274" s="9" t="s">
        <v>7777</v>
      </c>
      <c r="H2274" s="29" t="s">
        <v>10391</v>
      </c>
      <c r="I2274" s="25" t="s">
        <v>11412</v>
      </c>
      <c r="J2274" s="8" t="s">
        <v>10509</v>
      </c>
      <c r="K2274" s="10" t="str">
        <f>IF(AND(Papers[[#This Row],[conference]]="", Papers[[#This Row],[journal]]=""),$N$2604,IF(Papers[[#This Row],[journal]]="",$N$2603, $N$2602))</f>
        <v>Conference</v>
      </c>
      <c r="L2274" s="10"/>
    </row>
    <row r="2275" spans="1:12" ht="51" customHeight="1">
      <c r="A2275" s="4">
        <v>3503</v>
      </c>
      <c r="B2275" s="12" t="s">
        <v>9041</v>
      </c>
      <c r="C2275" s="6">
        <v>2004</v>
      </c>
      <c r="D2275" s="23"/>
      <c r="E2275" s="23" t="s">
        <v>12355</v>
      </c>
      <c r="F2275" s="8" t="s">
        <v>9042</v>
      </c>
      <c r="G2275" s="9" t="s">
        <v>7777</v>
      </c>
      <c r="H2275" s="29" t="s">
        <v>10392</v>
      </c>
      <c r="I2275" s="25"/>
      <c r="J2275" s="8" t="s">
        <v>10511</v>
      </c>
      <c r="K2275" s="10" t="str">
        <f>IF(AND(Papers[[#This Row],[conference]]="", Papers[[#This Row],[journal]]=""),$N$2604,IF(Papers[[#This Row],[journal]]="",$N$2603, $N$2602))</f>
        <v>Journal</v>
      </c>
      <c r="L2275" s="10"/>
    </row>
    <row r="2276" spans="1:12" ht="51" customHeight="1">
      <c r="A2276" s="4">
        <v>3505</v>
      </c>
      <c r="B2276" s="12" t="s">
        <v>9043</v>
      </c>
      <c r="C2276" s="6">
        <v>2004</v>
      </c>
      <c r="D2276" s="23" t="s">
        <v>12413</v>
      </c>
      <c r="E2276" s="23"/>
      <c r="F2276" s="8" t="s">
        <v>9044</v>
      </c>
      <c r="G2276" s="9" t="s">
        <v>7777</v>
      </c>
      <c r="H2276" s="29" t="s">
        <v>10391</v>
      </c>
      <c r="I2276" s="25" t="s">
        <v>13254</v>
      </c>
      <c r="J2276" s="8" t="s">
        <v>10511</v>
      </c>
      <c r="K2276" s="10" t="str">
        <f>IF(AND(Papers[[#This Row],[conference]]="", Papers[[#This Row],[journal]]=""),$N$2604,IF(Papers[[#This Row],[journal]]="",$N$2603, $N$2602))</f>
        <v>Conference</v>
      </c>
      <c r="L2276" s="10"/>
    </row>
    <row r="2277" spans="1:12" ht="51" customHeight="1">
      <c r="A2277" s="4">
        <v>3513</v>
      </c>
      <c r="B2277" s="12" t="s">
        <v>9047</v>
      </c>
      <c r="C2277" s="6">
        <v>2010</v>
      </c>
      <c r="D2277" s="23" t="s">
        <v>11509</v>
      </c>
      <c r="E2277" s="23"/>
      <c r="F2277" s="8" t="s">
        <v>9048</v>
      </c>
      <c r="G2277" s="9" t="s">
        <v>7777</v>
      </c>
      <c r="H2277" s="29" t="s">
        <v>10391</v>
      </c>
      <c r="I2277" s="25" t="s">
        <v>13280</v>
      </c>
      <c r="J2277" s="8" t="s">
        <v>10511</v>
      </c>
      <c r="K2277" s="10" t="str">
        <f>IF(AND(Papers[[#This Row],[conference]]="", Papers[[#This Row],[journal]]=""),$N$2604,IF(Papers[[#This Row],[journal]]="",$N$2603, $N$2602))</f>
        <v>Conference</v>
      </c>
      <c r="L2277" s="10"/>
    </row>
    <row r="2278" spans="1:12" ht="51" customHeight="1">
      <c r="A2278" s="4">
        <v>3516</v>
      </c>
      <c r="B2278" s="12" t="s">
        <v>9053</v>
      </c>
      <c r="C2278" s="6">
        <v>2010</v>
      </c>
      <c r="D2278" s="23" t="s">
        <v>11509</v>
      </c>
      <c r="E2278" s="23"/>
      <c r="F2278" s="8" t="s">
        <v>9054</v>
      </c>
      <c r="G2278" s="9" t="s">
        <v>7777</v>
      </c>
      <c r="H2278" s="29" t="s">
        <v>10391</v>
      </c>
      <c r="I2278" s="25" t="s">
        <v>13080</v>
      </c>
      <c r="J2278" s="8" t="s">
        <v>10511</v>
      </c>
      <c r="K2278" s="10" t="str">
        <f>IF(AND(Papers[[#This Row],[conference]]="", Papers[[#This Row],[journal]]=""),$N$2604,IF(Papers[[#This Row],[journal]]="",$N$2603, $N$2602))</f>
        <v>Conference</v>
      </c>
      <c r="L2278" s="10"/>
    </row>
    <row r="2279" spans="1:12" ht="51" customHeight="1">
      <c r="A2279" s="4">
        <v>3522</v>
      </c>
      <c r="B2279" s="12" t="s">
        <v>9057</v>
      </c>
      <c r="C2279" s="6">
        <v>2005</v>
      </c>
      <c r="D2279" s="23" t="s">
        <v>11976</v>
      </c>
      <c r="E2279" s="23"/>
      <c r="F2279" s="8" t="s">
        <v>9058</v>
      </c>
      <c r="G2279" s="9" t="s">
        <v>7777</v>
      </c>
      <c r="H2279" s="29" t="s">
        <v>10391</v>
      </c>
      <c r="I2279" s="61" t="s">
        <v>11302</v>
      </c>
      <c r="J2279" s="8" t="s">
        <v>11218</v>
      </c>
      <c r="K2279" s="10" t="str">
        <f>IF(AND(Papers[[#This Row],[conference]]="", Papers[[#This Row],[journal]]=""),$N$2604,IF(Papers[[#This Row],[journal]]="",$N$2603, $N$2602))</f>
        <v>Conference</v>
      </c>
      <c r="L2279" s="10"/>
    </row>
    <row r="2280" spans="1:12" ht="51" customHeight="1">
      <c r="A2280" s="4">
        <v>3523</v>
      </c>
      <c r="B2280" s="12" t="s">
        <v>9059</v>
      </c>
      <c r="C2280" s="6">
        <v>2009</v>
      </c>
      <c r="D2280" s="23"/>
      <c r="E2280" s="23" t="s">
        <v>12414</v>
      </c>
      <c r="F2280" s="8" t="s">
        <v>9060</v>
      </c>
      <c r="G2280" s="9" t="s">
        <v>7777</v>
      </c>
      <c r="H2280" s="29" t="s">
        <v>10392</v>
      </c>
      <c r="I2280" s="25"/>
      <c r="J2280" s="8" t="s">
        <v>10511</v>
      </c>
      <c r="K2280" s="10" t="str">
        <f>IF(AND(Papers[[#This Row],[conference]]="", Papers[[#This Row],[journal]]=""),$N$2604,IF(Papers[[#This Row],[journal]]="",$N$2603, $N$2602))</f>
        <v>Journal</v>
      </c>
      <c r="L2280" s="10"/>
    </row>
    <row r="2281" spans="1:12" ht="51" customHeight="1">
      <c r="A2281" s="4">
        <v>3526</v>
      </c>
      <c r="B2281" s="12" t="s">
        <v>9067</v>
      </c>
      <c r="C2281" s="6">
        <v>2010</v>
      </c>
      <c r="D2281" s="23" t="s">
        <v>12415</v>
      </c>
      <c r="E2281" s="23"/>
      <c r="F2281" s="8" t="s">
        <v>9068</v>
      </c>
      <c r="G2281" s="9" t="s">
        <v>7777</v>
      </c>
      <c r="H2281" s="29" t="s">
        <v>10391</v>
      </c>
      <c r="I2281" s="25" t="s">
        <v>13267</v>
      </c>
      <c r="J2281" s="8" t="s">
        <v>10510</v>
      </c>
      <c r="K2281" s="10" t="str">
        <f>IF(AND(Papers[[#This Row],[conference]]="", Papers[[#This Row],[journal]]=""),$N$2604,IF(Papers[[#This Row],[journal]]="",$N$2603, $N$2602))</f>
        <v>Conference</v>
      </c>
      <c r="L2281" s="10"/>
    </row>
    <row r="2282" spans="1:12" ht="51" customHeight="1">
      <c r="A2282" s="4">
        <v>3534</v>
      </c>
      <c r="B2282" s="12" t="s">
        <v>9072</v>
      </c>
      <c r="C2282" s="6">
        <v>2009</v>
      </c>
      <c r="D2282" s="23" t="s">
        <v>11656</v>
      </c>
      <c r="E2282" s="23"/>
      <c r="F2282" s="11" t="s">
        <v>9073</v>
      </c>
      <c r="G2282" s="9" t="s">
        <v>7777</v>
      </c>
      <c r="H2282" s="29" t="s">
        <v>10391</v>
      </c>
      <c r="I2282" s="25" t="s">
        <v>10438</v>
      </c>
      <c r="J2282" s="8" t="s">
        <v>10511</v>
      </c>
      <c r="K2282" s="10" t="str">
        <f>IF(AND(Papers[[#This Row],[conference]]="", Papers[[#This Row],[journal]]=""),$N$2604,IF(Papers[[#This Row],[journal]]="",$N$2603, $N$2602))</f>
        <v>Conference</v>
      </c>
      <c r="L2282" s="10"/>
    </row>
    <row r="2283" spans="1:12" ht="51" customHeight="1">
      <c r="A2283" s="4">
        <v>3535</v>
      </c>
      <c r="B2283" s="12" t="s">
        <v>9075</v>
      </c>
      <c r="C2283" s="6">
        <v>2007</v>
      </c>
      <c r="D2283" s="23" t="s">
        <v>11528</v>
      </c>
      <c r="E2283" s="23"/>
      <c r="F2283" s="8" t="s">
        <v>9076</v>
      </c>
      <c r="G2283" s="9" t="s">
        <v>7777</v>
      </c>
      <c r="H2283" s="29" t="s">
        <v>10392</v>
      </c>
      <c r="I2283" s="25" t="s">
        <v>10490</v>
      </c>
      <c r="J2283" s="8" t="s">
        <v>10511</v>
      </c>
      <c r="K2283" s="10" t="str">
        <f>IF(AND(Papers[[#This Row],[conference]]="", Papers[[#This Row],[journal]]=""),$N$2604,IF(Papers[[#This Row],[journal]]="",$N$2603, $N$2602))</f>
        <v>Conference</v>
      </c>
      <c r="L2283" s="10"/>
    </row>
    <row r="2284" spans="1:12" ht="51" customHeight="1">
      <c r="A2284" s="4">
        <v>3539</v>
      </c>
      <c r="B2284" s="12" t="s">
        <v>9078</v>
      </c>
      <c r="C2284" s="6">
        <v>2010</v>
      </c>
      <c r="D2284" s="23" t="s">
        <v>12383</v>
      </c>
      <c r="E2284" s="23"/>
      <c r="F2284" s="8" t="s">
        <v>9079</v>
      </c>
      <c r="G2284" s="9" t="s">
        <v>7777</v>
      </c>
      <c r="H2284" s="29" t="s">
        <v>10392</v>
      </c>
      <c r="I2284" s="25"/>
      <c r="J2284" s="8" t="s">
        <v>10511</v>
      </c>
      <c r="K2284" s="10" t="str">
        <f>IF(AND(Papers[[#This Row],[conference]]="", Papers[[#This Row],[journal]]=""),$N$2604,IF(Papers[[#This Row],[journal]]="",$N$2603, $N$2602))</f>
        <v>Conference</v>
      </c>
      <c r="L2284" s="10"/>
    </row>
    <row r="2285" spans="1:12" ht="51" customHeight="1">
      <c r="A2285" s="4">
        <v>3540</v>
      </c>
      <c r="B2285" s="12" t="s">
        <v>9082</v>
      </c>
      <c r="C2285" s="6">
        <v>2010</v>
      </c>
      <c r="D2285" s="23"/>
      <c r="E2285" s="23" t="s">
        <v>11901</v>
      </c>
      <c r="F2285" s="8" t="s">
        <v>9083</v>
      </c>
      <c r="G2285" s="9" t="s">
        <v>7777</v>
      </c>
      <c r="H2285" s="29" t="s">
        <v>10392</v>
      </c>
      <c r="I2285" s="25"/>
      <c r="J2285" s="8" t="s">
        <v>10511</v>
      </c>
      <c r="K2285" s="10" t="str">
        <f>IF(AND(Papers[[#This Row],[conference]]="", Papers[[#This Row],[journal]]=""),$N$2604,IF(Papers[[#This Row],[journal]]="",$N$2603, $N$2602))</f>
        <v>Journal</v>
      </c>
      <c r="L2285" s="10"/>
    </row>
    <row r="2286" spans="1:12" ht="51" customHeight="1">
      <c r="A2286" s="4">
        <v>3544</v>
      </c>
      <c r="B2286" s="12" t="s">
        <v>9085</v>
      </c>
      <c r="C2286" s="6">
        <v>2011</v>
      </c>
      <c r="D2286" s="23"/>
      <c r="E2286" s="23" t="s">
        <v>12416</v>
      </c>
      <c r="F2286" s="8" t="s">
        <v>9086</v>
      </c>
      <c r="G2286" s="9" t="s">
        <v>7777</v>
      </c>
      <c r="H2286" s="29" t="s">
        <v>10391</v>
      </c>
      <c r="I2286" s="25" t="s">
        <v>11639</v>
      </c>
      <c r="J2286" s="8" t="s">
        <v>10511</v>
      </c>
      <c r="K2286" s="10" t="str">
        <f>IF(AND(Papers[[#This Row],[conference]]="", Papers[[#This Row],[journal]]=""),$N$2604,IF(Papers[[#This Row],[journal]]="",$N$2603, $N$2602))</f>
        <v>Journal</v>
      </c>
      <c r="L2286" s="10"/>
    </row>
    <row r="2287" spans="1:12" ht="51" customHeight="1">
      <c r="A2287" s="4">
        <v>3549</v>
      </c>
      <c r="B2287" s="12" t="s">
        <v>9091</v>
      </c>
      <c r="C2287" s="6">
        <v>2006</v>
      </c>
      <c r="D2287" s="23" t="s">
        <v>11884</v>
      </c>
      <c r="E2287" s="23"/>
      <c r="F2287" s="8" t="s">
        <v>9092</v>
      </c>
      <c r="G2287" s="9" t="s">
        <v>7777</v>
      </c>
      <c r="H2287" s="29" t="s">
        <v>10392</v>
      </c>
      <c r="I2287" s="32" t="s">
        <v>10490</v>
      </c>
      <c r="J2287" s="8" t="s">
        <v>10511</v>
      </c>
      <c r="K2287" s="10" t="str">
        <f>IF(AND(Papers[[#This Row],[conference]]="", Papers[[#This Row],[journal]]=""),$N$2604,IF(Papers[[#This Row],[journal]]="",$N$2603, $N$2602))</f>
        <v>Conference</v>
      </c>
      <c r="L2287" s="10"/>
    </row>
    <row r="2288" spans="1:12" ht="51" customHeight="1">
      <c r="A2288" s="4">
        <v>3559</v>
      </c>
      <c r="B2288" s="12" t="s">
        <v>9098</v>
      </c>
      <c r="C2288" s="6">
        <v>2005</v>
      </c>
      <c r="D2288" s="23" t="s">
        <v>11727</v>
      </c>
      <c r="E2288" s="23"/>
      <c r="F2288" s="8" t="s">
        <v>9099</v>
      </c>
      <c r="G2288" s="9" t="s">
        <v>7777</v>
      </c>
      <c r="H2288" s="29" t="s">
        <v>10392</v>
      </c>
      <c r="I2288" s="25"/>
      <c r="J2288" s="8" t="s">
        <v>10511</v>
      </c>
      <c r="K2288" s="10" t="str">
        <f>IF(AND(Papers[[#This Row],[conference]]="", Papers[[#This Row],[journal]]=""),$N$2604,IF(Papers[[#This Row],[journal]]="",$N$2603, $N$2602))</f>
        <v>Conference</v>
      </c>
      <c r="L2288" s="10"/>
    </row>
    <row r="2289" spans="1:12" ht="51" customHeight="1">
      <c r="A2289" s="4">
        <v>3563</v>
      </c>
      <c r="B2289" s="12" t="s">
        <v>9102</v>
      </c>
      <c r="C2289" s="6">
        <v>2010</v>
      </c>
      <c r="D2289" s="23"/>
      <c r="E2289" s="23" t="s">
        <v>11864</v>
      </c>
      <c r="F2289" s="8" t="s">
        <v>9103</v>
      </c>
      <c r="G2289" s="9" t="s">
        <v>7777</v>
      </c>
      <c r="H2289" s="29" t="s">
        <v>10391</v>
      </c>
      <c r="I2289" s="25" t="s">
        <v>13258</v>
      </c>
      <c r="J2289" s="8" t="s">
        <v>10511</v>
      </c>
      <c r="K2289" s="10" t="str">
        <f>IF(AND(Papers[[#This Row],[conference]]="", Papers[[#This Row],[journal]]=""),$N$2604,IF(Papers[[#This Row],[journal]]="",$N$2603, $N$2602))</f>
        <v>Journal</v>
      </c>
      <c r="L2289" s="10"/>
    </row>
    <row r="2290" spans="1:12" ht="51" customHeight="1">
      <c r="A2290" s="4">
        <v>3566</v>
      </c>
      <c r="B2290" s="12" t="s">
        <v>9108</v>
      </c>
      <c r="C2290" s="6">
        <v>2010</v>
      </c>
      <c r="D2290" s="23" t="s">
        <v>12417</v>
      </c>
      <c r="E2290" s="23"/>
      <c r="F2290" s="8" t="s">
        <v>9109</v>
      </c>
      <c r="G2290" s="9" t="s">
        <v>7777</v>
      </c>
      <c r="H2290" s="29" t="s">
        <v>10392</v>
      </c>
      <c r="I2290" s="25"/>
      <c r="J2290" s="8" t="s">
        <v>10511</v>
      </c>
      <c r="K2290" s="10" t="str">
        <f>IF(AND(Papers[[#This Row],[conference]]="", Papers[[#This Row],[journal]]=""),$N$2604,IF(Papers[[#This Row],[journal]]="",$N$2603, $N$2602))</f>
        <v>Conference</v>
      </c>
      <c r="L2290" s="10"/>
    </row>
    <row r="2291" spans="1:12" ht="51" customHeight="1">
      <c r="A2291" s="4">
        <v>3567</v>
      </c>
      <c r="B2291" s="12" t="s">
        <v>9112</v>
      </c>
      <c r="C2291" s="6">
        <v>2001</v>
      </c>
      <c r="D2291" s="23"/>
      <c r="E2291" s="23" t="s">
        <v>11652</v>
      </c>
      <c r="F2291" s="8" t="s">
        <v>9113</v>
      </c>
      <c r="G2291" s="9" t="s">
        <v>7777</v>
      </c>
      <c r="H2291" s="29" t="s">
        <v>10391</v>
      </c>
      <c r="I2291" s="25" t="s">
        <v>11566</v>
      </c>
      <c r="J2291" s="8" t="s">
        <v>10511</v>
      </c>
      <c r="K2291" s="10" t="str">
        <f>IF(AND(Papers[[#This Row],[conference]]="", Papers[[#This Row],[journal]]=""),$N$2604,IF(Papers[[#This Row],[journal]]="",$N$2603, $N$2602))</f>
        <v>Journal</v>
      </c>
      <c r="L2291" s="10"/>
    </row>
    <row r="2292" spans="1:12" ht="51" customHeight="1">
      <c r="A2292" s="4">
        <v>3568</v>
      </c>
      <c r="B2292" s="12" t="s">
        <v>9115</v>
      </c>
      <c r="C2292" s="6">
        <v>2008</v>
      </c>
      <c r="D2292" s="23" t="s">
        <v>11751</v>
      </c>
      <c r="E2292" s="23"/>
      <c r="F2292" s="8" t="s">
        <v>9116</v>
      </c>
      <c r="G2292" s="9" t="s">
        <v>7777</v>
      </c>
      <c r="H2292" s="29" t="s">
        <v>10391</v>
      </c>
      <c r="I2292" s="25" t="s">
        <v>13298</v>
      </c>
      <c r="J2292" s="8" t="s">
        <v>10511</v>
      </c>
      <c r="K2292" s="10" t="str">
        <f>IF(AND(Papers[[#This Row],[conference]]="", Papers[[#This Row],[journal]]=""),$N$2604,IF(Papers[[#This Row],[journal]]="",$N$2603, $N$2602))</f>
        <v>Conference</v>
      </c>
      <c r="L2292" s="10"/>
    </row>
    <row r="2293" spans="1:12" ht="51" customHeight="1">
      <c r="A2293" s="4">
        <v>3569</v>
      </c>
      <c r="B2293" s="12" t="s">
        <v>9117</v>
      </c>
      <c r="C2293" s="6">
        <v>2005</v>
      </c>
      <c r="D2293" s="23" t="s">
        <v>11856</v>
      </c>
      <c r="E2293" s="23"/>
      <c r="F2293" s="8" t="s">
        <v>9118</v>
      </c>
      <c r="G2293" s="9" t="s">
        <v>7777</v>
      </c>
      <c r="H2293" s="29" t="s">
        <v>10391</v>
      </c>
      <c r="I2293" s="25" t="s">
        <v>13041</v>
      </c>
      <c r="J2293" s="8" t="s">
        <v>10511</v>
      </c>
      <c r="K2293" s="10" t="str">
        <f>IF(AND(Papers[[#This Row],[conference]]="", Papers[[#This Row],[journal]]=""),$N$2604,IF(Papers[[#This Row],[journal]]="",$N$2603, $N$2602))</f>
        <v>Conference</v>
      </c>
      <c r="L2293" s="10"/>
    </row>
    <row r="2294" spans="1:12" ht="51" customHeight="1">
      <c r="A2294" s="4">
        <v>3572</v>
      </c>
      <c r="B2294" s="12" t="s">
        <v>9120</v>
      </c>
      <c r="C2294" s="6">
        <v>1997</v>
      </c>
      <c r="D2294" s="23"/>
      <c r="E2294" s="23" t="s">
        <v>11652</v>
      </c>
      <c r="F2294" s="8" t="s">
        <v>9121</v>
      </c>
      <c r="G2294" s="9" t="s">
        <v>7777</v>
      </c>
      <c r="H2294" s="29" t="s">
        <v>10391</v>
      </c>
      <c r="I2294" s="25" t="s">
        <v>10458</v>
      </c>
      <c r="J2294" s="8" t="s">
        <v>10534</v>
      </c>
      <c r="K2294" s="10" t="str">
        <f>IF(AND(Papers[[#This Row],[conference]]="", Papers[[#This Row],[journal]]=""),$N$2604,IF(Papers[[#This Row],[journal]]="",$N$2603, $N$2602))</f>
        <v>Journal</v>
      </c>
      <c r="L2294" s="10"/>
    </row>
    <row r="2295" spans="1:12" ht="51" customHeight="1">
      <c r="A2295" s="4">
        <v>3580</v>
      </c>
      <c r="B2295" s="12" t="s">
        <v>9125</v>
      </c>
      <c r="C2295" s="6">
        <v>2011</v>
      </c>
      <c r="D2295" s="23" t="s">
        <v>12418</v>
      </c>
      <c r="E2295" s="23"/>
      <c r="F2295" s="8" t="s">
        <v>9126</v>
      </c>
      <c r="G2295" s="9" t="s">
        <v>7777</v>
      </c>
      <c r="H2295" s="29" t="s">
        <v>10391</v>
      </c>
      <c r="I2295" s="25" t="s">
        <v>11385</v>
      </c>
      <c r="J2295" s="8" t="s">
        <v>10511</v>
      </c>
      <c r="K2295" s="10" t="str">
        <f>IF(AND(Papers[[#This Row],[conference]]="", Papers[[#This Row],[journal]]=""),$N$2604,IF(Papers[[#This Row],[journal]]="",$N$2603, $N$2602))</f>
        <v>Conference</v>
      </c>
      <c r="L2295" s="10"/>
    </row>
    <row r="2296" spans="1:12" ht="51" customHeight="1">
      <c r="A2296" s="4">
        <v>3584</v>
      </c>
      <c r="B2296" s="12" t="s">
        <v>9130</v>
      </c>
      <c r="C2296" s="6">
        <v>2010</v>
      </c>
      <c r="D2296" s="23" t="s">
        <v>12419</v>
      </c>
      <c r="E2296" s="23"/>
      <c r="F2296" s="8" t="s">
        <v>9131</v>
      </c>
      <c r="G2296" s="9" t="s">
        <v>7777</v>
      </c>
      <c r="H2296" s="29" t="s">
        <v>10392</v>
      </c>
      <c r="I2296" s="25"/>
      <c r="J2296" s="8" t="s">
        <v>10509</v>
      </c>
      <c r="K2296" s="10" t="str">
        <f>IF(AND(Papers[[#This Row],[conference]]="", Papers[[#This Row],[journal]]=""),$N$2604,IF(Papers[[#This Row],[journal]]="",$N$2603, $N$2602))</f>
        <v>Conference</v>
      </c>
      <c r="L2296" s="10"/>
    </row>
    <row r="2297" spans="1:12" ht="51" customHeight="1">
      <c r="A2297" s="4">
        <v>3586</v>
      </c>
      <c r="B2297" s="12" t="s">
        <v>9137</v>
      </c>
      <c r="C2297" s="6">
        <v>2009</v>
      </c>
      <c r="D2297" s="23" t="s">
        <v>11823</v>
      </c>
      <c r="E2297" s="23"/>
      <c r="F2297" s="8" t="s">
        <v>9138</v>
      </c>
      <c r="G2297" s="9" t="s">
        <v>7777</v>
      </c>
      <c r="H2297" s="29" t="s">
        <v>10392</v>
      </c>
      <c r="I2297" s="25"/>
      <c r="J2297" s="8" t="s">
        <v>10511</v>
      </c>
      <c r="K2297" s="10" t="str">
        <f>IF(AND(Papers[[#This Row],[conference]]="", Papers[[#This Row],[journal]]=""),$N$2604,IF(Papers[[#This Row],[journal]]="",$N$2603, $N$2602))</f>
        <v>Conference</v>
      </c>
      <c r="L2297" s="10"/>
    </row>
    <row r="2298" spans="1:12" ht="51" customHeight="1">
      <c r="A2298" s="4">
        <v>3587</v>
      </c>
      <c r="B2298" s="12" t="s">
        <v>9140</v>
      </c>
      <c r="C2298" s="6">
        <v>2011</v>
      </c>
      <c r="D2298" s="23" t="s">
        <v>12367</v>
      </c>
      <c r="E2298" s="23"/>
      <c r="F2298" s="8" t="s">
        <v>9141</v>
      </c>
      <c r="G2298" s="9" t="s">
        <v>7777</v>
      </c>
      <c r="H2298" s="29" t="s">
        <v>10391</v>
      </c>
      <c r="I2298" s="25" t="s">
        <v>13194</v>
      </c>
      <c r="J2298" s="8" t="s">
        <v>10511</v>
      </c>
      <c r="K2298" s="10" t="str">
        <f>IF(AND(Papers[[#This Row],[conference]]="", Papers[[#This Row],[journal]]=""),$N$2604,IF(Papers[[#This Row],[journal]]="",$N$2603, $N$2602))</f>
        <v>Conference</v>
      </c>
      <c r="L2298" s="10"/>
    </row>
    <row r="2299" spans="1:12" ht="51" customHeight="1">
      <c r="A2299" s="4">
        <v>3593</v>
      </c>
      <c r="B2299" s="12" t="s">
        <v>9143</v>
      </c>
      <c r="C2299" s="6">
        <v>2010</v>
      </c>
      <c r="D2299" s="23" t="s">
        <v>11727</v>
      </c>
      <c r="E2299" s="23"/>
      <c r="F2299" s="8" t="s">
        <v>9144</v>
      </c>
      <c r="G2299" s="9" t="s">
        <v>7777</v>
      </c>
      <c r="H2299" s="29" t="s">
        <v>10391</v>
      </c>
      <c r="I2299" s="25" t="s">
        <v>11505</v>
      </c>
      <c r="J2299" s="8" t="s">
        <v>10511</v>
      </c>
      <c r="K2299" s="10" t="str">
        <f>IF(AND(Papers[[#This Row],[conference]]="", Papers[[#This Row],[journal]]=""),$N$2604,IF(Papers[[#This Row],[journal]]="",$N$2603, $N$2602))</f>
        <v>Conference</v>
      </c>
      <c r="L2299" s="10"/>
    </row>
    <row r="2300" spans="1:12" ht="51" customHeight="1">
      <c r="A2300" s="4">
        <v>3595</v>
      </c>
      <c r="B2300" s="12" t="s">
        <v>9146</v>
      </c>
      <c r="C2300" s="6">
        <v>2006</v>
      </c>
      <c r="D2300" s="23" t="s">
        <v>11688</v>
      </c>
      <c r="E2300" s="23"/>
      <c r="F2300" s="8" t="s">
        <v>9147</v>
      </c>
      <c r="G2300" s="9" t="s">
        <v>7777</v>
      </c>
      <c r="H2300" s="29" t="s">
        <v>10391</v>
      </c>
      <c r="I2300" s="25" t="s">
        <v>13136</v>
      </c>
      <c r="J2300" s="8" t="s">
        <v>10511</v>
      </c>
      <c r="K2300" s="10" t="str">
        <f>IF(AND(Papers[[#This Row],[conference]]="", Papers[[#This Row],[journal]]=""),$N$2604,IF(Papers[[#This Row],[journal]]="",$N$2603, $N$2602))</f>
        <v>Conference</v>
      </c>
      <c r="L2300" s="10"/>
    </row>
    <row r="2301" spans="1:12" ht="51" customHeight="1">
      <c r="A2301" s="4">
        <v>3597</v>
      </c>
      <c r="B2301" s="12" t="s">
        <v>9150</v>
      </c>
      <c r="C2301" s="6">
        <v>2006</v>
      </c>
      <c r="D2301" s="23" t="s">
        <v>11688</v>
      </c>
      <c r="E2301" s="23"/>
      <c r="F2301" s="8" t="s">
        <v>9151</v>
      </c>
      <c r="G2301" s="9" t="s">
        <v>7777</v>
      </c>
      <c r="H2301" s="29" t="s">
        <v>10391</v>
      </c>
      <c r="I2301" s="25" t="s">
        <v>13032</v>
      </c>
      <c r="J2301" s="8" t="s">
        <v>10511</v>
      </c>
      <c r="K2301" s="10" t="str">
        <f>IF(AND(Papers[[#This Row],[conference]]="", Papers[[#This Row],[journal]]=""),$N$2604,IF(Papers[[#This Row],[journal]]="",$N$2603, $N$2602))</f>
        <v>Conference</v>
      </c>
      <c r="L2301" s="10"/>
    </row>
    <row r="2302" spans="1:12" ht="51" customHeight="1">
      <c r="A2302" s="4">
        <v>3598</v>
      </c>
      <c r="B2302" s="12" t="s">
        <v>9153</v>
      </c>
      <c r="C2302" s="6">
        <v>2003</v>
      </c>
      <c r="D2302" s="23" t="s">
        <v>11855</v>
      </c>
      <c r="E2302" s="23"/>
      <c r="F2302" s="8" t="s">
        <v>9154</v>
      </c>
      <c r="G2302" s="9" t="s">
        <v>7777</v>
      </c>
      <c r="H2302" s="29" t="s">
        <v>10391</v>
      </c>
      <c r="I2302" s="25" t="s">
        <v>13195</v>
      </c>
      <c r="J2302" s="8" t="s">
        <v>10511</v>
      </c>
      <c r="K2302" s="10" t="str">
        <f>IF(AND(Papers[[#This Row],[conference]]="", Papers[[#This Row],[journal]]=""),$N$2604,IF(Papers[[#This Row],[journal]]="",$N$2603, $N$2602))</f>
        <v>Conference</v>
      </c>
      <c r="L2302" s="10"/>
    </row>
    <row r="2303" spans="1:12" ht="51" customHeight="1">
      <c r="A2303" s="4">
        <v>3601</v>
      </c>
      <c r="B2303" s="12" t="s">
        <v>9158</v>
      </c>
      <c r="C2303" s="6">
        <v>2006</v>
      </c>
      <c r="D2303" s="23" t="s">
        <v>11780</v>
      </c>
      <c r="E2303" s="23"/>
      <c r="F2303" s="8" t="s">
        <v>9159</v>
      </c>
      <c r="G2303" s="9" t="s">
        <v>7777</v>
      </c>
      <c r="H2303" s="29" t="s">
        <v>10392</v>
      </c>
      <c r="I2303" s="25"/>
      <c r="J2303" s="8" t="s">
        <v>10511</v>
      </c>
      <c r="K2303" s="10" t="str">
        <f>IF(AND(Papers[[#This Row],[conference]]="", Papers[[#This Row],[journal]]=""),$N$2604,IF(Papers[[#This Row],[journal]]="",$N$2603, $N$2602))</f>
        <v>Conference</v>
      </c>
      <c r="L2303" s="10"/>
    </row>
    <row r="2304" spans="1:12" ht="51" customHeight="1">
      <c r="A2304" s="4">
        <v>3604</v>
      </c>
      <c r="B2304" s="12" t="s">
        <v>9161</v>
      </c>
      <c r="C2304" s="6">
        <v>2010</v>
      </c>
      <c r="D2304" s="23"/>
      <c r="E2304" s="23" t="s">
        <v>11777</v>
      </c>
      <c r="F2304" s="8" t="s">
        <v>9162</v>
      </c>
      <c r="G2304" s="9" t="s">
        <v>7777</v>
      </c>
      <c r="H2304" s="29" t="s">
        <v>10391</v>
      </c>
      <c r="I2304" s="25" t="s">
        <v>13332</v>
      </c>
      <c r="J2304" s="8" t="s">
        <v>10511</v>
      </c>
      <c r="K2304" s="10" t="str">
        <f>IF(AND(Papers[[#This Row],[conference]]="", Papers[[#This Row],[journal]]=""),$N$2604,IF(Papers[[#This Row],[journal]]="",$N$2603, $N$2602))</f>
        <v>Journal</v>
      </c>
      <c r="L2304" s="10"/>
    </row>
    <row r="2305" spans="1:12" ht="51" customHeight="1">
      <c r="A2305" s="4">
        <v>3605</v>
      </c>
      <c r="B2305" s="12" t="s">
        <v>9163</v>
      </c>
      <c r="C2305" s="6">
        <v>2011</v>
      </c>
      <c r="D2305" s="23" t="s">
        <v>12420</v>
      </c>
      <c r="E2305" s="23"/>
      <c r="F2305" s="8" t="s">
        <v>9164</v>
      </c>
      <c r="G2305" s="9" t="s">
        <v>7777</v>
      </c>
      <c r="H2305" s="29" t="s">
        <v>10392</v>
      </c>
      <c r="I2305" s="25"/>
      <c r="J2305" s="8" t="s">
        <v>10511</v>
      </c>
      <c r="K2305" s="10" t="str">
        <f>IF(AND(Papers[[#This Row],[conference]]="", Papers[[#This Row],[journal]]=""),$N$2604,IF(Papers[[#This Row],[journal]]="",$N$2603, $N$2602))</f>
        <v>Conference</v>
      </c>
      <c r="L2305" s="10"/>
    </row>
    <row r="2306" spans="1:12" ht="51" customHeight="1">
      <c r="A2306" s="4">
        <v>3607</v>
      </c>
      <c r="B2306" s="12" t="s">
        <v>9166</v>
      </c>
      <c r="C2306" s="6">
        <v>2008</v>
      </c>
      <c r="D2306" s="23" t="s">
        <v>12421</v>
      </c>
      <c r="E2306" s="23"/>
      <c r="F2306" s="8" t="s">
        <v>9167</v>
      </c>
      <c r="G2306" s="9" t="s">
        <v>7777</v>
      </c>
      <c r="H2306" s="29" t="s">
        <v>10391</v>
      </c>
      <c r="I2306" s="25" t="s">
        <v>13344</v>
      </c>
      <c r="J2306" s="8" t="s">
        <v>10511</v>
      </c>
      <c r="K2306" s="10" t="str">
        <f>IF(AND(Papers[[#This Row],[conference]]="", Papers[[#This Row],[journal]]=""),$N$2604,IF(Papers[[#This Row],[journal]]="",$N$2603, $N$2602))</f>
        <v>Conference</v>
      </c>
      <c r="L2306" s="10"/>
    </row>
    <row r="2307" spans="1:12" ht="51" customHeight="1">
      <c r="A2307" s="4">
        <v>3609</v>
      </c>
      <c r="B2307" s="12" t="s">
        <v>9169</v>
      </c>
      <c r="C2307" s="6">
        <v>2009</v>
      </c>
      <c r="D2307" s="23" t="s">
        <v>12422</v>
      </c>
      <c r="E2307" s="23"/>
      <c r="F2307" s="8" t="s">
        <v>9170</v>
      </c>
      <c r="G2307" s="9" t="s">
        <v>7777</v>
      </c>
      <c r="H2307" s="29" t="s">
        <v>10392</v>
      </c>
      <c r="I2307" s="25"/>
      <c r="J2307" s="8" t="s">
        <v>10511</v>
      </c>
      <c r="K2307" s="10" t="str">
        <f>IF(AND(Papers[[#This Row],[conference]]="", Papers[[#This Row],[journal]]=""),$N$2604,IF(Papers[[#This Row],[journal]]="",$N$2603, $N$2602))</f>
        <v>Conference</v>
      </c>
      <c r="L2307" s="10"/>
    </row>
    <row r="2308" spans="1:12" ht="51" customHeight="1">
      <c r="A2308" s="4">
        <v>3613</v>
      </c>
      <c r="B2308" s="12" t="s">
        <v>9175</v>
      </c>
      <c r="C2308" s="6">
        <v>2011</v>
      </c>
      <c r="D2308" s="23"/>
      <c r="E2308" s="23" t="s">
        <v>12370</v>
      </c>
      <c r="F2308" s="8" t="s">
        <v>9176</v>
      </c>
      <c r="G2308" s="9" t="s">
        <v>7777</v>
      </c>
      <c r="H2308" s="29" t="s">
        <v>10391</v>
      </c>
      <c r="I2308" s="25" t="s">
        <v>11586</v>
      </c>
      <c r="J2308" s="8" t="s">
        <v>10511</v>
      </c>
      <c r="K2308" s="10" t="str">
        <f>IF(AND(Papers[[#This Row],[conference]]="", Papers[[#This Row],[journal]]=""),$N$2604,IF(Papers[[#This Row],[journal]]="",$N$2603, $N$2602))</f>
        <v>Journal</v>
      </c>
      <c r="L2308" s="10"/>
    </row>
    <row r="2309" spans="1:12" ht="51" customHeight="1">
      <c r="A2309" s="4">
        <v>3617</v>
      </c>
      <c r="B2309" s="12" t="s">
        <v>9178</v>
      </c>
      <c r="C2309" s="6">
        <v>2009</v>
      </c>
      <c r="D2309" s="23" t="s">
        <v>12423</v>
      </c>
      <c r="E2309" s="23"/>
      <c r="F2309" s="11" t="s">
        <v>9179</v>
      </c>
      <c r="G2309" s="9" t="s">
        <v>7777</v>
      </c>
      <c r="H2309" s="29" t="s">
        <v>10391</v>
      </c>
      <c r="I2309" s="32" t="s">
        <v>10474</v>
      </c>
      <c r="J2309" s="8" t="s">
        <v>10511</v>
      </c>
      <c r="K2309" s="10" t="str">
        <f>IF(AND(Papers[[#This Row],[conference]]="", Papers[[#This Row],[journal]]=""),$N$2604,IF(Papers[[#This Row],[journal]]="",$N$2603, $N$2602))</f>
        <v>Conference</v>
      </c>
      <c r="L2309" s="10"/>
    </row>
    <row r="2310" spans="1:12" ht="51" customHeight="1">
      <c r="A2310" s="4">
        <v>3618</v>
      </c>
      <c r="B2310" s="12" t="s">
        <v>9183</v>
      </c>
      <c r="C2310" s="6">
        <v>2010</v>
      </c>
      <c r="D2310" s="23" t="s">
        <v>11665</v>
      </c>
      <c r="E2310" s="23"/>
      <c r="F2310" s="8" t="s">
        <v>9184</v>
      </c>
      <c r="G2310" s="9" t="s">
        <v>7777</v>
      </c>
      <c r="H2310" s="29" t="s">
        <v>10392</v>
      </c>
      <c r="I2310" s="25"/>
      <c r="J2310" s="8" t="s">
        <v>10511</v>
      </c>
      <c r="K2310" s="10" t="str">
        <f>IF(AND(Papers[[#This Row],[conference]]="", Papers[[#This Row],[journal]]=""),$N$2604,IF(Papers[[#This Row],[journal]]="",$N$2603, $N$2602))</f>
        <v>Conference</v>
      </c>
      <c r="L2310" s="10"/>
    </row>
    <row r="2311" spans="1:12" ht="51" customHeight="1">
      <c r="A2311" s="4">
        <v>3619</v>
      </c>
      <c r="B2311" s="12" t="s">
        <v>9186</v>
      </c>
      <c r="C2311" s="6">
        <v>2011</v>
      </c>
      <c r="D2311" s="23" t="s">
        <v>11950</v>
      </c>
      <c r="E2311" s="23"/>
      <c r="F2311" s="8" t="s">
        <v>9187</v>
      </c>
      <c r="G2311" s="9" t="s">
        <v>7777</v>
      </c>
      <c r="H2311" s="29" t="s">
        <v>10391</v>
      </c>
      <c r="I2311" s="25" t="s">
        <v>13185</v>
      </c>
      <c r="J2311" s="8" t="s">
        <v>10511</v>
      </c>
      <c r="K2311" s="10" t="str">
        <f>IF(AND(Papers[[#This Row],[conference]]="", Papers[[#This Row],[journal]]=""),$N$2604,IF(Papers[[#This Row],[journal]]="",$N$2603, $N$2602))</f>
        <v>Conference</v>
      </c>
      <c r="L2311" s="10"/>
    </row>
    <row r="2312" spans="1:12" ht="51" customHeight="1">
      <c r="A2312" s="4">
        <v>3620</v>
      </c>
      <c r="B2312" s="12" t="s">
        <v>9188</v>
      </c>
      <c r="C2312" s="6">
        <v>2008</v>
      </c>
      <c r="D2312" s="23" t="s">
        <v>11662</v>
      </c>
      <c r="E2312" s="23"/>
      <c r="F2312" s="8" t="s">
        <v>9189</v>
      </c>
      <c r="G2312" s="9" t="s">
        <v>7777</v>
      </c>
      <c r="H2312" s="29" t="s">
        <v>10391</v>
      </c>
      <c r="I2312" s="25" t="s">
        <v>13090</v>
      </c>
      <c r="J2312" s="8" t="s">
        <v>10511</v>
      </c>
      <c r="K2312" s="10" t="str">
        <f>IF(AND(Papers[[#This Row],[conference]]="", Papers[[#This Row],[journal]]=""),$N$2604,IF(Papers[[#This Row],[journal]]="",$N$2603, $N$2602))</f>
        <v>Conference</v>
      </c>
      <c r="L2312" s="10"/>
    </row>
    <row r="2313" spans="1:12" ht="51" customHeight="1">
      <c r="A2313" s="4">
        <v>3626</v>
      </c>
      <c r="B2313" s="12" t="s">
        <v>9192</v>
      </c>
      <c r="C2313" s="6">
        <v>2007</v>
      </c>
      <c r="D2313" s="23" t="s">
        <v>12402</v>
      </c>
      <c r="E2313" s="23"/>
      <c r="F2313" s="8"/>
      <c r="G2313" s="9" t="s">
        <v>7777</v>
      </c>
      <c r="H2313" s="29" t="s">
        <v>10391</v>
      </c>
      <c r="I2313" s="25" t="s">
        <v>10379</v>
      </c>
      <c r="J2313" s="8" t="s">
        <v>10538</v>
      </c>
      <c r="K2313" s="10" t="str">
        <f>IF(AND(Papers[[#This Row],[conference]]="", Papers[[#This Row],[journal]]=""),$N$2604,IF(Papers[[#This Row],[journal]]="",$N$2603, $N$2602))</f>
        <v>Conference</v>
      </c>
      <c r="L2313" s="10"/>
    </row>
    <row r="2314" spans="1:12" ht="51" customHeight="1">
      <c r="A2314" s="4">
        <v>3627</v>
      </c>
      <c r="B2314" s="12" t="s">
        <v>9192</v>
      </c>
      <c r="C2314" s="6">
        <v>2006</v>
      </c>
      <c r="D2314" s="23" t="s">
        <v>12402</v>
      </c>
      <c r="E2314" s="23"/>
      <c r="F2314" s="8"/>
      <c r="G2314" s="9" t="s">
        <v>7777</v>
      </c>
      <c r="H2314" s="29" t="s">
        <v>10392</v>
      </c>
      <c r="I2314" s="25" t="s">
        <v>10490</v>
      </c>
      <c r="J2314" s="8" t="s">
        <v>10538</v>
      </c>
      <c r="K2314" s="10" t="str">
        <f>IF(AND(Papers[[#This Row],[conference]]="", Papers[[#This Row],[journal]]=""),$N$2604,IF(Papers[[#This Row],[journal]]="",$N$2603, $N$2602))</f>
        <v>Conference</v>
      </c>
      <c r="L2314" s="10"/>
    </row>
    <row r="2315" spans="1:12" ht="51" customHeight="1">
      <c r="A2315" s="4">
        <v>3632</v>
      </c>
      <c r="B2315" s="12" t="s">
        <v>9195</v>
      </c>
      <c r="C2315" s="6">
        <v>2009</v>
      </c>
      <c r="D2315" s="23" t="s">
        <v>11786</v>
      </c>
      <c r="E2315" s="23"/>
      <c r="F2315" s="8" t="s">
        <v>9196</v>
      </c>
      <c r="G2315" s="9" t="s">
        <v>7777</v>
      </c>
      <c r="H2315" s="29" t="s">
        <v>10391</v>
      </c>
      <c r="I2315" s="25" t="s">
        <v>13348</v>
      </c>
      <c r="J2315" s="8" t="s">
        <v>10511</v>
      </c>
      <c r="K2315" s="10" t="str">
        <f>IF(AND(Papers[[#This Row],[conference]]="", Papers[[#This Row],[journal]]=""),$N$2604,IF(Papers[[#This Row],[journal]]="",$N$2603, $N$2602))</f>
        <v>Conference</v>
      </c>
      <c r="L2315" s="10"/>
    </row>
    <row r="2316" spans="1:12" ht="51" customHeight="1">
      <c r="A2316" s="4">
        <v>3635</v>
      </c>
      <c r="B2316" s="12" t="s">
        <v>9197</v>
      </c>
      <c r="C2316" s="6">
        <v>2007</v>
      </c>
      <c r="D2316" s="23" t="s">
        <v>12401</v>
      </c>
      <c r="E2316" s="23"/>
      <c r="F2316" s="8" t="s">
        <v>9198</v>
      </c>
      <c r="G2316" s="9" t="s">
        <v>7777</v>
      </c>
      <c r="H2316" s="29" t="s">
        <v>10391</v>
      </c>
      <c r="I2316" s="25" t="s">
        <v>11423</v>
      </c>
      <c r="J2316" s="8" t="s">
        <v>10538</v>
      </c>
      <c r="K2316" s="10" t="str">
        <f>IF(AND(Papers[[#This Row],[conference]]="", Papers[[#This Row],[journal]]=""),$N$2604,IF(Papers[[#This Row],[journal]]="",$N$2603, $N$2602))</f>
        <v>Conference</v>
      </c>
      <c r="L2316" s="10"/>
    </row>
    <row r="2317" spans="1:12" ht="51" customHeight="1">
      <c r="A2317" s="4">
        <v>3637</v>
      </c>
      <c r="B2317" s="12" t="s">
        <v>9199</v>
      </c>
      <c r="C2317" s="6">
        <v>2005</v>
      </c>
      <c r="D2317" s="23" t="s">
        <v>11922</v>
      </c>
      <c r="E2317" s="23"/>
      <c r="F2317" s="8" t="s">
        <v>9200</v>
      </c>
      <c r="G2317" s="9" t="s">
        <v>7777</v>
      </c>
      <c r="H2317" s="29" t="s">
        <v>10392</v>
      </c>
      <c r="I2317" s="25"/>
      <c r="J2317" s="8" t="s">
        <v>11203</v>
      </c>
      <c r="K2317" s="10" t="str">
        <f>IF(AND(Papers[[#This Row],[conference]]="", Papers[[#This Row],[journal]]=""),$N$2604,IF(Papers[[#This Row],[journal]]="",$N$2603, $N$2602))</f>
        <v>Conference</v>
      </c>
      <c r="L2317" s="10"/>
    </row>
    <row r="2318" spans="1:12" ht="51" customHeight="1">
      <c r="A2318" s="4">
        <v>3644</v>
      </c>
      <c r="B2318" s="12" t="s">
        <v>9202</v>
      </c>
      <c r="C2318" s="6">
        <v>2009</v>
      </c>
      <c r="D2318" s="23" t="s">
        <v>11842</v>
      </c>
      <c r="E2318" s="23"/>
      <c r="F2318" s="8" t="s">
        <v>9203</v>
      </c>
      <c r="G2318" s="9" t="s">
        <v>7777</v>
      </c>
      <c r="H2318" s="29" t="s">
        <v>10391</v>
      </c>
      <c r="I2318" s="25" t="s">
        <v>11219</v>
      </c>
      <c r="J2318" s="8" t="s">
        <v>10511</v>
      </c>
      <c r="K2318" s="10" t="str">
        <f>IF(AND(Papers[[#This Row],[conference]]="", Papers[[#This Row],[journal]]=""),$N$2604,IF(Papers[[#This Row],[journal]]="",$N$2603, $N$2602))</f>
        <v>Conference</v>
      </c>
      <c r="L2318" s="10"/>
    </row>
    <row r="2319" spans="1:12" ht="51" customHeight="1">
      <c r="A2319" s="4">
        <v>3645</v>
      </c>
      <c r="B2319" s="12" t="s">
        <v>9205</v>
      </c>
      <c r="C2319" s="6">
        <v>2009</v>
      </c>
      <c r="D2319" s="23" t="s">
        <v>11786</v>
      </c>
      <c r="E2319" s="23"/>
      <c r="F2319" s="8" t="s">
        <v>9206</v>
      </c>
      <c r="G2319" s="9" t="s">
        <v>7777</v>
      </c>
      <c r="H2319" s="29" t="s">
        <v>10392</v>
      </c>
      <c r="I2319" s="25" t="s">
        <v>11617</v>
      </c>
      <c r="J2319" s="8" t="s">
        <v>10511</v>
      </c>
      <c r="K2319" s="10" t="str">
        <f>IF(AND(Papers[[#This Row],[conference]]="", Papers[[#This Row],[journal]]=""),$N$2604,IF(Papers[[#This Row],[journal]]="",$N$2603, $N$2602))</f>
        <v>Conference</v>
      </c>
      <c r="L2319" s="10"/>
    </row>
    <row r="2320" spans="1:12" ht="51" customHeight="1">
      <c r="A2320" s="4">
        <v>3646</v>
      </c>
      <c r="B2320" s="12" t="s">
        <v>9211</v>
      </c>
      <c r="C2320" s="6">
        <v>2010</v>
      </c>
      <c r="D2320" s="23" t="s">
        <v>11509</v>
      </c>
      <c r="E2320" s="23"/>
      <c r="F2320" s="8" t="s">
        <v>9212</v>
      </c>
      <c r="G2320" s="9" t="s">
        <v>7777</v>
      </c>
      <c r="H2320" s="29" t="s">
        <v>10392</v>
      </c>
      <c r="I2320" s="25" t="s">
        <v>11152</v>
      </c>
      <c r="J2320" s="8" t="s">
        <v>10511</v>
      </c>
      <c r="K2320" s="10" t="str">
        <f>IF(AND(Papers[[#This Row],[conference]]="", Papers[[#This Row],[journal]]=""),$N$2604,IF(Papers[[#This Row],[journal]]="",$N$2603, $N$2602))</f>
        <v>Conference</v>
      </c>
      <c r="L2320" s="10"/>
    </row>
    <row r="2321" spans="1:12" ht="51" customHeight="1">
      <c r="A2321" s="4">
        <v>3647</v>
      </c>
      <c r="B2321" s="12" t="s">
        <v>671</v>
      </c>
      <c r="C2321" s="6">
        <v>2000</v>
      </c>
      <c r="D2321" s="23"/>
      <c r="E2321" s="23" t="s">
        <v>11652</v>
      </c>
      <c r="F2321" s="8" t="s">
        <v>9216</v>
      </c>
      <c r="G2321" s="9" t="s">
        <v>7777</v>
      </c>
      <c r="H2321" s="29" t="s">
        <v>10392</v>
      </c>
      <c r="I2321" s="25"/>
      <c r="J2321" s="8" t="s">
        <v>10511</v>
      </c>
      <c r="K2321" s="10" t="str">
        <f>IF(AND(Papers[[#This Row],[conference]]="", Papers[[#This Row],[journal]]=""),$N$2604,IF(Papers[[#This Row],[journal]]="",$N$2603, $N$2602))</f>
        <v>Journal</v>
      </c>
      <c r="L2321" s="10"/>
    </row>
    <row r="2322" spans="1:12" ht="51" customHeight="1">
      <c r="A2322" s="4">
        <v>3648</v>
      </c>
      <c r="B2322" s="12" t="s">
        <v>9218</v>
      </c>
      <c r="C2322" s="6">
        <v>2001</v>
      </c>
      <c r="D2322" s="23" t="s">
        <v>11662</v>
      </c>
      <c r="E2322" s="23"/>
      <c r="F2322" s="8" t="s">
        <v>9219</v>
      </c>
      <c r="G2322" s="9" t="s">
        <v>7777</v>
      </c>
      <c r="H2322" s="29" t="s">
        <v>10391</v>
      </c>
      <c r="I2322" s="25" t="s">
        <v>11411</v>
      </c>
      <c r="J2322" s="8" t="s">
        <v>10511</v>
      </c>
      <c r="K2322" s="10" t="str">
        <f>IF(AND(Papers[[#This Row],[conference]]="", Papers[[#This Row],[journal]]=""),$N$2604,IF(Papers[[#This Row],[journal]]="",$N$2603, $N$2602))</f>
        <v>Conference</v>
      </c>
      <c r="L2322" s="10"/>
    </row>
    <row r="2323" spans="1:12" ht="51" customHeight="1">
      <c r="A2323" s="4">
        <v>3656</v>
      </c>
      <c r="B2323" s="12" t="s">
        <v>9221</v>
      </c>
      <c r="C2323" s="6">
        <v>2006</v>
      </c>
      <c r="D2323" s="23" t="s">
        <v>12424</v>
      </c>
      <c r="E2323" s="23"/>
      <c r="F2323" s="8" t="s">
        <v>9222</v>
      </c>
      <c r="G2323" s="9" t="s">
        <v>7777</v>
      </c>
      <c r="H2323" s="29" t="s">
        <v>10391</v>
      </c>
      <c r="I2323" s="25" t="s">
        <v>13131</v>
      </c>
      <c r="J2323" s="8" t="s">
        <v>10511</v>
      </c>
      <c r="K2323" s="10" t="str">
        <f>IF(AND(Papers[[#This Row],[conference]]="", Papers[[#This Row],[journal]]=""),$N$2604,IF(Papers[[#This Row],[journal]]="",$N$2603, $N$2602))</f>
        <v>Conference</v>
      </c>
      <c r="L2323" s="10"/>
    </row>
    <row r="2324" spans="1:12" ht="51" customHeight="1">
      <c r="A2324" s="4">
        <v>3657</v>
      </c>
      <c r="B2324" s="5" t="s">
        <v>9223</v>
      </c>
      <c r="C2324" s="6">
        <v>2007</v>
      </c>
      <c r="D2324" s="23"/>
      <c r="E2324" s="23" t="s">
        <v>12231</v>
      </c>
      <c r="F2324" s="8" t="s">
        <v>9224</v>
      </c>
      <c r="G2324" s="9" t="s">
        <v>7777</v>
      </c>
      <c r="H2324" s="29" t="s">
        <v>10391</v>
      </c>
      <c r="I2324" s="25" t="s">
        <v>13244</v>
      </c>
      <c r="J2324" s="8" t="s">
        <v>10511</v>
      </c>
      <c r="K2324" s="10" t="str">
        <f>IF(AND(Papers[[#This Row],[conference]]="", Papers[[#This Row],[journal]]=""),$N$2604,IF(Papers[[#This Row],[journal]]="",$N$2603, $N$2602))</f>
        <v>Journal</v>
      </c>
      <c r="L2324" s="10"/>
    </row>
    <row r="2325" spans="1:12" ht="51" customHeight="1">
      <c r="A2325" s="4">
        <v>3658</v>
      </c>
      <c r="B2325" s="12" t="s">
        <v>9228</v>
      </c>
      <c r="C2325" s="6">
        <v>2009</v>
      </c>
      <c r="D2325" s="23" t="s">
        <v>12070</v>
      </c>
      <c r="E2325" s="23"/>
      <c r="F2325" s="8" t="s">
        <v>9229</v>
      </c>
      <c r="G2325" s="9" t="s">
        <v>7777</v>
      </c>
      <c r="H2325" s="29" t="s">
        <v>10391</v>
      </c>
      <c r="I2325" s="25" t="s">
        <v>13326</v>
      </c>
      <c r="J2325" s="8" t="s">
        <v>10511</v>
      </c>
      <c r="K2325" s="10" t="str">
        <f>IF(AND(Papers[[#This Row],[conference]]="", Papers[[#This Row],[journal]]=""),$N$2604,IF(Papers[[#This Row],[journal]]="",$N$2603, $N$2602))</f>
        <v>Conference</v>
      </c>
      <c r="L2325" s="10"/>
    </row>
    <row r="2326" spans="1:12" ht="51" customHeight="1">
      <c r="A2326" s="4">
        <v>3660</v>
      </c>
      <c r="B2326" s="5" t="s">
        <v>9235</v>
      </c>
      <c r="C2326" s="6">
        <v>2008</v>
      </c>
      <c r="D2326" s="23"/>
      <c r="E2326" s="23" t="s">
        <v>12370</v>
      </c>
      <c r="F2326" s="8" t="s">
        <v>9236</v>
      </c>
      <c r="G2326" s="9" t="s">
        <v>7777</v>
      </c>
      <c r="H2326" s="29" t="s">
        <v>10391</v>
      </c>
      <c r="I2326" s="25" t="s">
        <v>11499</v>
      </c>
      <c r="J2326" s="8" t="s">
        <v>10511</v>
      </c>
      <c r="K2326" s="10" t="str">
        <f>IF(AND(Papers[[#This Row],[conference]]="", Papers[[#This Row],[journal]]=""),$N$2604,IF(Papers[[#This Row],[journal]]="",$N$2603, $N$2602))</f>
        <v>Journal</v>
      </c>
      <c r="L2326" s="10"/>
    </row>
    <row r="2327" spans="1:12" ht="51" customHeight="1">
      <c r="A2327" s="4">
        <v>3661</v>
      </c>
      <c r="B2327" s="12" t="s">
        <v>9239</v>
      </c>
      <c r="C2327" s="6">
        <v>2011</v>
      </c>
      <c r="D2327" s="23"/>
      <c r="E2327" s="23" t="s">
        <v>12370</v>
      </c>
      <c r="F2327" s="8" t="s">
        <v>9240</v>
      </c>
      <c r="G2327" s="9" t="s">
        <v>7777</v>
      </c>
      <c r="H2327" s="29" t="s">
        <v>10391</v>
      </c>
      <c r="I2327" s="25" t="s">
        <v>13045</v>
      </c>
      <c r="J2327" s="8" t="s">
        <v>10511</v>
      </c>
      <c r="K2327" s="10" t="str">
        <f>IF(AND(Papers[[#This Row],[conference]]="", Papers[[#This Row],[journal]]=""),$N$2604,IF(Papers[[#This Row],[journal]]="",$N$2603, $N$2602))</f>
        <v>Journal</v>
      </c>
      <c r="L2327" s="10"/>
    </row>
    <row r="2328" spans="1:12" ht="51" customHeight="1">
      <c r="A2328" s="4">
        <v>3662</v>
      </c>
      <c r="B2328" s="12" t="s">
        <v>9242</v>
      </c>
      <c r="C2328" s="6">
        <v>2005</v>
      </c>
      <c r="D2328" s="23"/>
      <c r="E2328" s="23" t="s">
        <v>12355</v>
      </c>
      <c r="F2328" s="8" t="s">
        <v>9243</v>
      </c>
      <c r="G2328" s="9" t="s">
        <v>7777</v>
      </c>
      <c r="H2328" s="29" t="s">
        <v>10392</v>
      </c>
      <c r="I2328" s="25"/>
      <c r="J2328" s="8" t="s">
        <v>10511</v>
      </c>
      <c r="K2328" s="10" t="str">
        <f>IF(AND(Papers[[#This Row],[conference]]="", Papers[[#This Row],[journal]]=""),$N$2604,IF(Papers[[#This Row],[journal]]="",$N$2603, $N$2602))</f>
        <v>Journal</v>
      </c>
      <c r="L2328" s="10"/>
    </row>
    <row r="2329" spans="1:12" ht="51" customHeight="1">
      <c r="A2329" s="4">
        <v>3664</v>
      </c>
      <c r="B2329" s="5" t="s">
        <v>673</v>
      </c>
      <c r="C2329" s="6">
        <v>2000</v>
      </c>
      <c r="D2329" s="23"/>
      <c r="E2329" s="23" t="s">
        <v>11652</v>
      </c>
      <c r="F2329" s="8" t="s">
        <v>9246</v>
      </c>
      <c r="G2329" s="9" t="s">
        <v>7777</v>
      </c>
      <c r="H2329" s="29" t="s">
        <v>10391</v>
      </c>
      <c r="I2329" s="32" t="s">
        <v>11497</v>
      </c>
      <c r="J2329" s="8" t="s">
        <v>10511</v>
      </c>
      <c r="K2329" s="10" t="str">
        <f>IF(AND(Papers[[#This Row],[conference]]="", Papers[[#This Row],[journal]]=""),$N$2604,IF(Papers[[#This Row],[journal]]="",$N$2603, $N$2602))</f>
        <v>Journal</v>
      </c>
      <c r="L2329" s="10"/>
    </row>
    <row r="2330" spans="1:12" ht="51" customHeight="1">
      <c r="A2330" s="4">
        <v>3666</v>
      </c>
      <c r="B2330" s="12" t="s">
        <v>9249</v>
      </c>
      <c r="C2330" s="6">
        <v>2004</v>
      </c>
      <c r="D2330" s="23" t="s">
        <v>11508</v>
      </c>
      <c r="E2330" s="23"/>
      <c r="F2330" s="8" t="s">
        <v>9250</v>
      </c>
      <c r="G2330" s="9" t="s">
        <v>7777</v>
      </c>
      <c r="H2330" s="29" t="s">
        <v>10392</v>
      </c>
      <c r="I2330" s="25"/>
      <c r="J2330" s="8" t="s">
        <v>10511</v>
      </c>
      <c r="K2330" s="10" t="str">
        <f>IF(AND(Papers[[#This Row],[conference]]="", Papers[[#This Row],[journal]]=""),$N$2604,IF(Papers[[#This Row],[journal]]="",$N$2603, $N$2602))</f>
        <v>Conference</v>
      </c>
      <c r="L2330" s="10"/>
    </row>
    <row r="2331" spans="1:12" ht="51" customHeight="1">
      <c r="A2331" s="4">
        <v>3669</v>
      </c>
      <c r="B2331" s="12" t="s">
        <v>9253</v>
      </c>
      <c r="C2331" s="6">
        <v>2010</v>
      </c>
      <c r="D2331" s="23" t="s">
        <v>11519</v>
      </c>
      <c r="E2331" s="23"/>
      <c r="F2331" s="8" t="s">
        <v>9254</v>
      </c>
      <c r="G2331" s="9" t="s">
        <v>7777</v>
      </c>
      <c r="H2331" s="29" t="s">
        <v>10391</v>
      </c>
      <c r="I2331" s="25" t="s">
        <v>13039</v>
      </c>
      <c r="J2331" s="8" t="s">
        <v>10511</v>
      </c>
      <c r="K2331" s="10" t="str">
        <f>IF(AND(Papers[[#This Row],[conference]]="", Papers[[#This Row],[journal]]=""),$N$2604,IF(Papers[[#This Row],[journal]]="",$N$2603, $N$2602))</f>
        <v>Conference</v>
      </c>
      <c r="L2331" s="10"/>
    </row>
    <row r="2332" spans="1:12" ht="51" customHeight="1">
      <c r="A2332" s="4">
        <v>3671</v>
      </c>
      <c r="B2332" s="5" t="s">
        <v>9255</v>
      </c>
      <c r="C2332" s="6">
        <v>2010</v>
      </c>
      <c r="D2332" s="23" t="s">
        <v>11939</v>
      </c>
      <c r="E2332" s="23"/>
      <c r="F2332" s="8" t="s">
        <v>9256</v>
      </c>
      <c r="G2332" s="9" t="s">
        <v>7777</v>
      </c>
      <c r="H2332" s="29" t="s">
        <v>10391</v>
      </c>
      <c r="I2332" s="25" t="s">
        <v>13314</v>
      </c>
      <c r="J2332" s="8" t="s">
        <v>10511</v>
      </c>
      <c r="K2332" s="10" t="str">
        <f>IF(AND(Papers[[#This Row],[conference]]="", Papers[[#This Row],[journal]]=""),$N$2604,IF(Papers[[#This Row],[journal]]="",$N$2603, $N$2602))</f>
        <v>Conference</v>
      </c>
      <c r="L2332" s="10"/>
    </row>
    <row r="2333" spans="1:12" ht="51" customHeight="1">
      <c r="A2333" s="4">
        <v>3676</v>
      </c>
      <c r="B2333" s="12" t="s">
        <v>9259</v>
      </c>
      <c r="C2333" s="6">
        <v>2011</v>
      </c>
      <c r="D2333" s="23"/>
      <c r="E2333" s="23" t="s">
        <v>11864</v>
      </c>
      <c r="F2333" s="11" t="s">
        <v>9260</v>
      </c>
      <c r="G2333" s="9" t="s">
        <v>7777</v>
      </c>
      <c r="H2333" s="29" t="s">
        <v>10391</v>
      </c>
      <c r="I2333" s="32" t="s">
        <v>11366</v>
      </c>
      <c r="J2333" s="8" t="s">
        <v>10511</v>
      </c>
      <c r="K2333" s="10" t="str">
        <f>IF(AND(Papers[[#This Row],[conference]]="", Papers[[#This Row],[journal]]=""),$N$2604,IF(Papers[[#This Row],[journal]]="",$N$2603, $N$2602))</f>
        <v>Journal</v>
      </c>
      <c r="L2333" s="10"/>
    </row>
    <row r="2334" spans="1:12" ht="51" customHeight="1">
      <c r="A2334" s="4">
        <v>3677</v>
      </c>
      <c r="B2334" s="12" t="s">
        <v>9263</v>
      </c>
      <c r="C2334" s="6">
        <v>2011</v>
      </c>
      <c r="D2334" s="23" t="s">
        <v>11724</v>
      </c>
      <c r="E2334" s="23"/>
      <c r="F2334" s="8" t="s">
        <v>9264</v>
      </c>
      <c r="G2334" s="9" t="s">
        <v>7777</v>
      </c>
      <c r="H2334" s="29" t="s">
        <v>10392</v>
      </c>
      <c r="I2334" s="25"/>
      <c r="J2334" s="8" t="s">
        <v>10511</v>
      </c>
      <c r="K2334" s="10" t="str">
        <f>IF(AND(Papers[[#This Row],[conference]]="", Papers[[#This Row],[journal]]=""),$N$2604,IF(Papers[[#This Row],[journal]]="",$N$2603, $N$2602))</f>
        <v>Conference</v>
      </c>
      <c r="L2334" s="10"/>
    </row>
    <row r="2335" spans="1:12" ht="51" customHeight="1">
      <c r="A2335" s="4">
        <v>3678</v>
      </c>
      <c r="B2335" s="5" t="s">
        <v>9266</v>
      </c>
      <c r="C2335" s="6">
        <v>2005</v>
      </c>
      <c r="D2335" s="23" t="s">
        <v>11508</v>
      </c>
      <c r="E2335" s="23"/>
      <c r="F2335" s="8" t="s">
        <v>9267</v>
      </c>
      <c r="G2335" s="9" t="s">
        <v>7777</v>
      </c>
      <c r="H2335" s="29" t="s">
        <v>10391</v>
      </c>
      <c r="I2335" s="25" t="s">
        <v>13264</v>
      </c>
      <c r="J2335" s="8" t="s">
        <v>10511</v>
      </c>
      <c r="K2335" s="10" t="str">
        <f>IF(AND(Papers[[#This Row],[conference]]="", Papers[[#This Row],[journal]]=""),$N$2604,IF(Papers[[#This Row],[journal]]="",$N$2603, $N$2602))</f>
        <v>Conference</v>
      </c>
      <c r="L2335" s="10"/>
    </row>
    <row r="2336" spans="1:12" ht="51" customHeight="1">
      <c r="A2336" s="4">
        <v>3692</v>
      </c>
      <c r="B2336" s="12" t="s">
        <v>9268</v>
      </c>
      <c r="C2336" s="6">
        <v>2010</v>
      </c>
      <c r="D2336" s="23" t="s">
        <v>12425</v>
      </c>
      <c r="E2336" s="23"/>
      <c r="F2336" s="8" t="s">
        <v>9269</v>
      </c>
      <c r="G2336" s="9" t="s">
        <v>7777</v>
      </c>
      <c r="H2336" s="29" t="s">
        <v>10391</v>
      </c>
      <c r="I2336" s="25" t="s">
        <v>10405</v>
      </c>
      <c r="J2336" s="8" t="s">
        <v>10510</v>
      </c>
      <c r="K2336" s="10" t="str">
        <f>IF(AND(Papers[[#This Row],[conference]]="", Papers[[#This Row],[journal]]=""),$N$2604,IF(Papers[[#This Row],[journal]]="",$N$2603, $N$2602))</f>
        <v>Conference</v>
      </c>
      <c r="L2336" s="10"/>
    </row>
    <row r="2337" spans="1:12" ht="51" customHeight="1">
      <c r="A2337" s="4">
        <v>3696</v>
      </c>
      <c r="B2337" s="5" t="s">
        <v>9275</v>
      </c>
      <c r="C2337" s="6">
        <v>2005</v>
      </c>
      <c r="D2337" s="23" t="s">
        <v>12426</v>
      </c>
      <c r="E2337" s="23"/>
      <c r="F2337" s="8" t="s">
        <v>9276</v>
      </c>
      <c r="G2337" s="9" t="s">
        <v>7777</v>
      </c>
      <c r="H2337" s="29" t="s">
        <v>10391</v>
      </c>
      <c r="I2337" s="25" t="s">
        <v>11594</v>
      </c>
      <c r="J2337" s="8" t="s">
        <v>10538</v>
      </c>
      <c r="K2337" s="10" t="str">
        <f>IF(AND(Papers[[#This Row],[conference]]="", Papers[[#This Row],[journal]]=""),$N$2604,IF(Papers[[#This Row],[journal]]="",$N$2603, $N$2602))</f>
        <v>Conference</v>
      </c>
      <c r="L2337" s="10"/>
    </row>
    <row r="2338" spans="1:12" ht="51" customHeight="1">
      <c r="A2338" s="4">
        <v>3697</v>
      </c>
      <c r="B2338" s="5" t="s">
        <v>9279</v>
      </c>
      <c r="C2338" s="6">
        <v>2001</v>
      </c>
      <c r="D2338" s="23"/>
      <c r="E2338" s="23" t="s">
        <v>12427</v>
      </c>
      <c r="F2338" s="8" t="s">
        <v>9280</v>
      </c>
      <c r="G2338" s="9" t="s">
        <v>7777</v>
      </c>
      <c r="H2338" s="29" t="s">
        <v>10392</v>
      </c>
      <c r="I2338" s="25"/>
      <c r="J2338" s="8" t="s">
        <v>10511</v>
      </c>
      <c r="K2338" s="10" t="str">
        <f>IF(AND(Papers[[#This Row],[conference]]="", Papers[[#This Row],[journal]]=""),$N$2604,IF(Papers[[#This Row],[journal]]="",$N$2603, $N$2602))</f>
        <v>Journal</v>
      </c>
      <c r="L2338" s="10"/>
    </row>
    <row r="2339" spans="1:12" ht="51" customHeight="1">
      <c r="A2339" s="4">
        <v>3698</v>
      </c>
      <c r="B2339" s="12" t="s">
        <v>9282</v>
      </c>
      <c r="C2339" s="6">
        <v>2008</v>
      </c>
      <c r="D2339" s="23" t="s">
        <v>11948</v>
      </c>
      <c r="E2339" s="23"/>
      <c r="F2339" s="8" t="s">
        <v>9283</v>
      </c>
      <c r="G2339" s="9" t="s">
        <v>7777</v>
      </c>
      <c r="H2339" s="29" t="s">
        <v>10391</v>
      </c>
      <c r="I2339" s="25" t="s">
        <v>13385</v>
      </c>
      <c r="J2339" s="8" t="s">
        <v>10511</v>
      </c>
      <c r="K2339" s="10" t="str">
        <f>IF(AND(Papers[[#This Row],[conference]]="", Papers[[#This Row],[journal]]=""),$N$2604,IF(Papers[[#This Row],[journal]]="",$N$2603, $N$2602))</f>
        <v>Conference</v>
      </c>
      <c r="L2339" s="10"/>
    </row>
    <row r="2340" spans="1:12" ht="51" customHeight="1">
      <c r="A2340" s="4">
        <v>3699</v>
      </c>
      <c r="B2340" s="12" t="s">
        <v>9287</v>
      </c>
      <c r="C2340" s="6">
        <v>2011</v>
      </c>
      <c r="D2340" s="23" t="s">
        <v>12428</v>
      </c>
      <c r="E2340" s="23"/>
      <c r="F2340" s="8" t="s">
        <v>9288</v>
      </c>
      <c r="G2340" s="9" t="s">
        <v>7777</v>
      </c>
      <c r="H2340" s="29" t="s">
        <v>10391</v>
      </c>
      <c r="I2340" s="25" t="s">
        <v>11228</v>
      </c>
      <c r="J2340" s="8" t="s">
        <v>10538</v>
      </c>
      <c r="K2340" s="10" t="str">
        <f>IF(AND(Papers[[#This Row],[conference]]="", Papers[[#This Row],[journal]]=""),$N$2604,IF(Papers[[#This Row],[journal]]="",$N$2603, $N$2602))</f>
        <v>Conference</v>
      </c>
      <c r="L2340" s="10"/>
    </row>
    <row r="2341" spans="1:12" ht="51" customHeight="1">
      <c r="A2341" s="4">
        <v>3702</v>
      </c>
      <c r="B2341" s="12" t="s">
        <v>9289</v>
      </c>
      <c r="C2341" s="6">
        <v>2009</v>
      </c>
      <c r="D2341" s="23" t="s">
        <v>12429</v>
      </c>
      <c r="E2341" s="23"/>
      <c r="F2341" s="8" t="s">
        <v>9290</v>
      </c>
      <c r="G2341" s="9" t="s">
        <v>7777</v>
      </c>
      <c r="H2341" s="29" t="s">
        <v>10391</v>
      </c>
      <c r="I2341" s="25" t="s">
        <v>11646</v>
      </c>
      <c r="J2341" s="8" t="s">
        <v>10538</v>
      </c>
      <c r="K2341" s="10" t="str">
        <f>IF(AND(Papers[[#This Row],[conference]]="", Papers[[#This Row],[journal]]=""),$N$2604,IF(Papers[[#This Row],[journal]]="",$N$2603, $N$2602))</f>
        <v>Conference</v>
      </c>
      <c r="L2341" s="10"/>
    </row>
    <row r="2342" spans="1:12" ht="51" customHeight="1">
      <c r="A2342" s="4">
        <v>3703</v>
      </c>
      <c r="B2342" s="12" t="s">
        <v>9292</v>
      </c>
      <c r="C2342" s="6">
        <v>2010</v>
      </c>
      <c r="D2342" s="23" t="s">
        <v>12430</v>
      </c>
      <c r="E2342" s="23"/>
      <c r="F2342" s="8" t="s">
        <v>9293</v>
      </c>
      <c r="G2342" s="9" t="s">
        <v>7777</v>
      </c>
      <c r="H2342" s="29" t="s">
        <v>10392</v>
      </c>
      <c r="I2342" s="25"/>
      <c r="J2342" s="8" t="s">
        <v>10511</v>
      </c>
      <c r="K2342" s="10" t="str">
        <f>IF(AND(Papers[[#This Row],[conference]]="", Papers[[#This Row],[journal]]=""),$N$2604,IF(Papers[[#This Row],[journal]]="",$N$2603, $N$2602))</f>
        <v>Conference</v>
      </c>
      <c r="L2342" s="10"/>
    </row>
    <row r="2343" spans="1:12" ht="51" customHeight="1">
      <c r="A2343" s="4">
        <v>3704</v>
      </c>
      <c r="B2343" s="12" t="s">
        <v>9297</v>
      </c>
      <c r="C2343" s="6">
        <v>2011</v>
      </c>
      <c r="D2343" s="23"/>
      <c r="E2343" s="23" t="s">
        <v>12431</v>
      </c>
      <c r="F2343" s="8" t="s">
        <v>9298</v>
      </c>
      <c r="G2343" s="9" t="s">
        <v>7777</v>
      </c>
      <c r="H2343" s="29" t="s">
        <v>10391</v>
      </c>
      <c r="I2343" s="25" t="s">
        <v>13057</v>
      </c>
      <c r="J2343" s="8" t="s">
        <v>10511</v>
      </c>
      <c r="K2343" s="10" t="str">
        <f>IF(AND(Papers[[#This Row],[conference]]="", Papers[[#This Row],[journal]]=""),$N$2604,IF(Papers[[#This Row],[journal]]="",$N$2603, $N$2602))</f>
        <v>Journal</v>
      </c>
      <c r="L2343" s="10"/>
    </row>
    <row r="2344" spans="1:12" ht="51" customHeight="1">
      <c r="A2344" s="4">
        <v>3706</v>
      </c>
      <c r="B2344" s="12" t="s">
        <v>9301</v>
      </c>
      <c r="C2344" s="6">
        <v>2010</v>
      </c>
      <c r="D2344" s="23" t="s">
        <v>12432</v>
      </c>
      <c r="E2344" s="23"/>
      <c r="F2344" s="8" t="s">
        <v>9302</v>
      </c>
      <c r="G2344" s="9" t="s">
        <v>7777</v>
      </c>
      <c r="H2344" s="29" t="s">
        <v>10392</v>
      </c>
      <c r="I2344" s="25"/>
      <c r="J2344" s="8" t="s">
        <v>10511</v>
      </c>
      <c r="K2344" s="10" t="str">
        <f>IF(AND(Papers[[#This Row],[conference]]="", Papers[[#This Row],[journal]]=""),$N$2604,IF(Papers[[#This Row],[journal]]="",$N$2603, $N$2602))</f>
        <v>Conference</v>
      </c>
      <c r="L2344" s="10"/>
    </row>
    <row r="2345" spans="1:12" ht="51" customHeight="1">
      <c r="A2345" s="4">
        <v>3707</v>
      </c>
      <c r="B2345" s="12" t="s">
        <v>9306</v>
      </c>
      <c r="C2345" s="6">
        <v>2003</v>
      </c>
      <c r="D2345" s="23" t="s">
        <v>12433</v>
      </c>
      <c r="E2345" s="23"/>
      <c r="F2345" s="8" t="s">
        <v>9307</v>
      </c>
      <c r="G2345" s="9" t="s">
        <v>7777</v>
      </c>
      <c r="H2345" s="29" t="s">
        <v>10391</v>
      </c>
      <c r="I2345" s="25" t="s">
        <v>11448</v>
      </c>
      <c r="J2345" s="8" t="s">
        <v>10511</v>
      </c>
      <c r="K2345" s="10" t="str">
        <f>IF(AND(Papers[[#This Row],[conference]]="", Papers[[#This Row],[journal]]=""),$N$2604,IF(Papers[[#This Row],[journal]]="",$N$2603, $N$2602))</f>
        <v>Conference</v>
      </c>
      <c r="L2345" s="10"/>
    </row>
    <row r="2346" spans="1:12" ht="51" customHeight="1">
      <c r="A2346" s="4">
        <v>3713</v>
      </c>
      <c r="B2346" s="12" t="s">
        <v>9311</v>
      </c>
      <c r="C2346" s="6">
        <v>2010</v>
      </c>
      <c r="D2346" s="23" t="s">
        <v>12434</v>
      </c>
      <c r="E2346" s="23"/>
      <c r="F2346" s="8" t="s">
        <v>9312</v>
      </c>
      <c r="G2346" s="9" t="s">
        <v>7777</v>
      </c>
      <c r="H2346" s="29" t="s">
        <v>10392</v>
      </c>
      <c r="I2346" s="25"/>
      <c r="J2346" s="8" t="s">
        <v>10511</v>
      </c>
      <c r="K2346" s="10" t="str">
        <f>IF(AND(Papers[[#This Row],[conference]]="", Papers[[#This Row],[journal]]=""),$N$2604,IF(Papers[[#This Row],[journal]]="",$N$2603, $N$2602))</f>
        <v>Conference</v>
      </c>
      <c r="L2346" s="10"/>
    </row>
    <row r="2347" spans="1:12" ht="51" customHeight="1">
      <c r="A2347" s="4">
        <v>3714</v>
      </c>
      <c r="B2347" s="12" t="s">
        <v>9315</v>
      </c>
      <c r="C2347" s="6">
        <v>2011</v>
      </c>
      <c r="D2347" s="23" t="s">
        <v>12383</v>
      </c>
      <c r="E2347" s="23"/>
      <c r="F2347" s="8" t="s">
        <v>9316</v>
      </c>
      <c r="G2347" s="9" t="s">
        <v>7777</v>
      </c>
      <c r="H2347" s="29" t="s">
        <v>10392</v>
      </c>
      <c r="I2347" s="25"/>
      <c r="J2347" s="8" t="s">
        <v>10511</v>
      </c>
      <c r="K2347" s="10" t="str">
        <f>IF(AND(Papers[[#This Row],[conference]]="", Papers[[#This Row],[journal]]=""),$N$2604,IF(Papers[[#This Row],[journal]]="",$N$2603, $N$2602))</f>
        <v>Conference</v>
      </c>
      <c r="L2347" s="10"/>
    </row>
    <row r="2348" spans="1:12" ht="51" customHeight="1">
      <c r="A2348" s="4">
        <v>3715</v>
      </c>
      <c r="B2348" s="5" t="s">
        <v>9318</v>
      </c>
      <c r="C2348" s="6">
        <v>2006</v>
      </c>
      <c r="D2348" s="23" t="s">
        <v>11787</v>
      </c>
      <c r="E2348" s="23"/>
      <c r="F2348" s="8" t="s">
        <v>9319</v>
      </c>
      <c r="G2348" s="9" t="s">
        <v>7777</v>
      </c>
      <c r="H2348" s="29" t="s">
        <v>10391</v>
      </c>
      <c r="I2348" s="25" t="s">
        <v>13134</v>
      </c>
      <c r="J2348" s="8" t="s">
        <v>10511</v>
      </c>
      <c r="K2348" s="10" t="str">
        <f>IF(AND(Papers[[#This Row],[conference]]="", Papers[[#This Row],[journal]]=""),$N$2604,IF(Papers[[#This Row],[journal]]="",$N$2603, $N$2602))</f>
        <v>Conference</v>
      </c>
      <c r="L2348" s="10"/>
    </row>
    <row r="2349" spans="1:12" ht="51" customHeight="1">
      <c r="A2349" s="4">
        <v>3716</v>
      </c>
      <c r="B2349" s="12" t="s">
        <v>9325</v>
      </c>
      <c r="C2349" s="6">
        <v>2010</v>
      </c>
      <c r="D2349" s="23" t="s">
        <v>11662</v>
      </c>
      <c r="E2349" s="23"/>
      <c r="F2349" s="8" t="s">
        <v>9326</v>
      </c>
      <c r="G2349" s="9" t="s">
        <v>7777</v>
      </c>
      <c r="H2349" s="29" t="s">
        <v>10392</v>
      </c>
      <c r="I2349" s="25"/>
      <c r="J2349" s="8" t="s">
        <v>10511</v>
      </c>
      <c r="K2349" s="10" t="str">
        <f>IF(AND(Papers[[#This Row],[conference]]="", Papers[[#This Row],[journal]]=""),$N$2604,IF(Papers[[#This Row],[journal]]="",$N$2603, $N$2602))</f>
        <v>Conference</v>
      </c>
      <c r="L2349" s="10"/>
    </row>
    <row r="2350" spans="1:12" ht="51" customHeight="1">
      <c r="A2350" s="4">
        <v>3717</v>
      </c>
      <c r="B2350" s="12" t="s">
        <v>9327</v>
      </c>
      <c r="C2350" s="6">
        <v>2009</v>
      </c>
      <c r="D2350" s="23" t="s">
        <v>12435</v>
      </c>
      <c r="E2350" s="23"/>
      <c r="F2350" s="8" t="s">
        <v>9328</v>
      </c>
      <c r="G2350" s="9" t="s">
        <v>7777</v>
      </c>
      <c r="H2350" s="29" t="s">
        <v>10391</v>
      </c>
      <c r="I2350" s="25" t="s">
        <v>11556</v>
      </c>
      <c r="J2350" s="8" t="s">
        <v>11213</v>
      </c>
      <c r="K2350" s="10" t="str">
        <f>IF(AND(Papers[[#This Row],[conference]]="", Papers[[#This Row],[journal]]=""),$N$2604,IF(Papers[[#This Row],[journal]]="",$N$2603, $N$2602))</f>
        <v>Conference</v>
      </c>
      <c r="L2350" s="10"/>
    </row>
    <row r="2351" spans="1:12" ht="51" customHeight="1">
      <c r="A2351" s="4">
        <v>3718</v>
      </c>
      <c r="B2351" s="12" t="s">
        <v>9331</v>
      </c>
      <c r="C2351" s="6">
        <v>2010</v>
      </c>
      <c r="D2351" s="23" t="s">
        <v>11776</v>
      </c>
      <c r="E2351" s="23"/>
      <c r="F2351" s="8" t="s">
        <v>9332</v>
      </c>
      <c r="G2351" s="9" t="s">
        <v>7777</v>
      </c>
      <c r="H2351" s="29" t="s">
        <v>10391</v>
      </c>
      <c r="I2351" s="25" t="s">
        <v>10335</v>
      </c>
      <c r="J2351" s="8" t="s">
        <v>10509</v>
      </c>
      <c r="K2351" s="10" t="str">
        <f>IF(AND(Papers[[#This Row],[conference]]="", Papers[[#This Row],[journal]]=""),$N$2604,IF(Papers[[#This Row],[journal]]="",$N$2603, $N$2602))</f>
        <v>Conference</v>
      </c>
      <c r="L2351" s="10"/>
    </row>
    <row r="2352" spans="1:12" ht="51" customHeight="1">
      <c r="A2352" s="4">
        <v>3719</v>
      </c>
      <c r="B2352" s="12" t="s">
        <v>9334</v>
      </c>
      <c r="C2352" s="6">
        <v>2010</v>
      </c>
      <c r="D2352" s="23" t="s">
        <v>11823</v>
      </c>
      <c r="E2352" s="23"/>
      <c r="F2352" s="8" t="s">
        <v>9335</v>
      </c>
      <c r="G2352" s="9" t="s">
        <v>7777</v>
      </c>
      <c r="H2352" s="29" t="s">
        <v>10391</v>
      </c>
      <c r="I2352" s="32" t="s">
        <v>11235</v>
      </c>
      <c r="J2352" s="8" t="s">
        <v>10511</v>
      </c>
      <c r="K2352" s="10" t="str">
        <f>IF(AND(Papers[[#This Row],[conference]]="", Papers[[#This Row],[journal]]=""),$N$2604,IF(Papers[[#This Row],[journal]]="",$N$2603, $N$2602))</f>
        <v>Conference</v>
      </c>
      <c r="L2352" s="10"/>
    </row>
    <row r="2353" spans="1:12" ht="51" customHeight="1">
      <c r="A2353" s="4">
        <v>3720</v>
      </c>
      <c r="B2353" s="12" t="s">
        <v>9338</v>
      </c>
      <c r="C2353" s="6">
        <v>2010</v>
      </c>
      <c r="D2353" s="23" t="s">
        <v>12020</v>
      </c>
      <c r="E2353" s="23"/>
      <c r="F2353" s="8" t="s">
        <v>9339</v>
      </c>
      <c r="G2353" s="9" t="s">
        <v>7777</v>
      </c>
      <c r="H2353" s="29" t="s">
        <v>10391</v>
      </c>
      <c r="I2353" s="25" t="s">
        <v>13347</v>
      </c>
      <c r="J2353" s="8" t="s">
        <v>10511</v>
      </c>
      <c r="K2353" s="10" t="str">
        <f>IF(AND(Papers[[#This Row],[conference]]="", Papers[[#This Row],[journal]]=""),$N$2604,IF(Papers[[#This Row],[journal]]="",$N$2603, $N$2602))</f>
        <v>Conference</v>
      </c>
      <c r="L2353" s="10"/>
    </row>
    <row r="2354" spans="1:12" ht="51" customHeight="1">
      <c r="A2354" s="4">
        <v>3722</v>
      </c>
      <c r="B2354" s="12" t="s">
        <v>9342</v>
      </c>
      <c r="C2354" s="6">
        <v>2010</v>
      </c>
      <c r="D2354" s="23" t="s">
        <v>11939</v>
      </c>
      <c r="E2354" s="23"/>
      <c r="F2354" s="8" t="s">
        <v>9343</v>
      </c>
      <c r="G2354" s="9" t="s">
        <v>7777</v>
      </c>
      <c r="H2354" s="29" t="s">
        <v>10391</v>
      </c>
      <c r="I2354" s="25" t="s">
        <v>11401</v>
      </c>
      <c r="J2354" s="8" t="s">
        <v>10511</v>
      </c>
      <c r="K2354" s="10" t="str">
        <f>IF(AND(Papers[[#This Row],[conference]]="", Papers[[#This Row],[journal]]=""),$N$2604,IF(Papers[[#This Row],[journal]]="",$N$2603, $N$2602))</f>
        <v>Conference</v>
      </c>
      <c r="L2354" s="10"/>
    </row>
    <row r="2355" spans="1:12" ht="51" customHeight="1">
      <c r="A2355" s="4">
        <v>3724</v>
      </c>
      <c r="B2355" s="12" t="s">
        <v>9346</v>
      </c>
      <c r="C2355" s="6">
        <v>2006</v>
      </c>
      <c r="D2355" s="23" t="s">
        <v>11508</v>
      </c>
      <c r="E2355" s="23"/>
      <c r="F2355" s="8" t="s">
        <v>9347</v>
      </c>
      <c r="G2355" s="9" t="s">
        <v>7777</v>
      </c>
      <c r="H2355" s="29" t="s">
        <v>10391</v>
      </c>
      <c r="I2355" s="25" t="s">
        <v>11503</v>
      </c>
      <c r="J2355" s="8" t="s">
        <v>11203</v>
      </c>
      <c r="K2355" s="10" t="str">
        <f>IF(AND(Papers[[#This Row],[conference]]="", Papers[[#This Row],[journal]]=""),$N$2604,IF(Papers[[#This Row],[journal]]="",$N$2603, $N$2602))</f>
        <v>Conference</v>
      </c>
      <c r="L2355" s="10"/>
    </row>
    <row r="2356" spans="1:12" ht="51" customHeight="1">
      <c r="A2356" s="4">
        <v>3728</v>
      </c>
      <c r="B2356" s="5" t="s">
        <v>9349</v>
      </c>
      <c r="C2356" s="6">
        <v>2011</v>
      </c>
      <c r="D2356" s="23"/>
      <c r="E2356" s="23" t="s">
        <v>11994</v>
      </c>
      <c r="F2356" s="8" t="s">
        <v>9350</v>
      </c>
      <c r="G2356" s="9" t="s">
        <v>7777</v>
      </c>
      <c r="H2356" s="29" t="s">
        <v>10392</v>
      </c>
      <c r="I2356" s="25"/>
      <c r="J2356" s="8" t="s">
        <v>10511</v>
      </c>
      <c r="K2356" s="10" t="str">
        <f>IF(AND(Papers[[#This Row],[conference]]="", Papers[[#This Row],[journal]]=""),$N$2604,IF(Papers[[#This Row],[journal]]="",$N$2603, $N$2602))</f>
        <v>Journal</v>
      </c>
      <c r="L2356" s="10"/>
    </row>
    <row r="2357" spans="1:12" ht="51" customHeight="1">
      <c r="A2357" s="4">
        <v>3730</v>
      </c>
      <c r="B2357" s="5" t="s">
        <v>9355</v>
      </c>
      <c r="C2357" s="6">
        <v>2009</v>
      </c>
      <c r="D2357" s="23"/>
      <c r="E2357" s="23" t="s">
        <v>12047</v>
      </c>
      <c r="F2357" s="8" t="s">
        <v>9356</v>
      </c>
      <c r="G2357" s="9" t="s">
        <v>7777</v>
      </c>
      <c r="H2357" s="29" t="s">
        <v>10391</v>
      </c>
      <c r="I2357" s="25" t="s">
        <v>11480</v>
      </c>
      <c r="J2357" s="8" t="s">
        <v>10511</v>
      </c>
      <c r="K2357" s="10" t="str">
        <f>IF(AND(Papers[[#This Row],[conference]]="", Papers[[#This Row],[journal]]=""),$N$2604,IF(Papers[[#This Row],[journal]]="",$N$2603, $N$2602))</f>
        <v>Journal</v>
      </c>
      <c r="L2357" s="10"/>
    </row>
    <row r="2358" spans="1:12" ht="51" customHeight="1">
      <c r="A2358" s="4">
        <v>3731</v>
      </c>
      <c r="B2358" s="12" t="s">
        <v>9357</v>
      </c>
      <c r="C2358" s="6">
        <v>2007</v>
      </c>
      <c r="D2358" s="23" t="s">
        <v>11909</v>
      </c>
      <c r="E2358" s="23"/>
      <c r="F2358" s="8" t="s">
        <v>9358</v>
      </c>
      <c r="G2358" s="9" t="s">
        <v>7777</v>
      </c>
      <c r="H2358" s="29" t="s">
        <v>10391</v>
      </c>
      <c r="I2358" s="25" t="s">
        <v>11480</v>
      </c>
      <c r="J2358" s="8" t="s">
        <v>10511</v>
      </c>
      <c r="K2358" s="10" t="str">
        <f>IF(AND(Papers[[#This Row],[conference]]="", Papers[[#This Row],[journal]]=""),$N$2604,IF(Papers[[#This Row],[journal]]="",$N$2603, $N$2602))</f>
        <v>Conference</v>
      </c>
      <c r="L2358" s="10"/>
    </row>
    <row r="2359" spans="1:12" ht="51" customHeight="1">
      <c r="A2359" s="4">
        <v>3746</v>
      </c>
      <c r="B2359" s="12" t="s">
        <v>9359</v>
      </c>
      <c r="C2359" s="6">
        <v>2010</v>
      </c>
      <c r="D2359" s="23" t="s">
        <v>11650</v>
      </c>
      <c r="E2359" s="23"/>
      <c r="F2359" s="8" t="s">
        <v>9360</v>
      </c>
      <c r="G2359" s="9" t="s">
        <v>7777</v>
      </c>
      <c r="H2359" s="29" t="s">
        <v>10392</v>
      </c>
      <c r="I2359" s="25"/>
      <c r="J2359" s="8" t="s">
        <v>10511</v>
      </c>
      <c r="K2359" s="10" t="str">
        <f>IF(AND(Papers[[#This Row],[conference]]="", Papers[[#This Row],[journal]]=""),$N$2604,IF(Papers[[#This Row],[journal]]="",$N$2603, $N$2602))</f>
        <v>Conference</v>
      </c>
      <c r="L2359" s="10"/>
    </row>
    <row r="2360" spans="1:12" ht="51" customHeight="1">
      <c r="A2360" s="4">
        <v>3747</v>
      </c>
      <c r="B2360" s="12" t="s">
        <v>9363</v>
      </c>
      <c r="C2360" s="6">
        <v>2011</v>
      </c>
      <c r="D2360" s="23" t="s">
        <v>11719</v>
      </c>
      <c r="E2360" s="23"/>
      <c r="F2360" s="8" t="s">
        <v>9364</v>
      </c>
      <c r="G2360" s="9" t="s">
        <v>7777</v>
      </c>
      <c r="H2360" s="29" t="s">
        <v>10391</v>
      </c>
      <c r="I2360" s="25" t="s">
        <v>11441</v>
      </c>
      <c r="J2360" s="8" t="s">
        <v>10511</v>
      </c>
      <c r="K2360" s="10" t="str">
        <f>IF(AND(Papers[[#This Row],[conference]]="", Papers[[#This Row],[journal]]=""),$N$2604,IF(Papers[[#This Row],[journal]]="",$N$2603, $N$2602))</f>
        <v>Conference</v>
      </c>
      <c r="L2360" s="10" t="s">
        <v>10528</v>
      </c>
    </row>
    <row r="2361" spans="1:12" ht="51" customHeight="1">
      <c r="A2361" s="4">
        <v>3748</v>
      </c>
      <c r="B2361" s="12" t="s">
        <v>9366</v>
      </c>
      <c r="C2361" s="6">
        <v>2010</v>
      </c>
      <c r="D2361" s="23" t="s">
        <v>11519</v>
      </c>
      <c r="E2361" s="23"/>
      <c r="F2361" s="8" t="s">
        <v>9367</v>
      </c>
      <c r="G2361" s="9" t="s">
        <v>7777</v>
      </c>
      <c r="H2361" s="29" t="s">
        <v>10391</v>
      </c>
      <c r="I2361" s="25" t="s">
        <v>11293</v>
      </c>
      <c r="J2361" s="8" t="s">
        <v>10511</v>
      </c>
      <c r="K2361" s="10" t="str">
        <f>IF(AND(Papers[[#This Row],[conference]]="", Papers[[#This Row],[journal]]=""),$N$2604,IF(Papers[[#This Row],[journal]]="",$N$2603, $N$2602))</f>
        <v>Conference</v>
      </c>
      <c r="L2361" s="10"/>
    </row>
    <row r="2362" spans="1:12" ht="51" customHeight="1">
      <c r="A2362" s="4">
        <v>3750</v>
      </c>
      <c r="B2362" s="12" t="s">
        <v>9368</v>
      </c>
      <c r="C2362" s="6">
        <v>2007</v>
      </c>
      <c r="D2362" s="23" t="s">
        <v>12436</v>
      </c>
      <c r="E2362" s="23"/>
      <c r="F2362" s="8" t="s">
        <v>9369</v>
      </c>
      <c r="G2362" s="9" t="s">
        <v>7777</v>
      </c>
      <c r="H2362" s="29" t="s">
        <v>10392</v>
      </c>
      <c r="I2362" s="25"/>
      <c r="J2362" s="8"/>
      <c r="K2362" s="10" t="str">
        <f>IF(AND(Papers[[#This Row],[conference]]="", Papers[[#This Row],[journal]]=""),$N$2604,IF(Papers[[#This Row],[journal]]="",$N$2603, $N$2602))</f>
        <v>Conference</v>
      </c>
      <c r="L2362" s="10"/>
    </row>
    <row r="2363" spans="1:12" ht="51" customHeight="1">
      <c r="A2363" s="4">
        <v>3754</v>
      </c>
      <c r="B2363" s="12" t="s">
        <v>9371</v>
      </c>
      <c r="C2363" s="6">
        <v>2009</v>
      </c>
      <c r="D2363" s="23" t="s">
        <v>11676</v>
      </c>
      <c r="E2363" s="23"/>
      <c r="F2363" s="8" t="s">
        <v>9372</v>
      </c>
      <c r="G2363" s="9" t="s">
        <v>7777</v>
      </c>
      <c r="H2363" s="29" t="s">
        <v>10391</v>
      </c>
      <c r="I2363" s="25" t="s">
        <v>11581</v>
      </c>
      <c r="J2363" s="8" t="s">
        <v>10511</v>
      </c>
      <c r="K2363" s="10" t="str">
        <f>IF(AND(Papers[[#This Row],[conference]]="", Papers[[#This Row],[journal]]=""),$N$2604,IF(Papers[[#This Row],[journal]]="",$N$2603, $N$2602))</f>
        <v>Conference</v>
      </c>
      <c r="L2363" s="10"/>
    </row>
    <row r="2364" spans="1:12" ht="51" customHeight="1">
      <c r="A2364" s="4">
        <v>3755</v>
      </c>
      <c r="B2364" s="12" t="s">
        <v>9377</v>
      </c>
      <c r="C2364" s="6">
        <v>2009</v>
      </c>
      <c r="D2364" s="23" t="s">
        <v>12437</v>
      </c>
      <c r="E2364" s="23"/>
      <c r="F2364" s="8" t="s">
        <v>9378</v>
      </c>
      <c r="G2364" s="9" t="s">
        <v>7777</v>
      </c>
      <c r="H2364" s="29" t="s">
        <v>10391</v>
      </c>
      <c r="I2364" s="25" t="s">
        <v>11474</v>
      </c>
      <c r="J2364" s="8" t="s">
        <v>10511</v>
      </c>
      <c r="K2364" s="10" t="str">
        <f>IF(AND(Papers[[#This Row],[conference]]="", Papers[[#This Row],[journal]]=""),$N$2604,IF(Papers[[#This Row],[journal]]="",$N$2603, $N$2602))</f>
        <v>Conference</v>
      </c>
      <c r="L2364" s="10"/>
    </row>
    <row r="2365" spans="1:12" ht="51" customHeight="1">
      <c r="A2365" s="4">
        <v>3762</v>
      </c>
      <c r="B2365" s="5" t="s">
        <v>9381</v>
      </c>
      <c r="C2365" s="6">
        <v>2011</v>
      </c>
      <c r="D2365" s="23" t="s">
        <v>12438</v>
      </c>
      <c r="E2365" s="23"/>
      <c r="F2365" s="11" t="s">
        <v>9382</v>
      </c>
      <c r="G2365" s="9" t="s">
        <v>7777</v>
      </c>
      <c r="H2365" s="29" t="s">
        <v>10391</v>
      </c>
      <c r="I2365" s="32" t="s">
        <v>11380</v>
      </c>
      <c r="J2365" s="8" t="s">
        <v>10511</v>
      </c>
      <c r="K2365" s="10" t="str">
        <f>IF(AND(Papers[[#This Row],[conference]]="", Papers[[#This Row],[journal]]=""),$N$2604,IF(Papers[[#This Row],[journal]]="",$N$2603, $N$2602))</f>
        <v>Conference</v>
      </c>
      <c r="L2365" s="10"/>
    </row>
    <row r="2366" spans="1:12" ht="51" customHeight="1">
      <c r="A2366" s="4">
        <v>3770</v>
      </c>
      <c r="B2366" s="12" t="s">
        <v>9385</v>
      </c>
      <c r="C2366" s="6">
        <v>2004</v>
      </c>
      <c r="D2366" s="23" t="s">
        <v>11662</v>
      </c>
      <c r="E2366" s="23"/>
      <c r="F2366" s="8" t="s">
        <v>9386</v>
      </c>
      <c r="G2366" s="9" t="s">
        <v>7777</v>
      </c>
      <c r="H2366" s="29" t="s">
        <v>10391</v>
      </c>
      <c r="I2366" s="25" t="s">
        <v>11409</v>
      </c>
      <c r="J2366" s="8" t="s">
        <v>10511</v>
      </c>
      <c r="K2366" s="10" t="str">
        <f>IF(AND(Papers[[#This Row],[conference]]="", Papers[[#This Row],[journal]]=""),$N$2604,IF(Papers[[#This Row],[journal]]="",$N$2603, $N$2602))</f>
        <v>Conference</v>
      </c>
      <c r="L2366" s="10"/>
    </row>
    <row r="2367" spans="1:12" ht="51" customHeight="1">
      <c r="A2367" s="4">
        <v>3772</v>
      </c>
      <c r="B2367" s="12" t="s">
        <v>9390</v>
      </c>
      <c r="C2367" s="6">
        <v>2008</v>
      </c>
      <c r="D2367" s="23" t="s">
        <v>11927</v>
      </c>
      <c r="E2367" s="23"/>
      <c r="F2367" s="8" t="s">
        <v>9391</v>
      </c>
      <c r="G2367" s="9" t="s">
        <v>7777</v>
      </c>
      <c r="H2367" s="29" t="s">
        <v>10392</v>
      </c>
      <c r="I2367" s="25"/>
      <c r="J2367" s="8"/>
      <c r="K2367" s="10" t="str">
        <f>IF(AND(Papers[[#This Row],[conference]]="", Papers[[#This Row],[journal]]=""),$N$2604,IF(Papers[[#This Row],[journal]]="",$N$2603, $N$2602))</f>
        <v>Conference</v>
      </c>
      <c r="L2367" s="10"/>
    </row>
    <row r="2368" spans="1:12" ht="51" customHeight="1">
      <c r="A2368" s="4">
        <v>3773</v>
      </c>
      <c r="B2368" s="12" t="s">
        <v>9393</v>
      </c>
      <c r="C2368" s="6">
        <v>2007</v>
      </c>
      <c r="D2368" s="23"/>
      <c r="E2368" s="23" t="s">
        <v>11768</v>
      </c>
      <c r="F2368" s="8" t="s">
        <v>9394</v>
      </c>
      <c r="G2368" s="9" t="s">
        <v>7777</v>
      </c>
      <c r="H2368" s="29" t="s">
        <v>10392</v>
      </c>
      <c r="I2368" s="25"/>
      <c r="J2368" s="8" t="s">
        <v>10511</v>
      </c>
      <c r="K2368" s="10" t="str">
        <f>IF(AND(Papers[[#This Row],[conference]]="", Papers[[#This Row],[journal]]=""),$N$2604,IF(Papers[[#This Row],[journal]]="",$N$2603, $N$2602))</f>
        <v>Journal</v>
      </c>
      <c r="L2368" s="10"/>
    </row>
    <row r="2369" spans="1:12" ht="51" customHeight="1">
      <c r="A2369" s="4">
        <v>3779</v>
      </c>
      <c r="B2369" s="12" t="s">
        <v>9396</v>
      </c>
      <c r="C2369" s="6">
        <v>2007</v>
      </c>
      <c r="D2369" s="23" t="s">
        <v>11672</v>
      </c>
      <c r="E2369" s="23"/>
      <c r="F2369" s="8" t="s">
        <v>9397</v>
      </c>
      <c r="G2369" s="9" t="s">
        <v>7777</v>
      </c>
      <c r="H2369" s="29" t="s">
        <v>10391</v>
      </c>
      <c r="I2369" s="32" t="s">
        <v>12971</v>
      </c>
      <c r="J2369" s="8" t="s">
        <v>10511</v>
      </c>
      <c r="K2369" s="10" t="str">
        <f>IF(AND(Papers[[#This Row],[conference]]="", Papers[[#This Row],[journal]]=""),$N$2604,IF(Papers[[#This Row],[journal]]="",$N$2603, $N$2602))</f>
        <v>Conference</v>
      </c>
      <c r="L2369" s="10"/>
    </row>
    <row r="2370" spans="1:12" ht="51" customHeight="1">
      <c r="A2370" s="4">
        <v>3781</v>
      </c>
      <c r="B2370" s="12" t="s">
        <v>9399</v>
      </c>
      <c r="C2370" s="6">
        <v>2005</v>
      </c>
      <c r="D2370" s="23" t="s">
        <v>11727</v>
      </c>
      <c r="E2370" s="23"/>
      <c r="F2370" s="8" t="s">
        <v>9400</v>
      </c>
      <c r="G2370" s="9" t="s">
        <v>7777</v>
      </c>
      <c r="H2370" s="29" t="s">
        <v>10392</v>
      </c>
      <c r="I2370" s="25"/>
      <c r="J2370" s="8" t="s">
        <v>10511</v>
      </c>
      <c r="K2370" s="10" t="str">
        <f>IF(AND(Papers[[#This Row],[conference]]="", Papers[[#This Row],[journal]]=""),$N$2604,IF(Papers[[#This Row],[journal]]="",$N$2603, $N$2602))</f>
        <v>Conference</v>
      </c>
      <c r="L2370" s="10"/>
    </row>
    <row r="2371" spans="1:12" ht="51" customHeight="1">
      <c r="A2371" s="4">
        <v>3785</v>
      </c>
      <c r="B2371" s="12" t="s">
        <v>9401</v>
      </c>
      <c r="C2371" s="6">
        <v>2004</v>
      </c>
      <c r="D2371" s="23" t="s">
        <v>11508</v>
      </c>
      <c r="E2371" s="23"/>
      <c r="F2371" s="8" t="s">
        <v>9402</v>
      </c>
      <c r="G2371" s="9" t="s">
        <v>7777</v>
      </c>
      <c r="H2371" s="29" t="s">
        <v>10392</v>
      </c>
      <c r="I2371" s="25"/>
      <c r="J2371" s="8" t="s">
        <v>10511</v>
      </c>
      <c r="K2371" s="10" t="str">
        <f>IF(AND(Papers[[#This Row],[conference]]="", Papers[[#This Row],[journal]]=""),$N$2604,IF(Papers[[#This Row],[journal]]="",$N$2603, $N$2602))</f>
        <v>Conference</v>
      </c>
      <c r="L2371" s="10"/>
    </row>
    <row r="2372" spans="1:12" ht="51" customHeight="1">
      <c r="A2372" s="4">
        <v>3792</v>
      </c>
      <c r="B2372" s="12" t="s">
        <v>9405</v>
      </c>
      <c r="C2372" s="6">
        <v>2009</v>
      </c>
      <c r="D2372" s="23" t="s">
        <v>11662</v>
      </c>
      <c r="E2372" s="23"/>
      <c r="F2372" s="8" t="s">
        <v>9406</v>
      </c>
      <c r="G2372" s="9" t="s">
        <v>7777</v>
      </c>
      <c r="H2372" s="29" t="s">
        <v>10392</v>
      </c>
      <c r="I2372" s="25"/>
      <c r="J2372" s="8" t="s">
        <v>10511</v>
      </c>
      <c r="K2372" s="10" t="str">
        <f>IF(AND(Papers[[#This Row],[conference]]="", Papers[[#This Row],[journal]]=""),$N$2604,IF(Papers[[#This Row],[journal]]="",$N$2603, $N$2602))</f>
        <v>Conference</v>
      </c>
      <c r="L2372" s="10"/>
    </row>
    <row r="2373" spans="1:12" ht="51" customHeight="1">
      <c r="A2373" s="4">
        <v>3794</v>
      </c>
      <c r="B2373" s="12" t="s">
        <v>9408</v>
      </c>
      <c r="C2373" s="6">
        <v>2004</v>
      </c>
      <c r="D2373" s="23" t="s">
        <v>11508</v>
      </c>
      <c r="E2373" s="23"/>
      <c r="F2373" s="8" t="s">
        <v>9409</v>
      </c>
      <c r="G2373" s="9" t="s">
        <v>7777</v>
      </c>
      <c r="H2373" s="29" t="s">
        <v>10391</v>
      </c>
      <c r="I2373" s="25" t="s">
        <v>13129</v>
      </c>
      <c r="J2373" s="8" t="s">
        <v>10511</v>
      </c>
      <c r="K2373" s="10" t="str">
        <f>IF(AND(Papers[[#This Row],[conference]]="", Papers[[#This Row],[journal]]=""),$N$2604,IF(Papers[[#This Row],[journal]]="",$N$2603, $N$2602))</f>
        <v>Conference</v>
      </c>
      <c r="L2373" s="10"/>
    </row>
    <row r="2374" spans="1:12" ht="51" customHeight="1">
      <c r="A2374" s="4">
        <v>3795</v>
      </c>
      <c r="B2374" s="12" t="s">
        <v>9413</v>
      </c>
      <c r="C2374" s="6">
        <v>2011</v>
      </c>
      <c r="D2374" s="23" t="s">
        <v>11838</v>
      </c>
      <c r="E2374" s="23"/>
      <c r="F2374" s="8" t="s">
        <v>9414</v>
      </c>
      <c r="G2374" s="9" t="s">
        <v>7777</v>
      </c>
      <c r="H2374" s="29" t="s">
        <v>10392</v>
      </c>
      <c r="I2374" s="25"/>
      <c r="J2374" s="8" t="s">
        <v>10509</v>
      </c>
      <c r="K2374" s="10" t="str">
        <f>IF(AND(Papers[[#This Row],[conference]]="", Papers[[#This Row],[journal]]=""),$N$2604,IF(Papers[[#This Row],[journal]]="",$N$2603, $N$2602))</f>
        <v>Conference</v>
      </c>
      <c r="L2374" s="10"/>
    </row>
    <row r="2375" spans="1:12" ht="51" customHeight="1">
      <c r="A2375" s="4">
        <v>3806</v>
      </c>
      <c r="B2375" s="12" t="s">
        <v>9419</v>
      </c>
      <c r="C2375" s="6">
        <v>2006</v>
      </c>
      <c r="D2375" s="23" t="s">
        <v>11509</v>
      </c>
      <c r="E2375" s="23"/>
      <c r="F2375" s="8" t="s">
        <v>9420</v>
      </c>
      <c r="G2375" s="9" t="s">
        <v>7777</v>
      </c>
      <c r="H2375" s="29" t="s">
        <v>10391</v>
      </c>
      <c r="I2375" s="25" t="s">
        <v>13184</v>
      </c>
      <c r="J2375" s="8" t="s">
        <v>11203</v>
      </c>
      <c r="K2375" s="10" t="str">
        <f>IF(AND(Papers[[#This Row],[conference]]="", Papers[[#This Row],[journal]]=""),$N$2604,IF(Papers[[#This Row],[journal]]="",$N$2603, $N$2602))</f>
        <v>Conference</v>
      </c>
      <c r="L2375" s="10"/>
    </row>
    <row r="2376" spans="1:12" ht="51" customHeight="1">
      <c r="A2376" s="4">
        <v>3807</v>
      </c>
      <c r="B2376" s="12" t="s">
        <v>9421</v>
      </c>
      <c r="C2376" s="6">
        <v>2000</v>
      </c>
      <c r="D2376" s="23"/>
      <c r="E2376" s="23" t="s">
        <v>11652</v>
      </c>
      <c r="F2376" s="8" t="s">
        <v>9422</v>
      </c>
      <c r="G2376" s="9" t="s">
        <v>7777</v>
      </c>
      <c r="H2376" s="29" t="s">
        <v>10391</v>
      </c>
      <c r="I2376" s="25" t="s">
        <v>10335</v>
      </c>
      <c r="J2376" s="8" t="s">
        <v>10511</v>
      </c>
      <c r="K2376" s="10" t="str">
        <f>IF(AND(Papers[[#This Row],[conference]]="", Papers[[#This Row],[journal]]=""),$N$2604,IF(Papers[[#This Row],[journal]]="",$N$2603, $N$2602))</f>
        <v>Journal</v>
      </c>
      <c r="L2376" s="10"/>
    </row>
    <row r="2377" spans="1:12" ht="51" customHeight="1">
      <c r="A2377" s="4">
        <v>3812</v>
      </c>
      <c r="B2377" s="12" t="s">
        <v>9427</v>
      </c>
      <c r="C2377" s="6">
        <v>2003</v>
      </c>
      <c r="D2377" s="23" t="s">
        <v>11765</v>
      </c>
      <c r="E2377" s="23"/>
      <c r="F2377" s="8" t="s">
        <v>9428</v>
      </c>
      <c r="G2377" s="9" t="s">
        <v>7777</v>
      </c>
      <c r="H2377" s="29" t="s">
        <v>10391</v>
      </c>
      <c r="I2377" s="25" t="s">
        <v>11485</v>
      </c>
      <c r="J2377" s="8" t="s">
        <v>10511</v>
      </c>
      <c r="K2377" s="10" t="str">
        <f>IF(AND(Papers[[#This Row],[conference]]="", Papers[[#This Row],[journal]]=""),$N$2604,IF(Papers[[#This Row],[journal]]="",$N$2603, $N$2602))</f>
        <v>Conference</v>
      </c>
      <c r="L2377" s="10"/>
    </row>
    <row r="2378" spans="1:12" ht="51" customHeight="1">
      <c r="A2378" s="4">
        <v>3814</v>
      </c>
      <c r="B2378" s="5" t="s">
        <v>9205</v>
      </c>
      <c r="C2378" s="6">
        <v>2008</v>
      </c>
      <c r="D2378" s="23" t="s">
        <v>11648</v>
      </c>
      <c r="E2378" s="23"/>
      <c r="F2378" s="8" t="s">
        <v>9430</v>
      </c>
      <c r="G2378" s="9" t="s">
        <v>7777</v>
      </c>
      <c r="H2378" s="29" t="s">
        <v>10392</v>
      </c>
      <c r="I2378" s="25" t="s">
        <v>11617</v>
      </c>
      <c r="J2378" s="8" t="s">
        <v>10511</v>
      </c>
      <c r="K2378" s="10" t="str">
        <f>IF(AND(Papers[[#This Row],[conference]]="", Papers[[#This Row],[journal]]=""),$N$2604,IF(Papers[[#This Row],[journal]]="",$N$2603, $N$2602))</f>
        <v>Conference</v>
      </c>
      <c r="L2378" s="10"/>
    </row>
    <row r="2379" spans="1:12" ht="51" customHeight="1">
      <c r="A2379" s="4">
        <v>3825</v>
      </c>
      <c r="B2379" s="12" t="s">
        <v>667</v>
      </c>
      <c r="C2379" s="6">
        <v>2000</v>
      </c>
      <c r="D2379" s="23"/>
      <c r="E2379" s="23" t="s">
        <v>11652</v>
      </c>
      <c r="F2379" s="8" t="s">
        <v>9433</v>
      </c>
      <c r="G2379" s="9" t="s">
        <v>7777</v>
      </c>
      <c r="H2379" s="29" t="s">
        <v>10392</v>
      </c>
      <c r="I2379" s="25" t="s">
        <v>10490</v>
      </c>
      <c r="J2379" s="8" t="s">
        <v>10510</v>
      </c>
      <c r="K2379" s="10" t="str">
        <f>IF(AND(Papers[[#This Row],[conference]]="", Papers[[#This Row],[journal]]=""),$N$2604,IF(Papers[[#This Row],[journal]]="",$N$2603, $N$2602))</f>
        <v>Journal</v>
      </c>
      <c r="L2379" s="10"/>
    </row>
    <row r="2380" spans="1:12" ht="51" customHeight="1">
      <c r="A2380" s="4">
        <v>3827</v>
      </c>
      <c r="B2380" s="12" t="s">
        <v>9436</v>
      </c>
      <c r="C2380" s="6">
        <v>2011</v>
      </c>
      <c r="D2380" s="23" t="s">
        <v>11981</v>
      </c>
      <c r="E2380" s="23"/>
      <c r="F2380" s="8" t="s">
        <v>9437</v>
      </c>
      <c r="G2380" s="9" t="s">
        <v>7777</v>
      </c>
      <c r="H2380" s="29" t="s">
        <v>10391</v>
      </c>
      <c r="I2380" s="32" t="s">
        <v>13007</v>
      </c>
      <c r="J2380" s="8" t="s">
        <v>10511</v>
      </c>
      <c r="K2380" s="10" t="str">
        <f>IF(AND(Papers[[#This Row],[conference]]="", Papers[[#This Row],[journal]]=""),$N$2604,IF(Papers[[#This Row],[journal]]="",$N$2603, $N$2602))</f>
        <v>Conference</v>
      </c>
      <c r="L2380" s="10"/>
    </row>
    <row r="2381" spans="1:12" ht="51" customHeight="1">
      <c r="A2381" s="4">
        <v>3829</v>
      </c>
      <c r="B2381" s="12" t="s">
        <v>9438</v>
      </c>
      <c r="C2381" s="6">
        <v>2004</v>
      </c>
      <c r="D2381" s="23" t="s">
        <v>11650</v>
      </c>
      <c r="E2381" s="23"/>
      <c r="F2381" s="8" t="s">
        <v>9439</v>
      </c>
      <c r="G2381" s="9" t="s">
        <v>7777</v>
      </c>
      <c r="H2381" s="29" t="s">
        <v>10392</v>
      </c>
      <c r="I2381" s="25"/>
      <c r="J2381" s="8" t="s">
        <v>11203</v>
      </c>
      <c r="K2381" s="10" t="str">
        <f>IF(AND(Papers[[#This Row],[conference]]="", Papers[[#This Row],[journal]]=""),$N$2604,IF(Papers[[#This Row],[journal]]="",$N$2603, $N$2602))</f>
        <v>Conference</v>
      </c>
      <c r="L2381" s="10"/>
    </row>
    <row r="2382" spans="1:12" ht="51" customHeight="1">
      <c r="A2382" s="4">
        <v>3831</v>
      </c>
      <c r="B2382" s="12" t="s">
        <v>9441</v>
      </c>
      <c r="C2382" s="6">
        <v>2011</v>
      </c>
      <c r="D2382" s="23" t="s">
        <v>11508</v>
      </c>
      <c r="E2382" s="23"/>
      <c r="F2382" s="8" t="s">
        <v>9442</v>
      </c>
      <c r="G2382" s="9" t="s">
        <v>7777</v>
      </c>
      <c r="H2382" s="29" t="s">
        <v>10391</v>
      </c>
      <c r="I2382" s="25" t="s">
        <v>13386</v>
      </c>
      <c r="J2382" s="8" t="s">
        <v>10511</v>
      </c>
      <c r="K2382" s="10" t="str">
        <f>IF(AND(Papers[[#This Row],[conference]]="", Papers[[#This Row],[journal]]=""),$N$2604,IF(Papers[[#This Row],[journal]]="",$N$2603, $N$2602))</f>
        <v>Conference</v>
      </c>
      <c r="L2382" s="10"/>
    </row>
    <row r="2383" spans="1:12" ht="51" customHeight="1">
      <c r="A2383" s="4">
        <v>3832</v>
      </c>
      <c r="B2383" s="12" t="s">
        <v>9445</v>
      </c>
      <c r="C2383" s="6">
        <v>2010</v>
      </c>
      <c r="D2383" s="23" t="s">
        <v>11679</v>
      </c>
      <c r="E2383" s="23"/>
      <c r="F2383" s="8" t="s">
        <v>9446</v>
      </c>
      <c r="G2383" s="9" t="s">
        <v>7777</v>
      </c>
      <c r="H2383" s="29" t="s">
        <v>10392</v>
      </c>
      <c r="I2383" s="25"/>
      <c r="J2383" s="8" t="s">
        <v>10511</v>
      </c>
      <c r="K2383" s="10" t="str">
        <f>IF(AND(Papers[[#This Row],[conference]]="", Papers[[#This Row],[journal]]=""),$N$2604,IF(Papers[[#This Row],[journal]]="",$N$2603, $N$2602))</f>
        <v>Conference</v>
      </c>
      <c r="L2383" s="10"/>
    </row>
    <row r="2384" spans="1:12" ht="51" customHeight="1">
      <c r="A2384" s="4">
        <v>3834</v>
      </c>
      <c r="B2384" s="12" t="s">
        <v>9447</v>
      </c>
      <c r="C2384" s="6">
        <v>2004</v>
      </c>
      <c r="D2384" s="23" t="s">
        <v>12439</v>
      </c>
      <c r="E2384" s="23"/>
      <c r="F2384" s="8" t="s">
        <v>9448</v>
      </c>
      <c r="G2384" s="9" t="s">
        <v>7777</v>
      </c>
      <c r="H2384" s="29" t="s">
        <v>10392</v>
      </c>
      <c r="I2384" s="25"/>
      <c r="J2384" s="8" t="s">
        <v>10511</v>
      </c>
      <c r="K2384" s="10" t="str">
        <f>IF(AND(Papers[[#This Row],[conference]]="", Papers[[#This Row],[journal]]=""),$N$2604,IF(Papers[[#This Row],[journal]]="",$N$2603, $N$2602))</f>
        <v>Conference</v>
      </c>
      <c r="L2384" s="10"/>
    </row>
    <row r="2385" spans="1:12" ht="51" customHeight="1">
      <c r="A2385" s="4">
        <v>3836</v>
      </c>
      <c r="B2385" s="5" t="s">
        <v>9449</v>
      </c>
      <c r="C2385" s="6">
        <v>2009</v>
      </c>
      <c r="D2385" s="23" t="s">
        <v>11939</v>
      </c>
      <c r="E2385" s="23"/>
      <c r="F2385" s="8" t="s">
        <v>9450</v>
      </c>
      <c r="G2385" s="9" t="s">
        <v>7777</v>
      </c>
      <c r="H2385" s="29" t="s">
        <v>10391</v>
      </c>
      <c r="I2385" s="25" t="s">
        <v>13027</v>
      </c>
      <c r="J2385" s="8" t="s">
        <v>10511</v>
      </c>
      <c r="K2385" s="10" t="str">
        <f>IF(AND(Papers[[#This Row],[conference]]="", Papers[[#This Row],[journal]]=""),$N$2604,IF(Papers[[#This Row],[journal]]="",$N$2603, $N$2602))</f>
        <v>Conference</v>
      </c>
      <c r="L2385" s="10"/>
    </row>
    <row r="2386" spans="1:12" ht="51" customHeight="1">
      <c r="A2386" s="4">
        <v>3845</v>
      </c>
      <c r="B2386" s="12" t="s">
        <v>9453</v>
      </c>
      <c r="C2386" s="6">
        <v>2010</v>
      </c>
      <c r="D2386" s="23" t="s">
        <v>12440</v>
      </c>
      <c r="E2386" s="23"/>
      <c r="F2386" s="8" t="s">
        <v>9454</v>
      </c>
      <c r="G2386" s="9" t="s">
        <v>7777</v>
      </c>
      <c r="H2386" s="29" t="s">
        <v>10391</v>
      </c>
      <c r="I2386" s="25" t="s">
        <v>11432</v>
      </c>
      <c r="J2386" s="8" t="s">
        <v>10511</v>
      </c>
      <c r="K2386" s="10" t="str">
        <f>IF(AND(Papers[[#This Row],[conference]]="", Papers[[#This Row],[journal]]=""),$N$2604,IF(Papers[[#This Row],[journal]]="",$N$2603, $N$2602))</f>
        <v>Conference</v>
      </c>
      <c r="L2386" s="10"/>
    </row>
    <row r="2387" spans="1:12" ht="51" customHeight="1">
      <c r="A2387" s="4">
        <v>3850</v>
      </c>
      <c r="B2387" s="12" t="s">
        <v>9462</v>
      </c>
      <c r="C2387" s="6">
        <v>2009</v>
      </c>
      <c r="D2387" s="23"/>
      <c r="E2387" s="23" t="s">
        <v>12355</v>
      </c>
      <c r="F2387" s="8" t="s">
        <v>9463</v>
      </c>
      <c r="G2387" s="9" t="s">
        <v>7777</v>
      </c>
      <c r="H2387" s="29" t="s">
        <v>10392</v>
      </c>
      <c r="I2387" s="25"/>
      <c r="J2387" s="8" t="s">
        <v>10511</v>
      </c>
      <c r="K2387" s="10" t="str">
        <f>IF(AND(Papers[[#This Row],[conference]]="", Papers[[#This Row],[journal]]=""),$N$2604,IF(Papers[[#This Row],[journal]]="",$N$2603, $N$2602))</f>
        <v>Journal</v>
      </c>
      <c r="L2387" s="10"/>
    </row>
    <row r="2388" spans="1:12" ht="51" customHeight="1">
      <c r="A2388" s="4">
        <v>3858</v>
      </c>
      <c r="B2388" s="12" t="s">
        <v>9466</v>
      </c>
      <c r="C2388" s="6">
        <v>2009</v>
      </c>
      <c r="D2388" s="23"/>
      <c r="E2388" s="23" t="s">
        <v>12372</v>
      </c>
      <c r="F2388" s="8" t="s">
        <v>9467</v>
      </c>
      <c r="G2388" s="9" t="s">
        <v>7777</v>
      </c>
      <c r="H2388" s="29" t="s">
        <v>10391</v>
      </c>
      <c r="I2388" s="25" t="s">
        <v>10351</v>
      </c>
      <c r="J2388" s="8" t="s">
        <v>10511</v>
      </c>
      <c r="K2388" s="10" t="str">
        <f>IF(AND(Papers[[#This Row],[conference]]="", Papers[[#This Row],[journal]]=""),$N$2604,IF(Papers[[#This Row],[journal]]="",$N$2603, $N$2602))</f>
        <v>Journal</v>
      </c>
      <c r="L2388" s="10"/>
    </row>
    <row r="2389" spans="1:12" ht="51" customHeight="1">
      <c r="A2389" s="4">
        <v>3862</v>
      </c>
      <c r="B2389" s="12" t="s">
        <v>9479</v>
      </c>
      <c r="C2389" s="6">
        <v>1999</v>
      </c>
      <c r="D2389" s="23"/>
      <c r="E2389" s="23" t="s">
        <v>11768</v>
      </c>
      <c r="F2389" s="8" t="s">
        <v>9480</v>
      </c>
      <c r="G2389" s="9" t="s">
        <v>7777</v>
      </c>
      <c r="H2389" s="29" t="s">
        <v>10391</v>
      </c>
      <c r="I2389" s="25" t="s">
        <v>12967</v>
      </c>
      <c r="J2389" s="8" t="s">
        <v>10511</v>
      </c>
      <c r="K2389" s="10" t="str">
        <f>IF(AND(Papers[[#This Row],[conference]]="", Papers[[#This Row],[journal]]=""),$N$2604,IF(Papers[[#This Row],[journal]]="",$N$2603, $N$2602))</f>
        <v>Journal</v>
      </c>
      <c r="L2389" s="10"/>
    </row>
    <row r="2390" spans="1:12" ht="51" customHeight="1">
      <c r="A2390" s="4">
        <v>3867</v>
      </c>
      <c r="B2390" s="12" t="s">
        <v>9482</v>
      </c>
      <c r="C2390" s="6">
        <v>2010</v>
      </c>
      <c r="D2390" s="23" t="s">
        <v>12441</v>
      </c>
      <c r="E2390" s="23"/>
      <c r="F2390" s="8" t="s">
        <v>7023</v>
      </c>
      <c r="G2390" s="9" t="s">
        <v>7777</v>
      </c>
      <c r="H2390" s="29" t="s">
        <v>10392</v>
      </c>
      <c r="I2390" s="25"/>
      <c r="J2390" s="8" t="s">
        <v>10511</v>
      </c>
      <c r="K2390" s="10" t="str">
        <f>IF(AND(Papers[[#This Row],[conference]]="", Papers[[#This Row],[journal]]=""),$N$2604,IF(Papers[[#This Row],[journal]]="",$N$2603, $N$2602))</f>
        <v>Conference</v>
      </c>
      <c r="L2390" s="10"/>
    </row>
    <row r="2391" spans="1:12" ht="51" customHeight="1">
      <c r="A2391" s="4">
        <v>3869</v>
      </c>
      <c r="B2391" s="12" t="s">
        <v>9483</v>
      </c>
      <c r="C2391" s="6">
        <v>2009</v>
      </c>
      <c r="D2391" s="23"/>
      <c r="E2391" s="23" t="s">
        <v>11768</v>
      </c>
      <c r="F2391" s="8" t="s">
        <v>9484</v>
      </c>
      <c r="G2391" s="9" t="s">
        <v>7777</v>
      </c>
      <c r="H2391" s="29" t="s">
        <v>10391</v>
      </c>
      <c r="I2391" s="25" t="s">
        <v>10335</v>
      </c>
      <c r="J2391" s="8" t="s">
        <v>10511</v>
      </c>
      <c r="K2391" s="10" t="str">
        <f>IF(AND(Papers[[#This Row],[conference]]="", Papers[[#This Row],[journal]]=""),$N$2604,IF(Papers[[#This Row],[journal]]="",$N$2603, $N$2602))</f>
        <v>Journal</v>
      </c>
      <c r="L2391" s="10"/>
    </row>
    <row r="2392" spans="1:12" ht="51" customHeight="1">
      <c r="A2392" s="4">
        <v>3870</v>
      </c>
      <c r="B2392" s="12" t="s">
        <v>9485</v>
      </c>
      <c r="C2392" s="6">
        <v>2009</v>
      </c>
      <c r="D2392" s="23" t="s">
        <v>11776</v>
      </c>
      <c r="E2392" s="23"/>
      <c r="F2392" s="8" t="s">
        <v>9486</v>
      </c>
      <c r="G2392" s="9" t="s">
        <v>7777</v>
      </c>
      <c r="H2392" s="29" t="s">
        <v>10392</v>
      </c>
      <c r="I2392" s="25"/>
      <c r="J2392" s="8"/>
      <c r="K2392" s="10" t="str">
        <f>IF(AND(Papers[[#This Row],[conference]]="", Papers[[#This Row],[journal]]=""),$N$2604,IF(Papers[[#This Row],[journal]]="",$N$2603, $N$2602))</f>
        <v>Conference</v>
      </c>
      <c r="L2392" s="10"/>
    </row>
    <row r="2393" spans="1:12" ht="51" customHeight="1">
      <c r="A2393" s="4">
        <v>3873</v>
      </c>
      <c r="B2393" s="12" t="s">
        <v>9489</v>
      </c>
      <c r="C2393" s="6">
        <v>2006</v>
      </c>
      <c r="D2393" s="23" t="s">
        <v>11727</v>
      </c>
      <c r="E2393" s="23"/>
      <c r="F2393" s="8" t="s">
        <v>9490</v>
      </c>
      <c r="G2393" s="9" t="s">
        <v>7777</v>
      </c>
      <c r="H2393" s="29" t="s">
        <v>10391</v>
      </c>
      <c r="I2393" s="25" t="s">
        <v>13237</v>
      </c>
      <c r="J2393" s="8" t="s">
        <v>10511</v>
      </c>
      <c r="K2393" s="10" t="str">
        <f>IF(AND(Papers[[#This Row],[conference]]="", Papers[[#This Row],[journal]]=""),$N$2604,IF(Papers[[#This Row],[journal]]="",$N$2603, $N$2602))</f>
        <v>Conference</v>
      </c>
      <c r="L2393" s="10"/>
    </row>
    <row r="2394" spans="1:12" ht="51" customHeight="1">
      <c r="A2394" s="4">
        <v>3878</v>
      </c>
      <c r="B2394" s="12" t="s">
        <v>9492</v>
      </c>
      <c r="C2394" s="6">
        <v>2009</v>
      </c>
      <c r="D2394" s="23" t="s">
        <v>11823</v>
      </c>
      <c r="E2394" s="23"/>
      <c r="F2394" s="8" t="s">
        <v>9493</v>
      </c>
      <c r="G2394" s="9" t="s">
        <v>7777</v>
      </c>
      <c r="H2394" s="29" t="s">
        <v>10392</v>
      </c>
      <c r="I2394" s="25"/>
      <c r="J2394" s="8" t="s">
        <v>10511</v>
      </c>
      <c r="K2394" s="10" t="str">
        <f>IF(AND(Papers[[#This Row],[conference]]="", Papers[[#This Row],[journal]]=""),$N$2604,IF(Papers[[#This Row],[journal]]="",$N$2603, $N$2602))</f>
        <v>Conference</v>
      </c>
      <c r="L2394" s="10"/>
    </row>
    <row r="2395" spans="1:12" ht="51" customHeight="1">
      <c r="A2395" s="4">
        <v>3884</v>
      </c>
      <c r="B2395" s="12" t="s">
        <v>9499</v>
      </c>
      <c r="C2395" s="6">
        <v>2011</v>
      </c>
      <c r="D2395" s="23" t="s">
        <v>11739</v>
      </c>
      <c r="E2395" s="23"/>
      <c r="F2395" s="11" t="s">
        <v>9500</v>
      </c>
      <c r="G2395" s="9" t="s">
        <v>7777</v>
      </c>
      <c r="H2395" s="29" t="s">
        <v>10391</v>
      </c>
      <c r="I2395" s="32" t="s">
        <v>13467</v>
      </c>
      <c r="J2395" s="8" t="s">
        <v>10511</v>
      </c>
      <c r="K2395" s="10" t="str">
        <f>IF(AND(Papers[[#This Row],[conference]]="", Papers[[#This Row],[journal]]=""),$N$2604,IF(Papers[[#This Row],[journal]]="",$N$2603, $N$2602))</f>
        <v>Conference</v>
      </c>
      <c r="L2395" s="10"/>
    </row>
    <row r="2396" spans="1:12" ht="51" customHeight="1">
      <c r="A2396" s="4">
        <v>3885</v>
      </c>
      <c r="B2396" s="12" t="s">
        <v>9501</v>
      </c>
      <c r="C2396" s="6">
        <v>2005</v>
      </c>
      <c r="D2396" s="23" t="s">
        <v>11528</v>
      </c>
      <c r="E2396" s="23"/>
      <c r="F2396" s="11" t="s">
        <v>9502</v>
      </c>
      <c r="G2396" s="9" t="s">
        <v>7777</v>
      </c>
      <c r="H2396" s="29" t="s">
        <v>10391</v>
      </c>
      <c r="I2396" s="25" t="s">
        <v>11491</v>
      </c>
      <c r="J2396" s="8" t="s">
        <v>10511</v>
      </c>
      <c r="K2396" s="10" t="str">
        <f>IF(AND(Papers[[#This Row],[conference]]="", Papers[[#This Row],[journal]]=""),$N$2604,IF(Papers[[#This Row],[journal]]="",$N$2603, $N$2602))</f>
        <v>Conference</v>
      </c>
      <c r="L2396" s="10"/>
    </row>
    <row r="2397" spans="1:12" ht="51" customHeight="1">
      <c r="A2397" s="4">
        <v>3888</v>
      </c>
      <c r="B2397" s="12" t="s">
        <v>9511</v>
      </c>
      <c r="C2397" s="6">
        <v>2010</v>
      </c>
      <c r="D2397" s="23"/>
      <c r="E2397" s="23" t="s">
        <v>12357</v>
      </c>
      <c r="F2397" s="8" t="s">
        <v>9512</v>
      </c>
      <c r="G2397" s="9" t="s">
        <v>7777</v>
      </c>
      <c r="H2397" s="29" t="s">
        <v>10392</v>
      </c>
      <c r="I2397" s="25"/>
      <c r="J2397" s="8" t="s">
        <v>10511</v>
      </c>
      <c r="K2397" s="10" t="str">
        <f>IF(AND(Papers[[#This Row],[conference]]="", Papers[[#This Row],[journal]]=""),$N$2604,IF(Papers[[#This Row],[journal]]="",$N$2603, $N$2602))</f>
        <v>Journal</v>
      </c>
      <c r="L2397" s="10"/>
    </row>
    <row r="2398" spans="1:12" ht="51" customHeight="1">
      <c r="A2398" s="4">
        <v>3892</v>
      </c>
      <c r="B2398" s="12" t="s">
        <v>9516</v>
      </c>
      <c r="C2398" s="6">
        <v>2008</v>
      </c>
      <c r="D2398" s="23" t="s">
        <v>11948</v>
      </c>
      <c r="E2398" s="23"/>
      <c r="F2398" s="8" t="s">
        <v>9517</v>
      </c>
      <c r="G2398" s="9" t="s">
        <v>7777</v>
      </c>
      <c r="H2398" s="29" t="s">
        <v>10391</v>
      </c>
      <c r="I2398" s="25" t="s">
        <v>11633</v>
      </c>
      <c r="J2398" s="8" t="s">
        <v>10511</v>
      </c>
      <c r="K2398" s="10" t="str">
        <f>IF(AND(Papers[[#This Row],[conference]]="", Papers[[#This Row],[journal]]=""),$N$2604,IF(Papers[[#This Row],[journal]]="",$N$2603, $N$2602))</f>
        <v>Conference</v>
      </c>
      <c r="L2398" s="10"/>
    </row>
    <row r="2399" spans="1:12" ht="51" customHeight="1">
      <c r="A2399" s="4">
        <v>3893</v>
      </c>
      <c r="B2399" s="5" t="s">
        <v>9521</v>
      </c>
      <c r="C2399" s="6">
        <v>2009</v>
      </c>
      <c r="D2399" s="23" t="s">
        <v>12442</v>
      </c>
      <c r="E2399" s="23"/>
      <c r="F2399" s="8" t="s">
        <v>9522</v>
      </c>
      <c r="G2399" s="9" t="s">
        <v>7777</v>
      </c>
      <c r="H2399" s="29" t="s">
        <v>10392</v>
      </c>
      <c r="I2399" s="25"/>
      <c r="J2399" s="8" t="s">
        <v>10511</v>
      </c>
      <c r="K2399" s="10" t="str">
        <f>IF(AND(Papers[[#This Row],[conference]]="", Papers[[#This Row],[journal]]=""),$N$2604,IF(Papers[[#This Row],[journal]]="",$N$2603, $N$2602))</f>
        <v>Conference</v>
      </c>
      <c r="L2399" s="10"/>
    </row>
    <row r="2400" spans="1:12" ht="51" customHeight="1">
      <c r="A2400" s="4">
        <v>3895</v>
      </c>
      <c r="B2400" s="12" t="s">
        <v>9523</v>
      </c>
      <c r="C2400" s="6">
        <v>2008</v>
      </c>
      <c r="D2400" s="23" t="s">
        <v>11981</v>
      </c>
      <c r="E2400" s="23"/>
      <c r="F2400" s="8" t="s">
        <v>9524</v>
      </c>
      <c r="G2400" s="9" t="s">
        <v>7777</v>
      </c>
      <c r="H2400" s="29" t="s">
        <v>10391</v>
      </c>
      <c r="I2400" s="25" t="s">
        <v>10335</v>
      </c>
      <c r="J2400" s="8" t="s">
        <v>10511</v>
      </c>
      <c r="K2400" s="10" t="str">
        <f>IF(AND(Papers[[#This Row],[conference]]="", Papers[[#This Row],[journal]]=""),$N$2604,IF(Papers[[#This Row],[journal]]="",$N$2603, $N$2602))</f>
        <v>Conference</v>
      </c>
      <c r="L2400" s="10"/>
    </row>
    <row r="2401" spans="1:12" ht="51" customHeight="1">
      <c r="A2401" s="4">
        <v>3899</v>
      </c>
      <c r="B2401" s="5" t="s">
        <v>9525</v>
      </c>
      <c r="C2401" s="6">
        <v>2010</v>
      </c>
      <c r="D2401" s="23"/>
      <c r="E2401" s="23" t="s">
        <v>12443</v>
      </c>
      <c r="F2401" s="8" t="s">
        <v>9526</v>
      </c>
      <c r="G2401" s="9" t="s">
        <v>7777</v>
      </c>
      <c r="H2401" s="29" t="s">
        <v>10392</v>
      </c>
      <c r="I2401" s="25"/>
      <c r="J2401" s="8" t="s">
        <v>10511</v>
      </c>
      <c r="K2401" s="10" t="str">
        <f>IF(AND(Papers[[#This Row],[conference]]="", Papers[[#This Row],[journal]]=""),$N$2604,IF(Papers[[#This Row],[journal]]="",$N$2603, $N$2602))</f>
        <v>Journal</v>
      </c>
      <c r="L2401" s="10"/>
    </row>
    <row r="2402" spans="1:12" ht="51" customHeight="1">
      <c r="A2402" s="4">
        <v>3905</v>
      </c>
      <c r="B2402" s="5" t="s">
        <v>9529</v>
      </c>
      <c r="C2402" s="6">
        <v>2011</v>
      </c>
      <c r="D2402" s="23" t="s">
        <v>12444</v>
      </c>
      <c r="E2402" s="23"/>
      <c r="F2402" s="8" t="s">
        <v>9530</v>
      </c>
      <c r="G2402" s="9" t="s">
        <v>7777</v>
      </c>
      <c r="H2402" s="29" t="s">
        <v>10392</v>
      </c>
      <c r="I2402" s="25"/>
      <c r="J2402" s="8" t="s">
        <v>10511</v>
      </c>
      <c r="K2402" s="10" t="str">
        <f>IF(AND(Papers[[#This Row],[conference]]="", Papers[[#This Row],[journal]]=""),$N$2604,IF(Papers[[#This Row],[journal]]="",$N$2603, $N$2602))</f>
        <v>Conference</v>
      </c>
      <c r="L2402" s="10"/>
    </row>
    <row r="2403" spans="1:12" ht="51" customHeight="1">
      <c r="A2403" s="4">
        <v>3911</v>
      </c>
      <c r="B2403" s="5" t="s">
        <v>7069</v>
      </c>
      <c r="C2403" s="6">
        <v>2010</v>
      </c>
      <c r="D2403" s="24" t="s">
        <v>11772</v>
      </c>
      <c r="E2403" s="23"/>
      <c r="F2403" s="8" t="s">
        <v>9536</v>
      </c>
      <c r="G2403" s="9" t="s">
        <v>7777</v>
      </c>
      <c r="H2403" s="29" t="s">
        <v>10392</v>
      </c>
      <c r="I2403" s="25" t="s">
        <v>10490</v>
      </c>
      <c r="J2403" s="8" t="s">
        <v>10511</v>
      </c>
      <c r="K2403" s="10" t="str">
        <f>IF(AND(Papers[[#This Row],[conference]]="", Papers[[#This Row],[journal]]=""),$N$2604,IF(Papers[[#This Row],[journal]]="",$N$2603, $N$2602))</f>
        <v>Conference</v>
      </c>
      <c r="L2403" s="10"/>
    </row>
    <row r="2404" spans="1:12" ht="51" customHeight="1">
      <c r="A2404" s="4">
        <v>3916</v>
      </c>
      <c r="B2404" s="5" t="s">
        <v>9537</v>
      </c>
      <c r="C2404" s="6">
        <v>2000</v>
      </c>
      <c r="D2404" s="23"/>
      <c r="E2404" s="23" t="s">
        <v>12445</v>
      </c>
      <c r="F2404" s="8" t="s">
        <v>9538</v>
      </c>
      <c r="G2404" s="9" t="s">
        <v>7777</v>
      </c>
      <c r="H2404" s="29" t="s">
        <v>10392</v>
      </c>
      <c r="I2404" s="25"/>
      <c r="J2404" s="8" t="s">
        <v>10511</v>
      </c>
      <c r="K2404" s="10" t="str">
        <f>IF(AND(Papers[[#This Row],[conference]]="", Papers[[#This Row],[journal]]=""),$N$2604,IF(Papers[[#This Row],[journal]]="",$N$2603, $N$2602))</f>
        <v>Journal</v>
      </c>
      <c r="L2404" s="10"/>
    </row>
    <row r="2405" spans="1:12" ht="51" customHeight="1">
      <c r="A2405" s="4">
        <v>3922</v>
      </c>
      <c r="B2405" s="12" t="s">
        <v>9544</v>
      </c>
      <c r="C2405" s="6">
        <v>2002</v>
      </c>
      <c r="D2405" s="23"/>
      <c r="E2405" s="23" t="s">
        <v>12378</v>
      </c>
      <c r="F2405" s="8" t="s">
        <v>9545</v>
      </c>
      <c r="G2405" s="9" t="s">
        <v>7777</v>
      </c>
      <c r="H2405" s="29" t="s">
        <v>10391</v>
      </c>
      <c r="I2405" s="25" t="s">
        <v>11431</v>
      </c>
      <c r="J2405" s="8" t="s">
        <v>10511</v>
      </c>
      <c r="K2405" s="10" t="str">
        <f>IF(AND(Papers[[#This Row],[conference]]="", Papers[[#This Row],[journal]]=""),$N$2604,IF(Papers[[#This Row],[journal]]="",$N$2603, $N$2602))</f>
        <v>Journal</v>
      </c>
      <c r="L2405" s="10"/>
    </row>
    <row r="2406" spans="1:12" ht="51" customHeight="1">
      <c r="A2406" s="4">
        <v>3923</v>
      </c>
      <c r="B2406" s="12" t="s">
        <v>9546</v>
      </c>
      <c r="C2406" s="6">
        <v>1999</v>
      </c>
      <c r="D2406" s="23"/>
      <c r="E2406" s="23" t="s">
        <v>12378</v>
      </c>
      <c r="F2406" s="8" t="s">
        <v>9547</v>
      </c>
      <c r="G2406" s="9" t="s">
        <v>7777</v>
      </c>
      <c r="H2406" s="29" t="s">
        <v>10392</v>
      </c>
      <c r="I2406" s="25"/>
      <c r="J2406" s="8" t="s">
        <v>10511</v>
      </c>
      <c r="K2406" s="10" t="str">
        <f>IF(AND(Papers[[#This Row],[conference]]="", Papers[[#This Row],[journal]]=""),$N$2604,IF(Papers[[#This Row],[journal]]="",$N$2603, $N$2602))</f>
        <v>Journal</v>
      </c>
      <c r="L2406" s="10"/>
    </row>
    <row r="2407" spans="1:12" ht="51" customHeight="1">
      <c r="A2407" s="4">
        <v>3926</v>
      </c>
      <c r="B2407" s="12" t="s">
        <v>9548</v>
      </c>
      <c r="C2407" s="6">
        <v>2004</v>
      </c>
      <c r="D2407" s="23"/>
      <c r="E2407" s="23" t="s">
        <v>12355</v>
      </c>
      <c r="F2407" s="8" t="s">
        <v>9549</v>
      </c>
      <c r="G2407" s="9" t="s">
        <v>7777</v>
      </c>
      <c r="H2407" s="29" t="s">
        <v>10392</v>
      </c>
      <c r="I2407" s="25"/>
      <c r="J2407" s="8" t="s">
        <v>10511</v>
      </c>
      <c r="K2407" s="10" t="str">
        <f>IF(AND(Papers[[#This Row],[conference]]="", Papers[[#This Row],[journal]]=""),$N$2604,IF(Papers[[#This Row],[journal]]="",$N$2603, $N$2602))</f>
        <v>Journal</v>
      </c>
      <c r="L2407" s="10"/>
    </row>
    <row r="2408" spans="1:12" ht="51" customHeight="1">
      <c r="A2408" s="4">
        <v>3927</v>
      </c>
      <c r="B2408" s="12" t="s">
        <v>9551</v>
      </c>
      <c r="C2408" s="6">
        <v>2003</v>
      </c>
      <c r="D2408" s="23" t="s">
        <v>11509</v>
      </c>
      <c r="E2408" s="23"/>
      <c r="F2408" s="8" t="s">
        <v>9552</v>
      </c>
      <c r="G2408" s="9" t="s">
        <v>7777</v>
      </c>
      <c r="H2408" s="29" t="s">
        <v>10392</v>
      </c>
      <c r="I2408" s="25"/>
      <c r="J2408" s="8" t="s">
        <v>10511</v>
      </c>
      <c r="K2408" s="10" t="str">
        <f>IF(AND(Papers[[#This Row],[conference]]="", Papers[[#This Row],[journal]]=""),$N$2604,IF(Papers[[#This Row],[journal]]="",$N$2603, $N$2602))</f>
        <v>Conference</v>
      </c>
      <c r="L2408" s="10"/>
    </row>
    <row r="2409" spans="1:12" ht="51" customHeight="1">
      <c r="A2409" s="4">
        <v>3929</v>
      </c>
      <c r="B2409" s="12" t="s">
        <v>9554</v>
      </c>
      <c r="C2409" s="6">
        <v>2010</v>
      </c>
      <c r="D2409" s="23" t="s">
        <v>11509</v>
      </c>
      <c r="E2409" s="23"/>
      <c r="F2409" s="8" t="s">
        <v>9555</v>
      </c>
      <c r="G2409" s="9" t="s">
        <v>7777</v>
      </c>
      <c r="H2409" s="29" t="s">
        <v>10392</v>
      </c>
      <c r="I2409" s="25"/>
      <c r="J2409" s="8" t="s">
        <v>10511</v>
      </c>
      <c r="K2409" s="10" t="str">
        <f>IF(AND(Papers[[#This Row],[conference]]="", Papers[[#This Row],[journal]]=""),$N$2604,IF(Papers[[#This Row],[journal]]="",$N$2603, $N$2602))</f>
        <v>Conference</v>
      </c>
      <c r="L2409" s="10"/>
    </row>
    <row r="2410" spans="1:12" ht="51" customHeight="1">
      <c r="A2410" s="4">
        <v>3931</v>
      </c>
      <c r="B2410" s="12" t="s">
        <v>9558</v>
      </c>
      <c r="C2410" s="6">
        <v>2011</v>
      </c>
      <c r="D2410" s="23" t="s">
        <v>12053</v>
      </c>
      <c r="E2410" s="23"/>
      <c r="F2410" s="11" t="s">
        <v>9559</v>
      </c>
      <c r="G2410" s="9" t="s">
        <v>7777</v>
      </c>
      <c r="H2410" s="29" t="s">
        <v>10391</v>
      </c>
      <c r="I2410" s="32" t="s">
        <v>11235</v>
      </c>
      <c r="J2410" s="8" t="s">
        <v>10511</v>
      </c>
      <c r="K2410" s="10" t="str">
        <f>IF(AND(Papers[[#This Row],[conference]]="", Papers[[#This Row],[journal]]=""),$N$2604,IF(Papers[[#This Row],[journal]]="",$N$2603, $N$2602))</f>
        <v>Conference</v>
      </c>
      <c r="L2410" s="10"/>
    </row>
    <row r="2411" spans="1:12" ht="51" customHeight="1">
      <c r="A2411" s="4">
        <v>3933</v>
      </c>
      <c r="B2411" s="12" t="s">
        <v>9564</v>
      </c>
      <c r="C2411" s="6">
        <v>2011</v>
      </c>
      <c r="D2411" s="23" t="s">
        <v>11719</v>
      </c>
      <c r="E2411" s="23"/>
      <c r="F2411" s="8" t="s">
        <v>9565</v>
      </c>
      <c r="G2411" s="9" t="s">
        <v>7777</v>
      </c>
      <c r="H2411" s="29" t="s">
        <v>10392</v>
      </c>
      <c r="I2411" s="25" t="s">
        <v>11152</v>
      </c>
      <c r="J2411" s="8" t="s">
        <v>10511</v>
      </c>
      <c r="K2411" s="10" t="str">
        <f>IF(AND(Papers[[#This Row],[conference]]="", Papers[[#This Row],[journal]]=""),$N$2604,IF(Papers[[#This Row],[journal]]="",$N$2603, $N$2602))</f>
        <v>Conference</v>
      </c>
      <c r="L2411" s="10"/>
    </row>
    <row r="2412" spans="1:12" ht="51" customHeight="1">
      <c r="A2412" s="4">
        <v>3934</v>
      </c>
      <c r="B2412" s="5" t="s">
        <v>5642</v>
      </c>
      <c r="C2412" s="6">
        <v>2006</v>
      </c>
      <c r="D2412" s="23" t="s">
        <v>11845</v>
      </c>
      <c r="E2412" s="23"/>
      <c r="F2412" s="11" t="s">
        <v>9566</v>
      </c>
      <c r="G2412" s="9" t="s">
        <v>7777</v>
      </c>
      <c r="H2412" s="29" t="s">
        <v>10392</v>
      </c>
      <c r="I2412" s="32" t="s">
        <v>11152</v>
      </c>
      <c r="J2412" s="11" t="s">
        <v>11150</v>
      </c>
      <c r="K2412" s="10" t="str">
        <f>IF(AND(Papers[[#This Row],[conference]]="", Papers[[#This Row],[journal]]=""),$N$2604,IF(Papers[[#This Row],[journal]]="",$N$2603, $N$2602))</f>
        <v>Conference</v>
      </c>
      <c r="L2412" s="10"/>
    </row>
    <row r="2413" spans="1:12" ht="51" customHeight="1">
      <c r="A2413" s="4">
        <v>3935</v>
      </c>
      <c r="B2413" s="5" t="s">
        <v>9567</v>
      </c>
      <c r="C2413" s="6">
        <v>2006</v>
      </c>
      <c r="D2413" s="23" t="s">
        <v>11509</v>
      </c>
      <c r="E2413" s="23"/>
      <c r="F2413" s="8" t="s">
        <v>9568</v>
      </c>
      <c r="G2413" s="9" t="s">
        <v>7777</v>
      </c>
      <c r="H2413" s="29" t="s">
        <v>10391</v>
      </c>
      <c r="I2413" s="25" t="s">
        <v>13262</v>
      </c>
      <c r="J2413" s="8" t="s">
        <v>10511</v>
      </c>
      <c r="K2413" s="10" t="str">
        <f>IF(AND(Papers[[#This Row],[conference]]="", Papers[[#This Row],[journal]]=""),$N$2604,IF(Papers[[#This Row],[journal]]="",$N$2603, $N$2602))</f>
        <v>Conference</v>
      </c>
      <c r="L2413" s="10"/>
    </row>
    <row r="2414" spans="1:12" ht="51" customHeight="1">
      <c r="A2414" s="4">
        <v>3938</v>
      </c>
      <c r="B2414" s="12" t="s">
        <v>9569</v>
      </c>
      <c r="C2414" s="6">
        <v>2005</v>
      </c>
      <c r="D2414" s="23" t="s">
        <v>11717</v>
      </c>
      <c r="E2414" s="23"/>
      <c r="F2414" s="8" t="s">
        <v>9570</v>
      </c>
      <c r="G2414" s="9" t="s">
        <v>7777</v>
      </c>
      <c r="H2414" s="29" t="s">
        <v>10391</v>
      </c>
      <c r="I2414" s="25" t="s">
        <v>11318</v>
      </c>
      <c r="J2414" s="8" t="s">
        <v>11203</v>
      </c>
      <c r="K2414" s="10" t="str">
        <f>IF(AND(Papers[[#This Row],[conference]]="", Papers[[#This Row],[journal]]=""),$N$2604,IF(Papers[[#This Row],[journal]]="",$N$2603, $N$2602))</f>
        <v>Conference</v>
      </c>
      <c r="L2414" s="10" t="s">
        <v>10528</v>
      </c>
    </row>
    <row r="2415" spans="1:12" ht="51" customHeight="1">
      <c r="A2415" s="4">
        <v>3939</v>
      </c>
      <c r="B2415" s="12" t="s">
        <v>9571</v>
      </c>
      <c r="C2415" s="6">
        <v>2009</v>
      </c>
      <c r="D2415" s="23" t="s">
        <v>11509</v>
      </c>
      <c r="E2415" s="23"/>
      <c r="F2415" s="8" t="s">
        <v>9572</v>
      </c>
      <c r="G2415" s="9" t="s">
        <v>7777</v>
      </c>
      <c r="H2415" s="29" t="s">
        <v>10392</v>
      </c>
      <c r="I2415" s="25"/>
      <c r="J2415" s="8"/>
      <c r="K2415" s="10" t="str">
        <f>IF(AND(Papers[[#This Row],[conference]]="", Papers[[#This Row],[journal]]=""),$N$2604,IF(Papers[[#This Row],[journal]]="",$N$2603, $N$2602))</f>
        <v>Conference</v>
      </c>
      <c r="L2415" s="10"/>
    </row>
    <row r="2416" spans="1:12" ht="51" customHeight="1">
      <c r="A2416" s="4">
        <v>3940</v>
      </c>
      <c r="B2416" s="12" t="s">
        <v>9576</v>
      </c>
      <c r="C2416" s="6">
        <v>2007</v>
      </c>
      <c r="D2416" s="23" t="s">
        <v>11509</v>
      </c>
      <c r="E2416" s="23"/>
      <c r="F2416" s="8" t="s">
        <v>9577</v>
      </c>
      <c r="G2416" s="9" t="s">
        <v>7777</v>
      </c>
      <c r="H2416" s="29" t="s">
        <v>10392</v>
      </c>
      <c r="I2416" s="25"/>
      <c r="J2416" s="8"/>
      <c r="K2416" s="10" t="str">
        <f>IF(AND(Papers[[#This Row],[conference]]="", Papers[[#This Row],[journal]]=""),$N$2604,IF(Papers[[#This Row],[journal]]="",$N$2603, $N$2602))</f>
        <v>Conference</v>
      </c>
      <c r="L2416" s="10"/>
    </row>
    <row r="2417" spans="1:12" ht="51" customHeight="1">
      <c r="A2417" s="4">
        <v>3942</v>
      </c>
      <c r="B2417" s="12" t="s">
        <v>9578</v>
      </c>
      <c r="C2417" s="6">
        <v>2006</v>
      </c>
      <c r="D2417" s="23" t="s">
        <v>11509</v>
      </c>
      <c r="E2417" s="23"/>
      <c r="F2417" s="8" t="s">
        <v>9579</v>
      </c>
      <c r="G2417" s="9" t="s">
        <v>7777</v>
      </c>
      <c r="H2417" s="29" t="s">
        <v>10392</v>
      </c>
      <c r="I2417" s="25"/>
      <c r="J2417" s="8"/>
      <c r="K2417" s="10" t="str">
        <f>IF(AND(Papers[[#This Row],[conference]]="", Papers[[#This Row],[journal]]=""),$N$2604,IF(Papers[[#This Row],[journal]]="",$N$2603, $N$2602))</f>
        <v>Conference</v>
      </c>
      <c r="L2417" s="10"/>
    </row>
    <row r="2418" spans="1:12" ht="51" customHeight="1">
      <c r="A2418" s="4">
        <v>3943</v>
      </c>
      <c r="B2418" s="12" t="s">
        <v>9582</v>
      </c>
      <c r="C2418" s="6">
        <v>2011</v>
      </c>
      <c r="D2418" s="23" t="s">
        <v>12367</v>
      </c>
      <c r="E2418" s="23"/>
      <c r="F2418" s="8" t="s">
        <v>9583</v>
      </c>
      <c r="G2418" s="9" t="s">
        <v>7777</v>
      </c>
      <c r="H2418" s="29" t="s">
        <v>10392</v>
      </c>
      <c r="I2418" s="25"/>
      <c r="J2418" s="8"/>
      <c r="K2418" s="10" t="str">
        <f>IF(AND(Papers[[#This Row],[conference]]="", Papers[[#This Row],[journal]]=""),$N$2604,IF(Papers[[#This Row],[journal]]="",$N$2603, $N$2602))</f>
        <v>Conference</v>
      </c>
      <c r="L2418" s="10"/>
    </row>
    <row r="2419" spans="1:12" ht="51" customHeight="1">
      <c r="A2419" s="4">
        <v>3944</v>
      </c>
      <c r="B2419" s="12" t="s">
        <v>9585</v>
      </c>
      <c r="C2419" s="6">
        <v>2010</v>
      </c>
      <c r="D2419" s="23" t="s">
        <v>11509</v>
      </c>
      <c r="E2419" s="23"/>
      <c r="F2419" s="8" t="s">
        <v>9586</v>
      </c>
      <c r="G2419" s="9" t="s">
        <v>7777</v>
      </c>
      <c r="H2419" s="29" t="s">
        <v>10392</v>
      </c>
      <c r="I2419" s="25"/>
      <c r="J2419" s="8"/>
      <c r="K2419" s="10" t="str">
        <f>IF(AND(Papers[[#This Row],[conference]]="", Papers[[#This Row],[journal]]=""),$N$2604,IF(Papers[[#This Row],[journal]]="",$N$2603, $N$2602))</f>
        <v>Conference</v>
      </c>
      <c r="L2419" s="10"/>
    </row>
    <row r="2420" spans="1:12" ht="51" customHeight="1">
      <c r="A2420" s="4">
        <v>3945</v>
      </c>
      <c r="B2420" s="12" t="s">
        <v>9588</v>
      </c>
      <c r="C2420" s="6">
        <v>2011</v>
      </c>
      <c r="D2420" s="23" t="s">
        <v>11739</v>
      </c>
      <c r="E2420" s="23"/>
      <c r="F2420" s="8" t="s">
        <v>9589</v>
      </c>
      <c r="G2420" s="9" t="s">
        <v>7777</v>
      </c>
      <c r="H2420" s="29" t="s">
        <v>10392</v>
      </c>
      <c r="I2420" s="25"/>
      <c r="J2420" s="8" t="s">
        <v>10511</v>
      </c>
      <c r="K2420" s="10" t="str">
        <f>IF(AND(Papers[[#This Row],[conference]]="", Papers[[#This Row],[journal]]=""),$N$2604,IF(Papers[[#This Row],[journal]]="",$N$2603, $N$2602))</f>
        <v>Conference</v>
      </c>
      <c r="L2420" s="10"/>
    </row>
    <row r="2421" spans="1:12" ht="51" customHeight="1">
      <c r="A2421" s="4">
        <v>3946</v>
      </c>
      <c r="B2421" s="12" t="s">
        <v>7133</v>
      </c>
      <c r="C2421" s="6">
        <v>2011</v>
      </c>
      <c r="D2421" s="23" t="s">
        <v>11805</v>
      </c>
      <c r="E2421" s="23"/>
      <c r="F2421" s="8" t="s">
        <v>9592</v>
      </c>
      <c r="G2421" s="9" t="s">
        <v>7777</v>
      </c>
      <c r="H2421" s="29" t="s">
        <v>10392</v>
      </c>
      <c r="I2421" s="25" t="s">
        <v>10490</v>
      </c>
      <c r="J2421" s="8" t="s">
        <v>10511</v>
      </c>
      <c r="K2421" s="10" t="str">
        <f>IF(AND(Papers[[#This Row],[conference]]="", Papers[[#This Row],[journal]]=""),$N$2604,IF(Papers[[#This Row],[journal]]="",$N$2603, $N$2602))</f>
        <v>Conference</v>
      </c>
      <c r="L2421" s="10"/>
    </row>
    <row r="2422" spans="1:12" ht="51" customHeight="1">
      <c r="A2422" s="4">
        <v>3949</v>
      </c>
      <c r="B2422" s="12" t="s">
        <v>9604</v>
      </c>
      <c r="C2422" s="6">
        <v>2008</v>
      </c>
      <c r="D2422" s="23" t="s">
        <v>11981</v>
      </c>
      <c r="E2422" s="23"/>
      <c r="F2422" s="8" t="s">
        <v>9605</v>
      </c>
      <c r="G2422" s="9" t="s">
        <v>7777</v>
      </c>
      <c r="H2422" s="29" t="s">
        <v>10391</v>
      </c>
      <c r="I2422" s="25" t="s">
        <v>11602</v>
      </c>
      <c r="J2422" s="8" t="s">
        <v>10510</v>
      </c>
      <c r="K2422" s="10" t="str">
        <f>IF(AND(Papers[[#This Row],[conference]]="", Papers[[#This Row],[journal]]=""),$N$2604,IF(Papers[[#This Row],[journal]]="",$N$2603, $N$2602))</f>
        <v>Conference</v>
      </c>
      <c r="L2422" s="10"/>
    </row>
    <row r="2423" spans="1:12" ht="51" customHeight="1">
      <c r="A2423" s="4">
        <v>3950</v>
      </c>
      <c r="B2423" s="12" t="s">
        <v>9606</v>
      </c>
      <c r="C2423" s="6">
        <v>2010</v>
      </c>
      <c r="D2423" s="23" t="s">
        <v>11727</v>
      </c>
      <c r="E2423" s="23"/>
      <c r="F2423" s="8" t="s">
        <v>9607</v>
      </c>
      <c r="G2423" s="9" t="s">
        <v>7777</v>
      </c>
      <c r="H2423" s="29" t="s">
        <v>10392</v>
      </c>
      <c r="I2423" s="25"/>
      <c r="J2423" s="8" t="s">
        <v>10511</v>
      </c>
      <c r="K2423" s="10" t="str">
        <f>IF(AND(Papers[[#This Row],[conference]]="", Papers[[#This Row],[journal]]=""),$N$2604,IF(Papers[[#This Row],[journal]]="",$N$2603, $N$2602))</f>
        <v>Conference</v>
      </c>
      <c r="L2423" s="10"/>
    </row>
    <row r="2424" spans="1:12" ht="51" customHeight="1">
      <c r="A2424" s="4">
        <v>3955</v>
      </c>
      <c r="B2424" s="12" t="s">
        <v>9609</v>
      </c>
      <c r="C2424" s="6">
        <v>2004</v>
      </c>
      <c r="D2424" s="23" t="s">
        <v>12053</v>
      </c>
      <c r="E2424" s="23"/>
      <c r="F2424" s="8" t="s">
        <v>9610</v>
      </c>
      <c r="G2424" s="9" t="s">
        <v>7777</v>
      </c>
      <c r="H2424" s="29" t="s">
        <v>10391</v>
      </c>
      <c r="I2424" s="25" t="s">
        <v>13088</v>
      </c>
      <c r="J2424" s="8" t="s">
        <v>10511</v>
      </c>
      <c r="K2424" s="10" t="str">
        <f>IF(AND(Papers[[#This Row],[conference]]="", Papers[[#This Row],[journal]]=""),$N$2604,IF(Papers[[#This Row],[journal]]="",$N$2603, $N$2602))</f>
        <v>Conference</v>
      </c>
      <c r="L2424" s="10"/>
    </row>
    <row r="2425" spans="1:12" ht="51" customHeight="1">
      <c r="A2425" s="4">
        <v>3957</v>
      </c>
      <c r="B2425" s="5" t="s">
        <v>9614</v>
      </c>
      <c r="C2425" s="6">
        <v>2010</v>
      </c>
      <c r="D2425" s="23" t="s">
        <v>12362</v>
      </c>
      <c r="E2425" s="23"/>
      <c r="F2425" s="11" t="s">
        <v>9615</v>
      </c>
      <c r="G2425" s="9" t="s">
        <v>7777</v>
      </c>
      <c r="H2425" s="29" t="s">
        <v>10391</v>
      </c>
      <c r="I2425" s="25" t="s">
        <v>13147</v>
      </c>
      <c r="J2425" s="8" t="s">
        <v>11213</v>
      </c>
      <c r="K2425" s="10" t="str">
        <f>IF(AND(Papers[[#This Row],[conference]]="", Papers[[#This Row],[journal]]=""),$N$2604,IF(Papers[[#This Row],[journal]]="",$N$2603, $N$2602))</f>
        <v>Conference</v>
      </c>
      <c r="L2425" s="10"/>
    </row>
    <row r="2426" spans="1:12" ht="51" customHeight="1">
      <c r="A2426" s="4">
        <v>3960</v>
      </c>
      <c r="B2426" s="12" t="s">
        <v>9618</v>
      </c>
      <c r="C2426" s="6">
        <v>2010</v>
      </c>
      <c r="D2426" s="23" t="s">
        <v>11719</v>
      </c>
      <c r="E2426" s="23"/>
      <c r="F2426" s="8" t="s">
        <v>9619</v>
      </c>
      <c r="G2426" s="9" t="s">
        <v>7777</v>
      </c>
      <c r="H2426" s="29" t="s">
        <v>10391</v>
      </c>
      <c r="I2426" s="25" t="s">
        <v>13227</v>
      </c>
      <c r="J2426" s="8" t="s">
        <v>10511</v>
      </c>
      <c r="K2426" s="10" t="str">
        <f>IF(AND(Papers[[#This Row],[conference]]="", Papers[[#This Row],[journal]]=""),$N$2604,IF(Papers[[#This Row],[journal]]="",$N$2603, $N$2602))</f>
        <v>Conference</v>
      </c>
      <c r="L2426" s="10"/>
    </row>
    <row r="2427" spans="1:12" ht="51" customHeight="1">
      <c r="A2427" s="4">
        <v>3963</v>
      </c>
      <c r="B2427" s="12" t="s">
        <v>9620</v>
      </c>
      <c r="C2427" s="6">
        <v>2011</v>
      </c>
      <c r="D2427" s="23" t="s">
        <v>12382</v>
      </c>
      <c r="E2427" s="23"/>
      <c r="F2427" s="8" t="s">
        <v>9621</v>
      </c>
      <c r="G2427" s="9" t="s">
        <v>7777</v>
      </c>
      <c r="H2427" s="29" t="s">
        <v>10392</v>
      </c>
      <c r="I2427" s="25" t="s">
        <v>10490</v>
      </c>
      <c r="J2427" s="8" t="s">
        <v>10511</v>
      </c>
      <c r="K2427" s="10" t="str">
        <f>IF(AND(Papers[[#This Row],[conference]]="", Papers[[#This Row],[journal]]=""),$N$2604,IF(Papers[[#This Row],[journal]]="",$N$2603, $N$2602))</f>
        <v>Conference</v>
      </c>
      <c r="L2427" s="10"/>
    </row>
    <row r="2428" spans="1:12" ht="51" customHeight="1">
      <c r="A2428" s="4">
        <v>3964</v>
      </c>
      <c r="B2428" s="12" t="s">
        <v>9622</v>
      </c>
      <c r="C2428" s="6">
        <v>2010</v>
      </c>
      <c r="D2428" s="23" t="s">
        <v>11727</v>
      </c>
      <c r="E2428" s="23"/>
      <c r="F2428" s="8" t="s">
        <v>9623</v>
      </c>
      <c r="G2428" s="9" t="s">
        <v>7777</v>
      </c>
      <c r="H2428" s="29" t="s">
        <v>10392</v>
      </c>
      <c r="I2428" s="25"/>
      <c r="J2428" s="8"/>
      <c r="K2428" s="10" t="str">
        <f>IF(AND(Papers[[#This Row],[conference]]="", Papers[[#This Row],[journal]]=""),$N$2604,IF(Papers[[#This Row],[journal]]="",$N$2603, $N$2602))</f>
        <v>Conference</v>
      </c>
      <c r="L2428" s="10"/>
    </row>
    <row r="2429" spans="1:12" ht="51" customHeight="1">
      <c r="A2429" s="4">
        <v>3969</v>
      </c>
      <c r="B2429" s="12" t="s">
        <v>9631</v>
      </c>
      <c r="C2429" s="6">
        <v>2011</v>
      </c>
      <c r="D2429" s="23" t="s">
        <v>12446</v>
      </c>
      <c r="E2429" s="23"/>
      <c r="F2429" s="8" t="s">
        <v>9632</v>
      </c>
      <c r="G2429" s="9" t="s">
        <v>7777</v>
      </c>
      <c r="H2429" s="29" t="s">
        <v>10391</v>
      </c>
      <c r="I2429" s="25" t="s">
        <v>11390</v>
      </c>
      <c r="J2429" s="8" t="s">
        <v>10534</v>
      </c>
      <c r="K2429" s="10" t="str">
        <f>IF(AND(Papers[[#This Row],[conference]]="", Papers[[#This Row],[journal]]=""),$N$2604,IF(Papers[[#This Row],[journal]]="",$N$2603, $N$2602))</f>
        <v>Conference</v>
      </c>
      <c r="L2429" s="10"/>
    </row>
    <row r="2430" spans="1:12" ht="51" customHeight="1">
      <c r="A2430" s="4">
        <v>3971</v>
      </c>
      <c r="B2430" s="12" t="s">
        <v>9634</v>
      </c>
      <c r="C2430" s="6">
        <v>2002</v>
      </c>
      <c r="D2430" s="23"/>
      <c r="E2430" s="23" t="s">
        <v>11694</v>
      </c>
      <c r="F2430" s="8" t="s">
        <v>9635</v>
      </c>
      <c r="G2430" s="9" t="s">
        <v>7777</v>
      </c>
      <c r="H2430" s="29" t="s">
        <v>10391</v>
      </c>
      <c r="I2430" s="25" t="s">
        <v>13325</v>
      </c>
      <c r="J2430" s="8" t="s">
        <v>10511</v>
      </c>
      <c r="K2430" s="10" t="str">
        <f>IF(AND(Papers[[#This Row],[conference]]="", Papers[[#This Row],[journal]]=""),$N$2604,IF(Papers[[#This Row],[journal]]="",$N$2603, $N$2602))</f>
        <v>Journal</v>
      </c>
      <c r="L2430" s="10"/>
    </row>
    <row r="2431" spans="1:12" ht="51" customHeight="1">
      <c r="A2431" s="4">
        <v>3973</v>
      </c>
      <c r="B2431" s="12" t="s">
        <v>9637</v>
      </c>
      <c r="C2431" s="6">
        <v>2010</v>
      </c>
      <c r="D2431" s="23" t="s">
        <v>11724</v>
      </c>
      <c r="E2431" s="23"/>
      <c r="F2431" s="8" t="s">
        <v>9638</v>
      </c>
      <c r="G2431" s="9" t="s">
        <v>7777</v>
      </c>
      <c r="H2431" s="29" t="s">
        <v>10391</v>
      </c>
      <c r="I2431" s="25" t="s">
        <v>13325</v>
      </c>
      <c r="J2431" s="8" t="s">
        <v>10511</v>
      </c>
      <c r="K2431" s="10" t="str">
        <f>IF(AND(Papers[[#This Row],[conference]]="", Papers[[#This Row],[journal]]=""),$N$2604,IF(Papers[[#This Row],[journal]]="",$N$2603, $N$2602))</f>
        <v>Conference</v>
      </c>
      <c r="L2431" s="10"/>
    </row>
    <row r="2432" spans="1:12" ht="51" customHeight="1">
      <c r="A2432" s="4">
        <v>3974</v>
      </c>
      <c r="B2432" s="12" t="s">
        <v>9640</v>
      </c>
      <c r="C2432" s="6">
        <v>2005</v>
      </c>
      <c r="D2432" s="23"/>
      <c r="E2432" s="23" t="s">
        <v>11775</v>
      </c>
      <c r="F2432" s="8" t="s">
        <v>9641</v>
      </c>
      <c r="G2432" s="9" t="s">
        <v>7777</v>
      </c>
      <c r="H2432" s="29" t="s">
        <v>10391</v>
      </c>
      <c r="I2432" s="25" t="s">
        <v>13015</v>
      </c>
      <c r="J2432" s="8" t="s">
        <v>10511</v>
      </c>
      <c r="K2432" s="10" t="str">
        <f>IF(AND(Papers[[#This Row],[conference]]="", Papers[[#This Row],[journal]]=""),$N$2604,IF(Papers[[#This Row],[journal]]="",$N$2603, $N$2602))</f>
        <v>Journal</v>
      </c>
      <c r="L2432" s="10"/>
    </row>
    <row r="2433" spans="1:12" ht="51" customHeight="1">
      <c r="A2433" s="4">
        <v>3980</v>
      </c>
      <c r="B2433" s="12" t="s">
        <v>9646</v>
      </c>
      <c r="C2433" s="6">
        <v>2007</v>
      </c>
      <c r="D2433" s="23" t="s">
        <v>11508</v>
      </c>
      <c r="E2433" s="23"/>
      <c r="F2433" s="8" t="s">
        <v>9647</v>
      </c>
      <c r="G2433" s="9" t="s">
        <v>7777</v>
      </c>
      <c r="H2433" s="29" t="s">
        <v>10391</v>
      </c>
      <c r="I2433" s="25" t="s">
        <v>11235</v>
      </c>
      <c r="J2433" s="8" t="s">
        <v>10511</v>
      </c>
      <c r="K2433" s="10" t="str">
        <f>IF(AND(Papers[[#This Row],[conference]]="", Papers[[#This Row],[journal]]=""),$N$2604,IF(Papers[[#This Row],[journal]]="",$N$2603, $N$2602))</f>
        <v>Conference</v>
      </c>
      <c r="L2433" s="10"/>
    </row>
    <row r="2434" spans="1:12" ht="51" customHeight="1">
      <c r="A2434" s="4">
        <v>3983</v>
      </c>
      <c r="B2434" s="5" t="s">
        <v>9648</v>
      </c>
      <c r="C2434" s="6">
        <v>2009</v>
      </c>
      <c r="D2434" s="23"/>
      <c r="E2434" s="23" t="s">
        <v>12447</v>
      </c>
      <c r="F2434" s="8" t="s">
        <v>9649</v>
      </c>
      <c r="G2434" s="9" t="s">
        <v>7777</v>
      </c>
      <c r="H2434" s="29" t="s">
        <v>10391</v>
      </c>
      <c r="I2434" s="25" t="s">
        <v>13214</v>
      </c>
      <c r="J2434" s="8" t="s">
        <v>10537</v>
      </c>
      <c r="K2434" s="10" t="str">
        <f>IF(AND(Papers[[#This Row],[conference]]="", Papers[[#This Row],[journal]]=""),$N$2604,IF(Papers[[#This Row],[journal]]="",$N$2603, $N$2602))</f>
        <v>Journal</v>
      </c>
      <c r="L2434" s="10"/>
    </row>
    <row r="2435" spans="1:12" ht="51" customHeight="1">
      <c r="A2435" s="4">
        <v>3984</v>
      </c>
      <c r="B2435" s="12" t="s">
        <v>9653</v>
      </c>
      <c r="C2435" s="6">
        <v>2007</v>
      </c>
      <c r="D2435" s="23" t="s">
        <v>11508</v>
      </c>
      <c r="E2435" s="23"/>
      <c r="F2435" s="8" t="s">
        <v>9654</v>
      </c>
      <c r="G2435" s="9" t="s">
        <v>7777</v>
      </c>
      <c r="H2435" s="29" t="s">
        <v>10391</v>
      </c>
      <c r="I2435" s="25" t="s">
        <v>11290</v>
      </c>
      <c r="J2435" s="8" t="s">
        <v>10511</v>
      </c>
      <c r="K2435" s="10" t="str">
        <f>IF(AND(Papers[[#This Row],[conference]]="", Papers[[#This Row],[journal]]=""),$N$2604,IF(Papers[[#This Row],[journal]]="",$N$2603, $N$2602))</f>
        <v>Conference</v>
      </c>
      <c r="L2435" s="10"/>
    </row>
    <row r="2436" spans="1:12" ht="51" customHeight="1">
      <c r="A2436" s="4">
        <v>3987</v>
      </c>
      <c r="B2436" s="12" t="s">
        <v>9656</v>
      </c>
      <c r="C2436" s="6">
        <v>2011</v>
      </c>
      <c r="D2436" s="23" t="s">
        <v>11509</v>
      </c>
      <c r="E2436" s="23"/>
      <c r="F2436" s="8" t="s">
        <v>9657</v>
      </c>
      <c r="G2436" s="9" t="s">
        <v>7777</v>
      </c>
      <c r="H2436" s="29" t="s">
        <v>10392</v>
      </c>
      <c r="I2436" s="25"/>
      <c r="J2436" s="8" t="s">
        <v>10534</v>
      </c>
      <c r="K2436" s="10" t="str">
        <f>IF(AND(Papers[[#This Row],[conference]]="", Papers[[#This Row],[journal]]=""),$N$2604,IF(Papers[[#This Row],[journal]]="",$N$2603, $N$2602))</f>
        <v>Conference</v>
      </c>
      <c r="L2436" s="10"/>
    </row>
    <row r="2437" spans="1:12" ht="51" customHeight="1">
      <c r="A2437" s="4">
        <v>3988</v>
      </c>
      <c r="B2437" s="12" t="s">
        <v>9661</v>
      </c>
      <c r="C2437" s="6">
        <v>2007</v>
      </c>
      <c r="D2437" s="23"/>
      <c r="E2437" s="23" t="s">
        <v>12379</v>
      </c>
      <c r="F2437" s="8" t="s">
        <v>9662</v>
      </c>
      <c r="G2437" s="9" t="s">
        <v>7777</v>
      </c>
      <c r="H2437" s="29" t="s">
        <v>10391</v>
      </c>
      <c r="I2437" s="25" t="s">
        <v>11462</v>
      </c>
      <c r="J2437" s="8" t="s">
        <v>10511</v>
      </c>
      <c r="K2437" s="10" t="str">
        <f>IF(AND(Papers[[#This Row],[conference]]="", Papers[[#This Row],[journal]]=""),$N$2604,IF(Papers[[#This Row],[journal]]="",$N$2603, $N$2602))</f>
        <v>Journal</v>
      </c>
      <c r="L2437" s="10"/>
    </row>
    <row r="2438" spans="1:12" ht="51" customHeight="1">
      <c r="A2438" s="4">
        <v>3992</v>
      </c>
      <c r="B2438" s="12" t="s">
        <v>9664</v>
      </c>
      <c r="C2438" s="6">
        <v>2010</v>
      </c>
      <c r="D2438" s="23" t="s">
        <v>11822</v>
      </c>
      <c r="E2438" s="23"/>
      <c r="F2438" s="8" t="s">
        <v>9665</v>
      </c>
      <c r="G2438" s="9" t="s">
        <v>7777</v>
      </c>
      <c r="H2438" s="29" t="s">
        <v>10392</v>
      </c>
      <c r="I2438" s="25"/>
      <c r="J2438" s="8" t="s">
        <v>10538</v>
      </c>
      <c r="K2438" s="10" t="str">
        <f>IF(AND(Papers[[#This Row],[conference]]="", Papers[[#This Row],[journal]]=""),$N$2604,IF(Papers[[#This Row],[journal]]="",$N$2603, $N$2602))</f>
        <v>Conference</v>
      </c>
      <c r="L2438" s="10"/>
    </row>
    <row r="2439" spans="1:12" ht="51" customHeight="1">
      <c r="A2439" s="4">
        <v>3998</v>
      </c>
      <c r="B2439" s="12" t="s">
        <v>9667</v>
      </c>
      <c r="C2439" s="6">
        <v>2010</v>
      </c>
      <c r="D2439" s="23" t="s">
        <v>12386</v>
      </c>
      <c r="E2439" s="23"/>
      <c r="F2439" s="8" t="s">
        <v>9668</v>
      </c>
      <c r="G2439" s="9" t="s">
        <v>7777</v>
      </c>
      <c r="H2439" s="29" t="s">
        <v>10392</v>
      </c>
      <c r="I2439" s="25"/>
      <c r="J2439" s="8" t="s">
        <v>10511</v>
      </c>
      <c r="K2439" s="10" t="str">
        <f>IF(AND(Papers[[#This Row],[conference]]="", Papers[[#This Row],[journal]]=""),$N$2604,IF(Papers[[#This Row],[journal]]="",$N$2603, $N$2602))</f>
        <v>Conference</v>
      </c>
      <c r="L2439" s="10"/>
    </row>
    <row r="2440" spans="1:12" ht="51" customHeight="1">
      <c r="A2440" s="4">
        <v>4010</v>
      </c>
      <c r="B2440" s="12" t="s">
        <v>9669</v>
      </c>
      <c r="C2440" s="6">
        <v>2010</v>
      </c>
      <c r="D2440" s="23" t="s">
        <v>11509</v>
      </c>
      <c r="E2440" s="23"/>
      <c r="F2440" s="8" t="s">
        <v>9670</v>
      </c>
      <c r="G2440" s="9" t="s">
        <v>7777</v>
      </c>
      <c r="H2440" s="29" t="s">
        <v>10391</v>
      </c>
      <c r="I2440" s="32" t="s">
        <v>12996</v>
      </c>
      <c r="J2440" s="11" t="s">
        <v>12997</v>
      </c>
      <c r="K2440" s="10" t="str">
        <f>IF(AND(Papers[[#This Row],[conference]]="", Papers[[#This Row],[journal]]=""),$N$2604,IF(Papers[[#This Row],[journal]]="",$N$2603, $N$2602))</f>
        <v>Conference</v>
      </c>
      <c r="L2440" s="10"/>
    </row>
    <row r="2441" spans="1:12" ht="51" customHeight="1">
      <c r="A2441" s="4">
        <v>4013</v>
      </c>
      <c r="B2441" s="5" t="s">
        <v>9672</v>
      </c>
      <c r="C2441" s="6">
        <v>2006</v>
      </c>
      <c r="D2441" s="23" t="s">
        <v>11734</v>
      </c>
      <c r="E2441" s="23"/>
      <c r="F2441" s="8" t="s">
        <v>9673</v>
      </c>
      <c r="G2441" s="9" t="s">
        <v>7777</v>
      </c>
      <c r="H2441" s="29" t="s">
        <v>10391</v>
      </c>
      <c r="I2441" s="25" t="s">
        <v>11574</v>
      </c>
      <c r="J2441" s="8" t="s">
        <v>10511</v>
      </c>
      <c r="K2441" s="10" t="str">
        <f>IF(AND(Papers[[#This Row],[conference]]="", Papers[[#This Row],[journal]]=""),$N$2604,IF(Papers[[#This Row],[journal]]="",$N$2603, $N$2602))</f>
        <v>Conference</v>
      </c>
      <c r="L2441" s="10"/>
    </row>
    <row r="2442" spans="1:12" ht="51" customHeight="1">
      <c r="A2442" s="4">
        <v>4015</v>
      </c>
      <c r="B2442" s="12" t="s">
        <v>9678</v>
      </c>
      <c r="C2442" s="6">
        <v>2009</v>
      </c>
      <c r="D2442" s="23"/>
      <c r="E2442" s="23" t="s">
        <v>12378</v>
      </c>
      <c r="F2442" s="8" t="s">
        <v>9679</v>
      </c>
      <c r="G2442" s="9" t="s">
        <v>7777</v>
      </c>
      <c r="H2442" s="29" t="s">
        <v>10391</v>
      </c>
      <c r="I2442" s="25" t="s">
        <v>11324</v>
      </c>
      <c r="J2442" s="8" t="s">
        <v>10511</v>
      </c>
      <c r="K2442" s="10" t="str">
        <f>IF(AND(Papers[[#This Row],[conference]]="", Papers[[#This Row],[journal]]=""),$N$2604,IF(Papers[[#This Row],[journal]]="",$N$2603, $N$2602))</f>
        <v>Journal</v>
      </c>
      <c r="L2442" s="10"/>
    </row>
    <row r="2443" spans="1:12" ht="51" customHeight="1">
      <c r="A2443" s="4">
        <v>4017</v>
      </c>
      <c r="B2443" s="12" t="s">
        <v>9681</v>
      </c>
      <c r="C2443" s="6">
        <v>2010</v>
      </c>
      <c r="D2443" s="23" t="s">
        <v>11719</v>
      </c>
      <c r="E2443" s="23"/>
      <c r="F2443" s="8" t="s">
        <v>9682</v>
      </c>
      <c r="G2443" s="9" t="s">
        <v>7777</v>
      </c>
      <c r="H2443" s="29" t="s">
        <v>10391</v>
      </c>
      <c r="I2443" s="32" t="s">
        <v>11181</v>
      </c>
      <c r="J2443" s="8" t="s">
        <v>11203</v>
      </c>
      <c r="K2443" s="10" t="str">
        <f>IF(AND(Papers[[#This Row],[conference]]="", Papers[[#This Row],[journal]]=""),$N$2604,IF(Papers[[#This Row],[journal]]="",$N$2603, $N$2602))</f>
        <v>Conference</v>
      </c>
      <c r="L2443" s="10"/>
    </row>
    <row r="2444" spans="1:12" ht="51" customHeight="1">
      <c r="A2444" s="4">
        <v>4018</v>
      </c>
      <c r="B2444" s="12" t="s">
        <v>9685</v>
      </c>
      <c r="C2444" s="6">
        <v>2009</v>
      </c>
      <c r="D2444" s="23" t="s">
        <v>11727</v>
      </c>
      <c r="E2444" s="23"/>
      <c r="F2444" s="8" t="s">
        <v>9686</v>
      </c>
      <c r="G2444" s="9" t="s">
        <v>7777</v>
      </c>
      <c r="H2444" s="29" t="s">
        <v>10391</v>
      </c>
      <c r="I2444" s="25" t="s">
        <v>13182</v>
      </c>
      <c r="J2444" s="8" t="s">
        <v>10511</v>
      </c>
      <c r="K2444" s="10" t="str">
        <f>IF(AND(Papers[[#This Row],[conference]]="", Papers[[#This Row],[journal]]=""),$N$2604,IF(Papers[[#This Row],[journal]]="",$N$2603, $N$2602))</f>
        <v>Conference</v>
      </c>
      <c r="L2444" s="10"/>
    </row>
    <row r="2445" spans="1:12" ht="51" customHeight="1">
      <c r="A2445" s="4">
        <v>4023</v>
      </c>
      <c r="B2445" s="12" t="s">
        <v>9688</v>
      </c>
      <c r="C2445" s="6">
        <v>2009</v>
      </c>
      <c r="D2445" s="23" t="s">
        <v>11813</v>
      </c>
      <c r="E2445" s="23"/>
      <c r="F2445" s="8" t="s">
        <v>9689</v>
      </c>
      <c r="G2445" s="9" t="s">
        <v>7777</v>
      </c>
      <c r="H2445" s="29" t="s">
        <v>10391</v>
      </c>
      <c r="I2445" s="25" t="s">
        <v>11568</v>
      </c>
      <c r="J2445" s="8" t="s">
        <v>10510</v>
      </c>
      <c r="K2445" s="10" t="str">
        <f>IF(AND(Papers[[#This Row],[conference]]="", Papers[[#This Row],[journal]]=""),$N$2604,IF(Papers[[#This Row],[journal]]="",$N$2603, $N$2602))</f>
        <v>Conference</v>
      </c>
      <c r="L2445" s="10"/>
    </row>
    <row r="2446" spans="1:12" ht="51" customHeight="1">
      <c r="A2446" s="4">
        <v>4024</v>
      </c>
      <c r="B2446" s="12" t="s">
        <v>9694</v>
      </c>
      <c r="C2446" s="6">
        <v>2006</v>
      </c>
      <c r="D2446" s="23" t="s">
        <v>11656</v>
      </c>
      <c r="E2446" s="23"/>
      <c r="F2446" s="8" t="s">
        <v>9695</v>
      </c>
      <c r="G2446" s="9" t="s">
        <v>7777</v>
      </c>
      <c r="H2446" s="29" t="s">
        <v>10391</v>
      </c>
      <c r="I2446" s="25" t="s">
        <v>13234</v>
      </c>
      <c r="J2446" s="8" t="s">
        <v>10511</v>
      </c>
      <c r="K2446" s="10" t="str">
        <f>IF(AND(Papers[[#This Row],[conference]]="", Papers[[#This Row],[journal]]=""),$N$2604,IF(Papers[[#This Row],[journal]]="",$N$2603, $N$2602))</f>
        <v>Conference</v>
      </c>
      <c r="L2446" s="10"/>
    </row>
    <row r="2447" spans="1:12" ht="51" customHeight="1">
      <c r="A2447" s="4">
        <v>4027</v>
      </c>
      <c r="B2447" s="12" t="s">
        <v>9697</v>
      </c>
      <c r="C2447" s="6">
        <v>2007</v>
      </c>
      <c r="D2447" s="23" t="s">
        <v>11655</v>
      </c>
      <c r="E2447" s="23"/>
      <c r="F2447" s="8" t="s">
        <v>9698</v>
      </c>
      <c r="G2447" s="9" t="s">
        <v>7777</v>
      </c>
      <c r="H2447" s="29" t="s">
        <v>10392</v>
      </c>
      <c r="I2447" s="25"/>
      <c r="J2447" s="8" t="s">
        <v>10511</v>
      </c>
      <c r="K2447" s="10" t="str">
        <f>IF(AND(Papers[[#This Row],[conference]]="", Papers[[#This Row],[journal]]=""),$N$2604,IF(Papers[[#This Row],[journal]]="",$N$2603, $N$2602))</f>
        <v>Conference</v>
      </c>
      <c r="L2447" s="10"/>
    </row>
    <row r="2448" spans="1:12" ht="51" customHeight="1">
      <c r="A2448" s="4">
        <v>4031</v>
      </c>
      <c r="B2448" s="12" t="s">
        <v>9709</v>
      </c>
      <c r="C2448" s="6">
        <v>2011</v>
      </c>
      <c r="D2448" s="23" t="s">
        <v>11739</v>
      </c>
      <c r="E2448" s="23"/>
      <c r="F2448" s="8" t="s">
        <v>9710</v>
      </c>
      <c r="G2448" s="9" t="s">
        <v>7777</v>
      </c>
      <c r="H2448" s="29" t="s">
        <v>10391</v>
      </c>
      <c r="I2448" s="25" t="s">
        <v>11317</v>
      </c>
      <c r="J2448" s="8" t="s">
        <v>10511</v>
      </c>
      <c r="K2448" s="10" t="str">
        <f>IF(AND(Papers[[#This Row],[conference]]="", Papers[[#This Row],[journal]]=""),$N$2604,IF(Papers[[#This Row],[journal]]="",$N$2603, $N$2602))</f>
        <v>Conference</v>
      </c>
      <c r="L2448" s="10"/>
    </row>
    <row r="2449" spans="1:12" ht="51" customHeight="1">
      <c r="A2449" s="4">
        <v>4040</v>
      </c>
      <c r="B2449" s="12" t="s">
        <v>9713</v>
      </c>
      <c r="C2449" s="6">
        <v>2007</v>
      </c>
      <c r="D2449" s="23" t="s">
        <v>11780</v>
      </c>
      <c r="E2449" s="23"/>
      <c r="F2449" s="8" t="s">
        <v>9714</v>
      </c>
      <c r="G2449" s="9" t="s">
        <v>7777</v>
      </c>
      <c r="H2449" s="29" t="s">
        <v>10391</v>
      </c>
      <c r="I2449" s="25" t="s">
        <v>11393</v>
      </c>
      <c r="J2449" s="8" t="s">
        <v>10510</v>
      </c>
      <c r="K2449" s="10" t="str">
        <f>IF(AND(Papers[[#This Row],[conference]]="", Papers[[#This Row],[journal]]=""),$N$2604,IF(Papers[[#This Row],[journal]]="",$N$2603, $N$2602))</f>
        <v>Conference</v>
      </c>
      <c r="L2449" s="10"/>
    </row>
    <row r="2450" spans="1:12" ht="51" customHeight="1">
      <c r="A2450" s="4">
        <v>4047</v>
      </c>
      <c r="B2450" s="5" t="s">
        <v>9716</v>
      </c>
      <c r="C2450" s="6">
        <v>2009</v>
      </c>
      <c r="D2450" s="23" t="s">
        <v>11648</v>
      </c>
      <c r="E2450" s="23"/>
      <c r="F2450" s="8" t="s">
        <v>9717</v>
      </c>
      <c r="G2450" s="9" t="s">
        <v>7777</v>
      </c>
      <c r="H2450" s="29" t="s">
        <v>10392</v>
      </c>
      <c r="I2450" s="25"/>
      <c r="J2450" s="8" t="s">
        <v>11203</v>
      </c>
      <c r="K2450" s="10" t="str">
        <f>IF(AND(Papers[[#This Row],[conference]]="", Papers[[#This Row],[journal]]=""),$N$2604,IF(Papers[[#This Row],[journal]]="",$N$2603, $N$2602))</f>
        <v>Conference</v>
      </c>
      <c r="L2450" s="10"/>
    </row>
    <row r="2451" spans="1:12" ht="51" customHeight="1">
      <c r="A2451" s="4">
        <v>4048</v>
      </c>
      <c r="B2451" s="12" t="s">
        <v>9720</v>
      </c>
      <c r="C2451" s="6">
        <v>2007</v>
      </c>
      <c r="D2451" s="23" t="s">
        <v>11509</v>
      </c>
      <c r="E2451" s="23"/>
      <c r="F2451" s="8" t="s">
        <v>9721</v>
      </c>
      <c r="G2451" s="9" t="s">
        <v>7777</v>
      </c>
      <c r="H2451" s="29" t="s">
        <v>10392</v>
      </c>
      <c r="I2451" s="25"/>
      <c r="J2451" s="8"/>
      <c r="K2451" s="10" t="str">
        <f>IF(AND(Papers[[#This Row],[conference]]="", Papers[[#This Row],[journal]]=""),$N$2604,IF(Papers[[#This Row],[journal]]="",$N$2603, $N$2602))</f>
        <v>Conference</v>
      </c>
      <c r="L2451" s="10"/>
    </row>
    <row r="2452" spans="1:12" ht="51" customHeight="1">
      <c r="A2452" s="4">
        <v>4058</v>
      </c>
      <c r="B2452" s="12" t="s">
        <v>9726</v>
      </c>
      <c r="C2452" s="6">
        <v>2010</v>
      </c>
      <c r="D2452" s="23" t="s">
        <v>11727</v>
      </c>
      <c r="E2452" s="23"/>
      <c r="F2452" s="8" t="s">
        <v>9727</v>
      </c>
      <c r="G2452" s="9" t="s">
        <v>7777</v>
      </c>
      <c r="H2452" s="29" t="s">
        <v>10391</v>
      </c>
      <c r="I2452" s="25" t="s">
        <v>11612</v>
      </c>
      <c r="J2452" s="8" t="s">
        <v>10537</v>
      </c>
      <c r="K2452" s="10" t="str">
        <f>IF(AND(Papers[[#This Row],[conference]]="", Papers[[#This Row],[journal]]=""),$N$2604,IF(Papers[[#This Row],[journal]]="",$N$2603, $N$2602))</f>
        <v>Conference</v>
      </c>
      <c r="L2452" s="10"/>
    </row>
    <row r="2453" spans="1:12" ht="51" customHeight="1">
      <c r="A2453" s="4">
        <v>4064</v>
      </c>
      <c r="B2453" s="12" t="s">
        <v>9730</v>
      </c>
      <c r="C2453" s="6">
        <v>2011</v>
      </c>
      <c r="D2453" s="23" t="s">
        <v>11909</v>
      </c>
      <c r="E2453" s="23"/>
      <c r="F2453" s="8" t="s">
        <v>9731</v>
      </c>
      <c r="G2453" s="9" t="s">
        <v>7777</v>
      </c>
      <c r="H2453" s="29" t="s">
        <v>10391</v>
      </c>
      <c r="I2453" s="25" t="s">
        <v>11301</v>
      </c>
      <c r="J2453" s="8" t="s">
        <v>10511</v>
      </c>
      <c r="K2453" s="10" t="str">
        <f>IF(AND(Papers[[#This Row],[conference]]="", Papers[[#This Row],[journal]]=""),$N$2604,IF(Papers[[#This Row],[journal]]="",$N$2603, $N$2602))</f>
        <v>Conference</v>
      </c>
      <c r="L2453" s="10"/>
    </row>
    <row r="2454" spans="1:12" ht="51" customHeight="1">
      <c r="A2454" s="4">
        <v>4066</v>
      </c>
      <c r="B2454" s="12" t="s">
        <v>9734</v>
      </c>
      <c r="C2454" s="6">
        <v>2005</v>
      </c>
      <c r="D2454" s="23" t="s">
        <v>11528</v>
      </c>
      <c r="E2454" s="23"/>
      <c r="F2454" s="8" t="s">
        <v>9735</v>
      </c>
      <c r="G2454" s="9" t="s">
        <v>7777</v>
      </c>
      <c r="H2454" s="29" t="s">
        <v>10391</v>
      </c>
      <c r="I2454" s="25" t="s">
        <v>13079</v>
      </c>
      <c r="J2454" s="8" t="s">
        <v>10511</v>
      </c>
      <c r="K2454" s="10" t="str">
        <f>IF(AND(Papers[[#This Row],[conference]]="", Papers[[#This Row],[journal]]=""),$N$2604,IF(Papers[[#This Row],[journal]]="",$N$2603, $N$2602))</f>
        <v>Conference</v>
      </c>
      <c r="L2454" s="10"/>
    </row>
    <row r="2455" spans="1:12" ht="51" customHeight="1">
      <c r="A2455" s="4">
        <v>4067</v>
      </c>
      <c r="B2455" s="12" t="s">
        <v>9736</v>
      </c>
      <c r="C2455" s="6">
        <v>2009</v>
      </c>
      <c r="D2455" s="23" t="s">
        <v>11742</v>
      </c>
      <c r="E2455" s="23"/>
      <c r="F2455" s="8" t="s">
        <v>9737</v>
      </c>
      <c r="G2455" s="9" t="s">
        <v>7777</v>
      </c>
      <c r="H2455" s="29" t="s">
        <v>10391</v>
      </c>
      <c r="I2455" s="25" t="s">
        <v>13047</v>
      </c>
      <c r="J2455" s="8" t="s">
        <v>10511</v>
      </c>
      <c r="K2455" s="10" t="str">
        <f>IF(AND(Papers[[#This Row],[conference]]="", Papers[[#This Row],[journal]]=""),$N$2604,IF(Papers[[#This Row],[journal]]="",$N$2603, $N$2602))</f>
        <v>Conference</v>
      </c>
      <c r="L2455" s="10"/>
    </row>
    <row r="2456" spans="1:12" ht="51" customHeight="1">
      <c r="A2456" s="4">
        <v>4075</v>
      </c>
      <c r="B2456" s="5" t="s">
        <v>9739</v>
      </c>
      <c r="C2456" s="6">
        <v>2010</v>
      </c>
      <c r="D2456" s="23" t="s">
        <v>12053</v>
      </c>
      <c r="E2456" s="23"/>
      <c r="F2456" s="8" t="s">
        <v>9740</v>
      </c>
      <c r="G2456" s="9" t="s">
        <v>7777</v>
      </c>
      <c r="H2456" s="29" t="s">
        <v>10391</v>
      </c>
      <c r="I2456" s="25" t="s">
        <v>11272</v>
      </c>
      <c r="J2456" s="8" t="s">
        <v>10511</v>
      </c>
      <c r="K2456" s="10" t="str">
        <f>IF(AND(Papers[[#This Row],[conference]]="", Papers[[#This Row],[journal]]=""),$N$2604,IF(Papers[[#This Row],[journal]]="",$N$2603, $N$2602))</f>
        <v>Conference</v>
      </c>
      <c r="L2456" s="10"/>
    </row>
    <row r="2457" spans="1:12" ht="51" customHeight="1">
      <c r="A2457" s="4">
        <v>4086</v>
      </c>
      <c r="B2457" s="12" t="s">
        <v>9742</v>
      </c>
      <c r="C2457" s="6">
        <v>2004</v>
      </c>
      <c r="D2457" s="23" t="s">
        <v>12448</v>
      </c>
      <c r="E2457" s="23"/>
      <c r="F2457" s="8" t="s">
        <v>9743</v>
      </c>
      <c r="G2457" s="9" t="s">
        <v>7777</v>
      </c>
      <c r="H2457" s="29" t="s">
        <v>10391</v>
      </c>
      <c r="I2457" s="25" t="s">
        <v>11396</v>
      </c>
      <c r="J2457" s="8" t="s">
        <v>10538</v>
      </c>
      <c r="K2457" s="10" t="str">
        <f>IF(AND(Papers[[#This Row],[conference]]="", Papers[[#This Row],[journal]]=""),$N$2604,IF(Papers[[#This Row],[journal]]="",$N$2603, $N$2602))</f>
        <v>Conference</v>
      </c>
      <c r="L2457" s="10"/>
    </row>
    <row r="2458" spans="1:12" ht="51" customHeight="1">
      <c r="A2458" s="4">
        <v>4088</v>
      </c>
      <c r="B2458" s="12" t="s">
        <v>9752</v>
      </c>
      <c r="C2458" s="6">
        <v>2011</v>
      </c>
      <c r="D2458" s="23" t="s">
        <v>11697</v>
      </c>
      <c r="E2458" s="23"/>
      <c r="F2458" s="8" t="s">
        <v>9753</v>
      </c>
      <c r="G2458" s="9" t="s">
        <v>7777</v>
      </c>
      <c r="H2458" s="29" t="s">
        <v>10392</v>
      </c>
      <c r="I2458" s="25"/>
      <c r="J2458" s="8"/>
      <c r="K2458" s="10" t="str">
        <f>IF(AND(Papers[[#This Row],[conference]]="", Papers[[#This Row],[journal]]=""),$N$2604,IF(Papers[[#This Row],[journal]]="",$N$2603, $N$2602))</f>
        <v>Conference</v>
      </c>
      <c r="L2458" s="10"/>
    </row>
    <row r="2459" spans="1:12" ht="51" customHeight="1">
      <c r="A2459" s="4">
        <v>4089</v>
      </c>
      <c r="B2459" s="12" t="s">
        <v>9755</v>
      </c>
      <c r="C2459" s="6">
        <v>2010</v>
      </c>
      <c r="D2459" s="23" t="s">
        <v>11509</v>
      </c>
      <c r="E2459" s="23"/>
      <c r="F2459" s="8" t="s">
        <v>9756</v>
      </c>
      <c r="G2459" s="9" t="s">
        <v>7777</v>
      </c>
      <c r="H2459" s="29" t="s">
        <v>10392</v>
      </c>
      <c r="I2459" s="25"/>
      <c r="J2459" s="8"/>
      <c r="K2459" s="10" t="str">
        <f>IF(AND(Papers[[#This Row],[conference]]="", Papers[[#This Row],[journal]]=""),$N$2604,IF(Papers[[#This Row],[journal]]="",$N$2603, $N$2602))</f>
        <v>Conference</v>
      </c>
      <c r="L2459" s="10"/>
    </row>
    <row r="2460" spans="1:12" ht="51" customHeight="1">
      <c r="A2460" s="4">
        <v>4101</v>
      </c>
      <c r="B2460" s="12" t="s">
        <v>9759</v>
      </c>
      <c r="C2460" s="6">
        <v>2009</v>
      </c>
      <c r="D2460" s="23" t="s">
        <v>12449</v>
      </c>
      <c r="E2460" s="23"/>
      <c r="F2460" s="8" t="s">
        <v>9760</v>
      </c>
      <c r="G2460" s="9" t="s">
        <v>7777</v>
      </c>
      <c r="H2460" s="29" t="s">
        <v>10392</v>
      </c>
      <c r="I2460" s="25"/>
      <c r="J2460" s="8" t="s">
        <v>10538</v>
      </c>
      <c r="K2460" s="10" t="str">
        <f>IF(AND(Papers[[#This Row],[conference]]="", Papers[[#This Row],[journal]]=""),$N$2604,IF(Papers[[#This Row],[journal]]="",$N$2603, $N$2602))</f>
        <v>Conference</v>
      </c>
      <c r="L2460" s="10"/>
    </row>
    <row r="2461" spans="1:12" ht="51" customHeight="1">
      <c r="A2461" s="4">
        <v>4107</v>
      </c>
      <c r="B2461" s="5" t="s">
        <v>9763</v>
      </c>
      <c r="C2461" s="6">
        <v>2010</v>
      </c>
      <c r="D2461" s="23"/>
      <c r="E2461" s="23" t="s">
        <v>11677</v>
      </c>
      <c r="F2461" s="8" t="s">
        <v>9764</v>
      </c>
      <c r="G2461" s="9" t="s">
        <v>7777</v>
      </c>
      <c r="H2461" s="29" t="s">
        <v>10392</v>
      </c>
      <c r="I2461" s="25"/>
      <c r="J2461" s="8" t="s">
        <v>10511</v>
      </c>
      <c r="K2461" s="10" t="str">
        <f>IF(AND(Papers[[#This Row],[conference]]="", Papers[[#This Row],[journal]]=""),$N$2604,IF(Papers[[#This Row],[journal]]="",$N$2603, $N$2602))</f>
        <v>Journal</v>
      </c>
      <c r="L2461" s="10"/>
    </row>
    <row r="2462" spans="1:12" ht="51" customHeight="1">
      <c r="A2462" s="4">
        <v>4110</v>
      </c>
      <c r="B2462" s="5" t="s">
        <v>9765</v>
      </c>
      <c r="C2462" s="6">
        <v>2004</v>
      </c>
      <c r="D2462" s="23" t="s">
        <v>12450</v>
      </c>
      <c r="E2462" s="23"/>
      <c r="F2462" s="8" t="s">
        <v>9766</v>
      </c>
      <c r="G2462" s="9" t="s">
        <v>7777</v>
      </c>
      <c r="H2462" s="29" t="s">
        <v>10391</v>
      </c>
      <c r="I2462" s="32" t="s">
        <v>10455</v>
      </c>
      <c r="J2462" s="8" t="s">
        <v>10537</v>
      </c>
      <c r="K2462" s="10" t="str">
        <f>IF(AND(Papers[[#This Row],[conference]]="", Papers[[#This Row],[journal]]=""),$N$2604,IF(Papers[[#This Row],[journal]]="",$N$2603, $N$2602))</f>
        <v>Conference</v>
      </c>
      <c r="L2462" s="10"/>
    </row>
    <row r="2463" spans="1:12" ht="51" customHeight="1">
      <c r="A2463" s="4">
        <v>4111</v>
      </c>
      <c r="B2463" s="12" t="s">
        <v>9772</v>
      </c>
      <c r="C2463" s="6">
        <v>2004</v>
      </c>
      <c r="D2463" s="23" t="s">
        <v>11508</v>
      </c>
      <c r="E2463" s="23"/>
      <c r="F2463" s="8" t="s">
        <v>9773</v>
      </c>
      <c r="G2463" s="9" t="s">
        <v>7777</v>
      </c>
      <c r="H2463" s="29" t="s">
        <v>10391</v>
      </c>
      <c r="I2463" s="25" t="s">
        <v>11632</v>
      </c>
      <c r="J2463" s="8" t="s">
        <v>10511</v>
      </c>
      <c r="K2463" s="10" t="str">
        <f>IF(AND(Papers[[#This Row],[conference]]="", Papers[[#This Row],[journal]]=""),$N$2604,IF(Papers[[#This Row],[journal]]="",$N$2603, $N$2602))</f>
        <v>Conference</v>
      </c>
      <c r="L2463" s="10"/>
    </row>
    <row r="2464" spans="1:12" ht="51" customHeight="1">
      <c r="A2464" s="4">
        <v>4112</v>
      </c>
      <c r="B2464" s="12" t="s">
        <v>9774</v>
      </c>
      <c r="C2464" s="6">
        <v>2010</v>
      </c>
      <c r="D2464" s="23" t="s">
        <v>11823</v>
      </c>
      <c r="E2464" s="23"/>
      <c r="F2464" s="8" t="s">
        <v>9775</v>
      </c>
      <c r="G2464" s="9" t="s">
        <v>7777</v>
      </c>
      <c r="H2464" s="29" t="s">
        <v>10391</v>
      </c>
      <c r="I2464" s="25" t="s">
        <v>13345</v>
      </c>
      <c r="J2464" s="8" t="s">
        <v>10511</v>
      </c>
      <c r="K2464" s="10" t="str">
        <f>IF(AND(Papers[[#This Row],[conference]]="", Papers[[#This Row],[journal]]=""),$N$2604,IF(Papers[[#This Row],[journal]]="",$N$2603, $N$2602))</f>
        <v>Conference</v>
      </c>
      <c r="L2464" s="10"/>
    </row>
    <row r="2465" spans="1:12" ht="51" customHeight="1">
      <c r="A2465" s="4">
        <v>4113</v>
      </c>
      <c r="B2465" s="12" t="s">
        <v>9780</v>
      </c>
      <c r="C2465" s="6">
        <v>2010</v>
      </c>
      <c r="D2465" s="23" t="s">
        <v>11823</v>
      </c>
      <c r="E2465" s="23"/>
      <c r="F2465" s="8" t="s">
        <v>9781</v>
      </c>
      <c r="G2465" s="9" t="s">
        <v>7777</v>
      </c>
      <c r="H2465" s="29" t="s">
        <v>10392</v>
      </c>
      <c r="I2465" s="25"/>
      <c r="J2465" s="8" t="s">
        <v>10511</v>
      </c>
      <c r="K2465" s="10" t="str">
        <f>IF(AND(Papers[[#This Row],[conference]]="", Papers[[#This Row],[journal]]=""),$N$2604,IF(Papers[[#This Row],[journal]]="",$N$2603, $N$2602))</f>
        <v>Conference</v>
      </c>
      <c r="L2465" s="10"/>
    </row>
    <row r="2466" spans="1:12" ht="51" customHeight="1">
      <c r="A2466" s="4">
        <v>4115</v>
      </c>
      <c r="B2466" s="12" t="s">
        <v>9789</v>
      </c>
      <c r="C2466" s="6">
        <v>2003</v>
      </c>
      <c r="D2466" s="23" t="s">
        <v>11648</v>
      </c>
      <c r="E2466" s="23"/>
      <c r="F2466" s="8" t="s">
        <v>9790</v>
      </c>
      <c r="G2466" s="9" t="s">
        <v>7777</v>
      </c>
      <c r="H2466" s="29" t="s">
        <v>10392</v>
      </c>
      <c r="I2466" s="25"/>
      <c r="J2466" s="8" t="s">
        <v>10537</v>
      </c>
      <c r="K2466" s="10" t="str">
        <f>IF(AND(Papers[[#This Row],[conference]]="", Papers[[#This Row],[journal]]=""),$N$2604,IF(Papers[[#This Row],[journal]]="",$N$2603, $N$2602))</f>
        <v>Conference</v>
      </c>
      <c r="L2466" s="10"/>
    </row>
    <row r="2467" spans="1:12" ht="51" customHeight="1">
      <c r="A2467" s="4">
        <v>4116</v>
      </c>
      <c r="B2467" s="12" t="s">
        <v>9797</v>
      </c>
      <c r="C2467" s="6">
        <v>2010</v>
      </c>
      <c r="D2467" s="23"/>
      <c r="E2467" s="23" t="s">
        <v>11879</v>
      </c>
      <c r="F2467" s="8" t="s">
        <v>9798</v>
      </c>
      <c r="G2467" s="9" t="s">
        <v>7777</v>
      </c>
      <c r="H2467" s="29" t="s">
        <v>10391</v>
      </c>
      <c r="I2467" s="25" t="s">
        <v>13267</v>
      </c>
      <c r="J2467" s="8" t="s">
        <v>10511</v>
      </c>
      <c r="K2467" s="10" t="str">
        <f>IF(AND(Papers[[#This Row],[conference]]="", Papers[[#This Row],[journal]]=""),$N$2604,IF(Papers[[#This Row],[journal]]="",$N$2603, $N$2602))</f>
        <v>Journal</v>
      </c>
      <c r="L2467" s="10"/>
    </row>
    <row r="2468" spans="1:12" ht="51" customHeight="1">
      <c r="A2468" s="4">
        <v>4118</v>
      </c>
      <c r="B2468" s="12" t="s">
        <v>9803</v>
      </c>
      <c r="C2468" s="6">
        <v>2011</v>
      </c>
      <c r="D2468" s="23"/>
      <c r="E2468" s="23" t="s">
        <v>12370</v>
      </c>
      <c r="F2468" s="8" t="s">
        <v>9804</v>
      </c>
      <c r="G2468" s="9" t="s">
        <v>7777</v>
      </c>
      <c r="H2468" s="29" t="s">
        <v>10391</v>
      </c>
      <c r="I2468" s="25" t="s">
        <v>13182</v>
      </c>
      <c r="J2468" s="8" t="s">
        <v>10511</v>
      </c>
      <c r="K2468" s="10" t="str">
        <f>IF(AND(Papers[[#This Row],[conference]]="", Papers[[#This Row],[journal]]=""),$N$2604,IF(Papers[[#This Row],[journal]]="",$N$2603, $N$2602))</f>
        <v>Journal</v>
      </c>
      <c r="L2468" s="10"/>
    </row>
    <row r="2469" spans="1:12" ht="51" customHeight="1">
      <c r="A2469" s="4">
        <v>4119</v>
      </c>
      <c r="B2469" s="12" t="s">
        <v>9807</v>
      </c>
      <c r="C2469" s="6">
        <v>2010</v>
      </c>
      <c r="D2469" s="23"/>
      <c r="E2469" s="23" t="s">
        <v>12370</v>
      </c>
      <c r="F2469" s="8" t="s">
        <v>9808</v>
      </c>
      <c r="G2469" s="9" t="s">
        <v>7777</v>
      </c>
      <c r="H2469" s="29" t="s">
        <v>10392</v>
      </c>
      <c r="I2469" s="25"/>
      <c r="J2469" s="8" t="s">
        <v>10511</v>
      </c>
      <c r="K2469" s="10" t="str">
        <f>IF(AND(Papers[[#This Row],[conference]]="", Papers[[#This Row],[journal]]=""),$N$2604,IF(Papers[[#This Row],[journal]]="",$N$2603, $N$2602))</f>
        <v>Journal</v>
      </c>
      <c r="L2469" s="10"/>
    </row>
    <row r="2470" spans="1:12" ht="51" customHeight="1">
      <c r="A2470" s="4">
        <v>4121</v>
      </c>
      <c r="B2470" s="12" t="s">
        <v>9812</v>
      </c>
      <c r="C2470" s="6">
        <v>2005</v>
      </c>
      <c r="D2470" s="23"/>
      <c r="E2470" s="23" t="s">
        <v>11700</v>
      </c>
      <c r="F2470" s="8" t="s">
        <v>9813</v>
      </c>
      <c r="G2470" s="9" t="s">
        <v>7777</v>
      </c>
      <c r="H2470" s="29" t="s">
        <v>10391</v>
      </c>
      <c r="I2470" s="25" t="s">
        <v>11614</v>
      </c>
      <c r="J2470" s="8" t="s">
        <v>10511</v>
      </c>
      <c r="K2470" s="10" t="str">
        <f>IF(AND(Papers[[#This Row],[conference]]="", Papers[[#This Row],[journal]]=""),$N$2604,IF(Papers[[#This Row],[journal]]="",$N$2603, $N$2602))</f>
        <v>Journal</v>
      </c>
      <c r="L2470" s="10"/>
    </row>
    <row r="2471" spans="1:12" ht="51" customHeight="1">
      <c r="A2471" s="4">
        <v>4122</v>
      </c>
      <c r="B2471" s="5" t="s">
        <v>9814</v>
      </c>
      <c r="C2471" s="6">
        <v>2000</v>
      </c>
      <c r="D2471" s="23"/>
      <c r="E2471" s="23" t="s">
        <v>12408</v>
      </c>
      <c r="F2471" s="8" t="s">
        <v>9815</v>
      </c>
      <c r="G2471" s="9" t="s">
        <v>7777</v>
      </c>
      <c r="H2471" s="29" t="s">
        <v>10392</v>
      </c>
      <c r="I2471" s="25"/>
      <c r="J2471" s="8" t="s">
        <v>10511</v>
      </c>
      <c r="K2471" s="10" t="str">
        <f>IF(AND(Papers[[#This Row],[conference]]="", Papers[[#This Row],[journal]]=""),$N$2604,IF(Papers[[#This Row],[journal]]="",$N$2603, $N$2602))</f>
        <v>Journal</v>
      </c>
      <c r="L2471" s="10"/>
    </row>
    <row r="2472" spans="1:12" ht="51" customHeight="1">
      <c r="A2472" s="4">
        <v>4123</v>
      </c>
      <c r="B2472" s="12" t="s">
        <v>9817</v>
      </c>
      <c r="C2472" s="6">
        <v>2008</v>
      </c>
      <c r="D2472" s="23"/>
      <c r="E2472" s="23" t="s">
        <v>12370</v>
      </c>
      <c r="F2472" s="8" t="s">
        <v>9818</v>
      </c>
      <c r="G2472" s="9" t="s">
        <v>7777</v>
      </c>
      <c r="H2472" s="29" t="s">
        <v>10391</v>
      </c>
      <c r="I2472" s="25" t="s">
        <v>11534</v>
      </c>
      <c r="J2472" s="8" t="s">
        <v>10511</v>
      </c>
      <c r="K2472" s="10" t="str">
        <f>IF(AND(Papers[[#This Row],[conference]]="", Papers[[#This Row],[journal]]=""),$N$2604,IF(Papers[[#This Row],[journal]]="",$N$2603, $N$2602))</f>
        <v>Journal</v>
      </c>
      <c r="L2472" s="10"/>
    </row>
    <row r="2473" spans="1:12" ht="51" customHeight="1">
      <c r="A2473" s="4">
        <v>4126</v>
      </c>
      <c r="B2473" s="12" t="s">
        <v>9823</v>
      </c>
      <c r="C2473" s="6">
        <v>2008</v>
      </c>
      <c r="D2473" s="23" t="s">
        <v>11845</v>
      </c>
      <c r="E2473" s="23"/>
      <c r="F2473" s="8" t="s">
        <v>9824</v>
      </c>
      <c r="G2473" s="9" t="s">
        <v>9822</v>
      </c>
      <c r="H2473" s="29" t="s">
        <v>10392</v>
      </c>
      <c r="I2473" s="25"/>
      <c r="J2473" s="8" t="s">
        <v>10511</v>
      </c>
      <c r="K2473" s="10" t="str">
        <f>IF(AND(Papers[[#This Row],[conference]]="", Papers[[#This Row],[journal]]=""),$N$2604,IF(Papers[[#This Row],[journal]]="",$N$2603, $N$2602))</f>
        <v>Conference</v>
      </c>
      <c r="L2473" s="10"/>
    </row>
    <row r="2474" spans="1:12" ht="51" customHeight="1">
      <c r="A2474" s="4">
        <v>4127</v>
      </c>
      <c r="B2474" s="12" t="s">
        <v>9826</v>
      </c>
      <c r="C2474" s="6">
        <v>2007</v>
      </c>
      <c r="D2474" s="23" t="s">
        <v>12451</v>
      </c>
      <c r="E2474" s="23"/>
      <c r="F2474" s="11" t="s">
        <v>9827</v>
      </c>
      <c r="G2474" s="9" t="s">
        <v>9822</v>
      </c>
      <c r="H2474" s="29" t="s">
        <v>10392</v>
      </c>
      <c r="I2474" s="25"/>
      <c r="J2474" s="8" t="s">
        <v>10511</v>
      </c>
      <c r="K2474" s="10" t="str">
        <f>IF(AND(Papers[[#This Row],[conference]]="", Papers[[#This Row],[journal]]=""),$N$2604,IF(Papers[[#This Row],[journal]]="",$N$2603, $N$2602))</f>
        <v>Conference</v>
      </c>
      <c r="L2474" s="10"/>
    </row>
    <row r="2475" spans="1:12" ht="51" customHeight="1">
      <c r="A2475" s="4">
        <v>4134</v>
      </c>
      <c r="B2475" s="12" t="s">
        <v>9829</v>
      </c>
      <c r="C2475" s="6">
        <v>2008</v>
      </c>
      <c r="D2475" s="23" t="s">
        <v>12452</v>
      </c>
      <c r="E2475" s="23"/>
      <c r="F2475" s="8" t="s">
        <v>9830</v>
      </c>
      <c r="G2475" s="9" t="s">
        <v>9822</v>
      </c>
      <c r="H2475" s="29" t="s">
        <v>10392</v>
      </c>
      <c r="I2475" s="25"/>
      <c r="J2475" s="8" t="s">
        <v>10511</v>
      </c>
      <c r="K2475" s="10" t="str">
        <f>IF(AND(Papers[[#This Row],[conference]]="", Papers[[#This Row],[journal]]=""),$N$2604,IF(Papers[[#This Row],[journal]]="",$N$2603, $N$2602))</f>
        <v>Conference</v>
      </c>
      <c r="L2475" s="10"/>
    </row>
    <row r="2476" spans="1:12" ht="51" customHeight="1">
      <c r="A2476" s="4">
        <v>4135</v>
      </c>
      <c r="B2476" s="12" t="s">
        <v>9834</v>
      </c>
      <c r="C2476" s="6">
        <v>2006</v>
      </c>
      <c r="D2476" s="23" t="s">
        <v>12453</v>
      </c>
      <c r="E2476" s="23"/>
      <c r="F2476" s="8" t="s">
        <v>9835</v>
      </c>
      <c r="G2476" s="9" t="s">
        <v>9822</v>
      </c>
      <c r="H2476" s="29" t="s">
        <v>10392</v>
      </c>
      <c r="I2476" s="25"/>
      <c r="J2476" s="8" t="s">
        <v>10511</v>
      </c>
      <c r="K2476" s="10" t="str">
        <f>IF(AND(Papers[[#This Row],[conference]]="", Papers[[#This Row],[journal]]=""),$N$2604,IF(Papers[[#This Row],[journal]]="",$N$2603, $N$2602))</f>
        <v>Conference</v>
      </c>
      <c r="L2476" s="10"/>
    </row>
    <row r="2477" spans="1:12" ht="51" customHeight="1">
      <c r="A2477" s="4">
        <v>4136</v>
      </c>
      <c r="B2477" s="12" t="s">
        <v>9839</v>
      </c>
      <c r="C2477" s="6">
        <v>2005</v>
      </c>
      <c r="D2477" s="23" t="s">
        <v>11727</v>
      </c>
      <c r="E2477" s="23"/>
      <c r="F2477" s="8" t="s">
        <v>9840</v>
      </c>
      <c r="G2477" s="9" t="s">
        <v>9822</v>
      </c>
      <c r="H2477" s="29" t="s">
        <v>10392</v>
      </c>
      <c r="I2477" s="25"/>
      <c r="J2477" s="8" t="s">
        <v>10511</v>
      </c>
      <c r="K2477" s="10" t="str">
        <f>IF(AND(Papers[[#This Row],[conference]]="", Papers[[#This Row],[journal]]=""),$N$2604,IF(Papers[[#This Row],[journal]]="",$N$2603, $N$2602))</f>
        <v>Conference</v>
      </c>
      <c r="L2477" s="10"/>
    </row>
    <row r="2478" spans="1:12" ht="51" customHeight="1">
      <c r="A2478" s="4">
        <v>4139</v>
      </c>
      <c r="B2478" s="12" t="s">
        <v>9842</v>
      </c>
      <c r="C2478" s="6">
        <v>2002</v>
      </c>
      <c r="D2478" s="23" t="s">
        <v>12454</v>
      </c>
      <c r="E2478" s="23"/>
      <c r="F2478" s="8" t="s">
        <v>9843</v>
      </c>
      <c r="G2478" s="9" t="s">
        <v>9822</v>
      </c>
      <c r="H2478" s="29" t="s">
        <v>10392</v>
      </c>
      <c r="I2478" s="25"/>
      <c r="J2478" s="8"/>
      <c r="K2478" s="10" t="str">
        <f>IF(AND(Papers[[#This Row],[conference]]="", Papers[[#This Row],[journal]]=""),$N$2604,IF(Papers[[#This Row],[journal]]="",$N$2603, $N$2602))</f>
        <v>Conference</v>
      </c>
      <c r="L2478" s="10"/>
    </row>
    <row r="2479" spans="1:12" ht="51" customHeight="1">
      <c r="A2479" s="4">
        <v>4140</v>
      </c>
      <c r="B2479" s="5" t="s">
        <v>9847</v>
      </c>
      <c r="C2479" s="6">
        <v>2007</v>
      </c>
      <c r="D2479" s="23" t="s">
        <v>11855</v>
      </c>
      <c r="E2479" s="23"/>
      <c r="F2479" s="8" t="s">
        <v>9848</v>
      </c>
      <c r="G2479" s="9" t="s">
        <v>9822</v>
      </c>
      <c r="H2479" s="29" t="s">
        <v>10392</v>
      </c>
      <c r="I2479" s="25"/>
      <c r="J2479" s="8" t="s">
        <v>10511</v>
      </c>
      <c r="K2479" s="10" t="str">
        <f>IF(AND(Papers[[#This Row],[conference]]="", Papers[[#This Row],[journal]]=""),$N$2604,IF(Papers[[#This Row],[journal]]="",$N$2603, $N$2602))</f>
        <v>Conference</v>
      </c>
      <c r="L2479" s="10"/>
    </row>
    <row r="2480" spans="1:12" ht="51" customHeight="1">
      <c r="A2480" s="4">
        <v>4141</v>
      </c>
      <c r="B2480" s="12" t="s">
        <v>9849</v>
      </c>
      <c r="C2480" s="6">
        <v>2004</v>
      </c>
      <c r="D2480" s="23" t="s">
        <v>12455</v>
      </c>
      <c r="E2480" s="23"/>
      <c r="F2480" s="8" t="s">
        <v>9850</v>
      </c>
      <c r="G2480" s="9" t="s">
        <v>9822</v>
      </c>
      <c r="H2480" s="29" t="s">
        <v>10391</v>
      </c>
      <c r="I2480" s="25" t="s">
        <v>10520</v>
      </c>
      <c r="J2480" s="8" t="s">
        <v>10511</v>
      </c>
      <c r="K2480" s="10" t="str">
        <f>IF(AND(Papers[[#This Row],[conference]]="", Papers[[#This Row],[journal]]=""),$N$2604,IF(Papers[[#This Row],[journal]]="",$N$2603, $N$2602))</f>
        <v>Conference</v>
      </c>
      <c r="L2480" s="10"/>
    </row>
    <row r="2481" spans="1:12" ht="51" customHeight="1">
      <c r="A2481" s="4">
        <v>4143</v>
      </c>
      <c r="B2481" s="12" t="s">
        <v>9851</v>
      </c>
      <c r="C2481" s="6">
        <v>2004</v>
      </c>
      <c r="D2481" s="23" t="s">
        <v>12456</v>
      </c>
      <c r="E2481" s="23"/>
      <c r="F2481" s="8" t="s">
        <v>9852</v>
      </c>
      <c r="G2481" s="9" t="s">
        <v>9822</v>
      </c>
      <c r="H2481" s="29" t="s">
        <v>10392</v>
      </c>
      <c r="I2481" s="25"/>
      <c r="J2481" s="8" t="s">
        <v>11203</v>
      </c>
      <c r="K2481" s="10" t="str">
        <f>IF(AND(Papers[[#This Row],[conference]]="", Papers[[#This Row],[journal]]=""),$N$2604,IF(Papers[[#This Row],[journal]]="",$N$2603, $N$2602))</f>
        <v>Conference</v>
      </c>
      <c r="L2481" s="10" t="s">
        <v>10528</v>
      </c>
    </row>
    <row r="2482" spans="1:12" ht="51" customHeight="1">
      <c r="A2482" s="4">
        <v>4144</v>
      </c>
      <c r="B2482" s="12" t="s">
        <v>9853</v>
      </c>
      <c r="C2482" s="6">
        <v>2008</v>
      </c>
      <c r="D2482" s="23" t="s">
        <v>11727</v>
      </c>
      <c r="E2482" s="23"/>
      <c r="F2482" s="8" t="s">
        <v>9854</v>
      </c>
      <c r="G2482" s="9" t="s">
        <v>9822</v>
      </c>
      <c r="H2482" s="29" t="s">
        <v>10392</v>
      </c>
      <c r="I2482" s="25"/>
      <c r="J2482" s="8" t="s">
        <v>10511</v>
      </c>
      <c r="K2482" s="10" t="str">
        <f>IF(AND(Papers[[#This Row],[conference]]="", Papers[[#This Row],[journal]]=""),$N$2604,IF(Papers[[#This Row],[journal]]="",$N$2603, $N$2602))</f>
        <v>Conference</v>
      </c>
      <c r="L2482" s="10"/>
    </row>
    <row r="2483" spans="1:12" ht="51" customHeight="1">
      <c r="A2483" s="4">
        <v>4145</v>
      </c>
      <c r="B2483" s="12" t="s">
        <v>9856</v>
      </c>
      <c r="C2483" s="6">
        <v>2000</v>
      </c>
      <c r="D2483" s="23" t="s">
        <v>11845</v>
      </c>
      <c r="E2483" s="23"/>
      <c r="F2483" s="8" t="s">
        <v>9857</v>
      </c>
      <c r="G2483" s="9" t="s">
        <v>9822</v>
      </c>
      <c r="H2483" s="29" t="s">
        <v>10392</v>
      </c>
      <c r="I2483" s="25" t="s">
        <v>10490</v>
      </c>
      <c r="J2483" s="8" t="s">
        <v>10510</v>
      </c>
      <c r="K2483" s="10" t="str">
        <f>IF(AND(Papers[[#This Row],[conference]]="", Papers[[#This Row],[journal]]=""),$N$2604,IF(Papers[[#This Row],[journal]]="",$N$2603, $N$2602))</f>
        <v>Conference</v>
      </c>
      <c r="L2483" s="10"/>
    </row>
    <row r="2484" spans="1:12" ht="51" customHeight="1">
      <c r="A2484" s="4">
        <v>4146</v>
      </c>
      <c r="B2484" s="12" t="s">
        <v>9861</v>
      </c>
      <c r="C2484" s="6">
        <v>2005</v>
      </c>
      <c r="D2484" s="23" t="s">
        <v>11780</v>
      </c>
      <c r="E2484" s="23"/>
      <c r="F2484" s="8" t="s">
        <v>9862</v>
      </c>
      <c r="G2484" s="9" t="s">
        <v>9822</v>
      </c>
      <c r="H2484" s="29" t="s">
        <v>10392</v>
      </c>
      <c r="I2484" s="25"/>
      <c r="J2484" s="8" t="s">
        <v>10511</v>
      </c>
      <c r="K2484" s="10" t="str">
        <f>IF(AND(Papers[[#This Row],[conference]]="", Papers[[#This Row],[journal]]=""),$N$2604,IF(Papers[[#This Row],[journal]]="",$N$2603, $N$2602))</f>
        <v>Conference</v>
      </c>
      <c r="L2484" s="10"/>
    </row>
    <row r="2485" spans="1:12" ht="51" customHeight="1">
      <c r="A2485" s="4">
        <v>4147</v>
      </c>
      <c r="B2485" s="12" t="s">
        <v>9866</v>
      </c>
      <c r="C2485" s="6">
        <v>2000</v>
      </c>
      <c r="D2485" s="23" t="s">
        <v>11845</v>
      </c>
      <c r="E2485" s="23"/>
      <c r="F2485" s="8" t="s">
        <v>9867</v>
      </c>
      <c r="G2485" s="9" t="s">
        <v>9822</v>
      </c>
      <c r="H2485" s="29" t="s">
        <v>10391</v>
      </c>
      <c r="I2485" s="25" t="s">
        <v>11627</v>
      </c>
      <c r="J2485" s="8" t="s">
        <v>10511</v>
      </c>
      <c r="K2485" s="10" t="str">
        <f>IF(AND(Papers[[#This Row],[conference]]="", Papers[[#This Row],[journal]]=""),$N$2604,IF(Papers[[#This Row],[journal]]="",$N$2603, $N$2602))</f>
        <v>Conference</v>
      </c>
      <c r="L2485" s="10"/>
    </row>
    <row r="2486" spans="1:12" ht="51" customHeight="1">
      <c r="A2486" s="4">
        <v>4149</v>
      </c>
      <c r="B2486" s="12" t="s">
        <v>9870</v>
      </c>
      <c r="C2486" s="6">
        <v>2001</v>
      </c>
      <c r="D2486" s="23" t="s">
        <v>11941</v>
      </c>
      <c r="E2486" s="23"/>
      <c r="F2486" s="8" t="s">
        <v>9871</v>
      </c>
      <c r="G2486" s="9" t="s">
        <v>9822</v>
      </c>
      <c r="H2486" s="29" t="s">
        <v>10391</v>
      </c>
      <c r="I2486" s="61" t="s">
        <v>11290</v>
      </c>
      <c r="J2486" s="8" t="s">
        <v>11218</v>
      </c>
      <c r="K2486" s="10" t="str">
        <f>IF(AND(Papers[[#This Row],[conference]]="", Papers[[#This Row],[journal]]=""),$N$2604,IF(Papers[[#This Row],[journal]]="",$N$2603, $N$2602))</f>
        <v>Conference</v>
      </c>
      <c r="L2486" s="10"/>
    </row>
    <row r="2487" spans="1:12" ht="51" customHeight="1">
      <c r="A2487" s="4">
        <v>4150</v>
      </c>
      <c r="B2487" s="12" t="s">
        <v>9873</v>
      </c>
      <c r="C2487" s="6">
        <v>2002</v>
      </c>
      <c r="D2487" s="23" t="s">
        <v>11845</v>
      </c>
      <c r="E2487" s="23"/>
      <c r="F2487" s="8" t="s">
        <v>9874</v>
      </c>
      <c r="G2487" s="9" t="s">
        <v>9822</v>
      </c>
      <c r="H2487" s="29" t="s">
        <v>10392</v>
      </c>
      <c r="I2487" s="25"/>
      <c r="J2487" s="8" t="s">
        <v>10511</v>
      </c>
      <c r="K2487" s="10" t="str">
        <f>IF(AND(Papers[[#This Row],[conference]]="", Papers[[#This Row],[journal]]=""),$N$2604,IF(Papers[[#This Row],[journal]]="",$N$2603, $N$2602))</f>
        <v>Conference</v>
      </c>
      <c r="L2487" s="10"/>
    </row>
    <row r="2488" spans="1:12" ht="51" customHeight="1">
      <c r="A2488" s="4">
        <v>4152</v>
      </c>
      <c r="B2488" s="12" t="s">
        <v>9875</v>
      </c>
      <c r="C2488" s="6">
        <v>2007</v>
      </c>
      <c r="D2488" s="23" t="s">
        <v>12064</v>
      </c>
      <c r="E2488" s="23"/>
      <c r="F2488" s="8" t="s">
        <v>9876</v>
      </c>
      <c r="G2488" s="9" t="s">
        <v>9822</v>
      </c>
      <c r="H2488" s="29" t="s">
        <v>10392</v>
      </c>
      <c r="I2488" s="25"/>
      <c r="J2488" s="8" t="s">
        <v>10511</v>
      </c>
      <c r="K2488" s="10" t="str">
        <f>IF(AND(Papers[[#This Row],[conference]]="", Papers[[#This Row],[journal]]=""),$N$2604,IF(Papers[[#This Row],[journal]]="",$N$2603, $N$2602))</f>
        <v>Conference</v>
      </c>
      <c r="L2488" s="10"/>
    </row>
    <row r="2489" spans="1:12" ht="51" customHeight="1">
      <c r="A2489" s="4">
        <v>4153</v>
      </c>
      <c r="B2489" s="12" t="s">
        <v>9879</v>
      </c>
      <c r="C2489" s="6">
        <v>2011</v>
      </c>
      <c r="D2489" s="23"/>
      <c r="E2489" s="23" t="s">
        <v>11904</v>
      </c>
      <c r="F2489" s="8"/>
      <c r="G2489" s="9" t="s">
        <v>9822</v>
      </c>
      <c r="H2489" s="29" t="s">
        <v>10392</v>
      </c>
      <c r="I2489" s="25"/>
      <c r="J2489" s="8"/>
      <c r="K2489" s="10" t="str">
        <f>IF(AND(Papers[[#This Row],[conference]]="", Papers[[#This Row],[journal]]=""),$N$2604,IF(Papers[[#This Row],[journal]]="",$N$2603, $N$2602))</f>
        <v>Journal</v>
      </c>
      <c r="L2489" s="10"/>
    </row>
    <row r="2490" spans="1:12" ht="51" customHeight="1">
      <c r="A2490" s="4">
        <v>4158</v>
      </c>
      <c r="B2490" s="12" t="s">
        <v>9884</v>
      </c>
      <c r="C2490" s="6">
        <v>2007</v>
      </c>
      <c r="D2490" s="23" t="s">
        <v>12457</v>
      </c>
      <c r="E2490" s="23"/>
      <c r="F2490" s="8" t="s">
        <v>9885</v>
      </c>
      <c r="G2490" s="9" t="s">
        <v>9822</v>
      </c>
      <c r="H2490" s="29" t="s">
        <v>10392</v>
      </c>
      <c r="I2490" s="25"/>
      <c r="J2490" s="8" t="s">
        <v>10537</v>
      </c>
      <c r="K2490" s="10" t="str">
        <f>IF(AND(Papers[[#This Row],[conference]]="", Papers[[#This Row],[journal]]=""),$N$2604,IF(Papers[[#This Row],[journal]]="",$N$2603, $N$2602))</f>
        <v>Conference</v>
      </c>
      <c r="L2490" s="10"/>
    </row>
    <row r="2491" spans="1:12" ht="51" customHeight="1">
      <c r="A2491" s="4">
        <v>4159</v>
      </c>
      <c r="B2491" s="12" t="s">
        <v>9887</v>
      </c>
      <c r="C2491" s="6">
        <v>2006</v>
      </c>
      <c r="D2491" s="23" t="s">
        <v>12458</v>
      </c>
      <c r="E2491" s="23"/>
      <c r="F2491" s="8" t="s">
        <v>9888</v>
      </c>
      <c r="G2491" s="9" t="s">
        <v>9822</v>
      </c>
      <c r="H2491" s="29" t="s">
        <v>10392</v>
      </c>
      <c r="I2491" s="25"/>
      <c r="J2491" s="8" t="s">
        <v>10511</v>
      </c>
      <c r="K2491" s="10" t="str">
        <f>IF(AND(Papers[[#This Row],[conference]]="", Papers[[#This Row],[journal]]=""),$N$2604,IF(Papers[[#This Row],[journal]]="",$N$2603, $N$2602))</f>
        <v>Conference</v>
      </c>
      <c r="L2491" s="10"/>
    </row>
    <row r="2492" spans="1:12" ht="51" customHeight="1">
      <c r="A2492" s="4">
        <v>4160</v>
      </c>
      <c r="B2492" s="12" t="s">
        <v>9890</v>
      </c>
      <c r="C2492" s="6">
        <v>2006</v>
      </c>
      <c r="D2492" s="23" t="s">
        <v>11981</v>
      </c>
      <c r="E2492" s="23"/>
      <c r="F2492" s="8" t="s">
        <v>9891</v>
      </c>
      <c r="G2492" s="9" t="s">
        <v>9822</v>
      </c>
      <c r="H2492" s="29" t="s">
        <v>10392</v>
      </c>
      <c r="I2492" s="25"/>
      <c r="J2492" s="8"/>
      <c r="K2492" s="10" t="str">
        <f>IF(AND(Papers[[#This Row],[conference]]="", Papers[[#This Row],[journal]]=""),$N$2604,IF(Papers[[#This Row],[journal]]="",$N$2603, $N$2602))</f>
        <v>Conference</v>
      </c>
      <c r="L2492" s="10"/>
    </row>
    <row r="2493" spans="1:12" ht="51" customHeight="1">
      <c r="A2493" s="4">
        <v>4162</v>
      </c>
      <c r="B2493" s="12" t="s">
        <v>9892</v>
      </c>
      <c r="C2493" s="6">
        <v>2004</v>
      </c>
      <c r="D2493" s="23" t="s">
        <v>11845</v>
      </c>
      <c r="E2493" s="23"/>
      <c r="F2493" s="8" t="s">
        <v>9893</v>
      </c>
      <c r="G2493" s="9" t="s">
        <v>9822</v>
      </c>
      <c r="H2493" s="29" t="s">
        <v>10392</v>
      </c>
      <c r="I2493" s="25"/>
      <c r="J2493" s="8" t="s">
        <v>10534</v>
      </c>
      <c r="K2493" s="10" t="str">
        <f>IF(AND(Papers[[#This Row],[conference]]="", Papers[[#This Row],[journal]]=""),$N$2604,IF(Papers[[#This Row],[journal]]="",$N$2603, $N$2602))</f>
        <v>Conference</v>
      </c>
      <c r="L2493" s="10"/>
    </row>
    <row r="2494" spans="1:12" ht="51" customHeight="1">
      <c r="A2494" s="4">
        <v>4169</v>
      </c>
      <c r="B2494" s="12" t="s">
        <v>9896</v>
      </c>
      <c r="C2494" s="6">
        <v>2004</v>
      </c>
      <c r="D2494" s="23" t="s">
        <v>12455</v>
      </c>
      <c r="E2494" s="23"/>
      <c r="F2494" s="8" t="s">
        <v>9897</v>
      </c>
      <c r="G2494" s="9" t="s">
        <v>9822</v>
      </c>
      <c r="H2494" s="29" t="s">
        <v>10391</v>
      </c>
      <c r="I2494" s="25" t="s">
        <v>11181</v>
      </c>
      <c r="J2494" s="8" t="s">
        <v>11184</v>
      </c>
      <c r="K2494" s="10" t="str">
        <f>IF(AND(Papers[[#This Row],[conference]]="", Papers[[#This Row],[journal]]=""),$N$2604,IF(Papers[[#This Row],[journal]]="",$N$2603, $N$2602))</f>
        <v>Conference</v>
      </c>
      <c r="L2494" s="10"/>
    </row>
    <row r="2495" spans="1:12" ht="51" customHeight="1">
      <c r="A2495" s="4">
        <v>4172</v>
      </c>
      <c r="B2495" s="5" t="s">
        <v>9899</v>
      </c>
      <c r="C2495" s="6">
        <v>1998</v>
      </c>
      <c r="D2495" s="23" t="s">
        <v>12459</v>
      </c>
      <c r="E2495" s="23"/>
      <c r="F2495" s="8"/>
      <c r="G2495" s="9" t="s">
        <v>9822</v>
      </c>
      <c r="H2495" s="29" t="s">
        <v>10391</v>
      </c>
      <c r="I2495" s="32" t="s">
        <v>11181</v>
      </c>
      <c r="J2495" s="11" t="s">
        <v>11155</v>
      </c>
      <c r="K2495" s="10" t="str">
        <f>IF(AND(Papers[[#This Row],[conference]]="", Papers[[#This Row],[journal]]=""),$N$2604,IF(Papers[[#This Row],[journal]]="",$N$2603, $N$2602))</f>
        <v>Conference</v>
      </c>
      <c r="L2495" s="10"/>
    </row>
    <row r="2496" spans="1:12" ht="51" customHeight="1">
      <c r="A2496" s="4">
        <v>4173</v>
      </c>
      <c r="B2496" s="12" t="s">
        <v>9901</v>
      </c>
      <c r="C2496" s="6">
        <v>2004</v>
      </c>
      <c r="D2496" s="23" t="s">
        <v>12455</v>
      </c>
      <c r="E2496" s="23"/>
      <c r="F2496" s="8" t="s">
        <v>9902</v>
      </c>
      <c r="G2496" s="9" t="s">
        <v>9822</v>
      </c>
      <c r="H2496" s="29" t="s">
        <v>10391</v>
      </c>
      <c r="I2496" s="25" t="s">
        <v>11548</v>
      </c>
      <c r="J2496" s="8" t="s">
        <v>10511</v>
      </c>
      <c r="K2496" s="10" t="str">
        <f>IF(AND(Papers[[#This Row],[conference]]="", Papers[[#This Row],[journal]]=""),$N$2604,IF(Papers[[#This Row],[journal]]="",$N$2603, $N$2602))</f>
        <v>Conference</v>
      </c>
      <c r="L2496" s="10"/>
    </row>
    <row r="2497" spans="1:12" ht="51" customHeight="1">
      <c r="A2497" s="4">
        <v>4175</v>
      </c>
      <c r="B2497" s="12" t="s">
        <v>9903</v>
      </c>
      <c r="C2497" s="6">
        <v>2002</v>
      </c>
      <c r="D2497" s="23" t="s">
        <v>12460</v>
      </c>
      <c r="E2497" s="23"/>
      <c r="F2497" s="8" t="s">
        <v>9904</v>
      </c>
      <c r="G2497" s="9" t="s">
        <v>9822</v>
      </c>
      <c r="H2497" s="29" t="s">
        <v>10391</v>
      </c>
      <c r="I2497" s="25" t="s">
        <v>11293</v>
      </c>
      <c r="J2497" s="8" t="s">
        <v>10511</v>
      </c>
      <c r="K2497" s="10" t="str">
        <f>IF(AND(Papers[[#This Row],[conference]]="", Papers[[#This Row],[journal]]=""),$N$2604,IF(Papers[[#This Row],[journal]]="",$N$2603, $N$2602))</f>
        <v>Conference</v>
      </c>
      <c r="L2497" s="10"/>
    </row>
    <row r="2498" spans="1:12" ht="51" customHeight="1">
      <c r="A2498" s="4">
        <v>4182</v>
      </c>
      <c r="B2498" s="12" t="s">
        <v>9906</v>
      </c>
      <c r="C2498" s="6">
        <v>1999</v>
      </c>
      <c r="D2498" s="23" t="s">
        <v>11657</v>
      </c>
      <c r="E2498" s="23"/>
      <c r="F2498" s="8" t="s">
        <v>9907</v>
      </c>
      <c r="G2498" s="9" t="s">
        <v>9822</v>
      </c>
      <c r="H2498" s="29" t="s">
        <v>10392</v>
      </c>
      <c r="I2498" s="25" t="s">
        <v>10490</v>
      </c>
      <c r="J2498" s="8" t="s">
        <v>10511</v>
      </c>
      <c r="K2498" s="10" t="str">
        <f>IF(AND(Papers[[#This Row],[conference]]="", Papers[[#This Row],[journal]]=""),$N$2604,IF(Papers[[#This Row],[journal]]="",$N$2603, $N$2602))</f>
        <v>Conference</v>
      </c>
      <c r="L2498" s="10"/>
    </row>
    <row r="2499" spans="1:12" ht="51" customHeight="1">
      <c r="A2499" s="4">
        <v>4183</v>
      </c>
      <c r="B2499" s="12" t="s">
        <v>9909</v>
      </c>
      <c r="C2499" s="6">
        <v>2000</v>
      </c>
      <c r="D2499" s="23" t="s">
        <v>12461</v>
      </c>
      <c r="E2499" s="23"/>
      <c r="F2499" s="8" t="s">
        <v>9910</v>
      </c>
      <c r="G2499" s="9" t="s">
        <v>9822</v>
      </c>
      <c r="H2499" s="29" t="s">
        <v>10391</v>
      </c>
      <c r="I2499" s="25" t="s">
        <v>11293</v>
      </c>
      <c r="J2499" s="8" t="s">
        <v>11203</v>
      </c>
      <c r="K2499" s="10" t="str">
        <f>IF(AND(Papers[[#This Row],[conference]]="", Papers[[#This Row],[journal]]=""),$N$2604,IF(Papers[[#This Row],[journal]]="",$N$2603, $N$2602))</f>
        <v>Conference</v>
      </c>
      <c r="L2499" s="10"/>
    </row>
    <row r="2500" spans="1:12" ht="51" customHeight="1">
      <c r="A2500" s="4">
        <v>4184</v>
      </c>
      <c r="B2500" s="12" t="s">
        <v>9914</v>
      </c>
      <c r="C2500" s="6">
        <v>2004</v>
      </c>
      <c r="D2500" s="23" t="s">
        <v>12455</v>
      </c>
      <c r="E2500" s="23"/>
      <c r="F2500" s="8" t="s">
        <v>9915</v>
      </c>
      <c r="G2500" s="9" t="s">
        <v>9822</v>
      </c>
      <c r="H2500" s="29" t="s">
        <v>10391</v>
      </c>
      <c r="I2500" s="25" t="s">
        <v>11235</v>
      </c>
      <c r="J2500" s="8" t="s">
        <v>10511</v>
      </c>
      <c r="K2500" s="10" t="str">
        <f>IF(AND(Papers[[#This Row],[conference]]="", Papers[[#This Row],[journal]]=""),$N$2604,IF(Papers[[#This Row],[journal]]="",$N$2603, $N$2602))</f>
        <v>Conference</v>
      </c>
      <c r="L2500" s="10"/>
    </row>
    <row r="2501" spans="1:12" ht="51" customHeight="1">
      <c r="A2501" s="4">
        <v>4185</v>
      </c>
      <c r="B2501" s="12" t="s">
        <v>9919</v>
      </c>
      <c r="C2501" s="6">
        <v>1999</v>
      </c>
      <c r="D2501" s="23" t="s">
        <v>12454</v>
      </c>
      <c r="E2501" s="23"/>
      <c r="F2501" s="8" t="s">
        <v>9920</v>
      </c>
      <c r="G2501" s="9" t="s">
        <v>9822</v>
      </c>
      <c r="H2501" s="29" t="s">
        <v>10392</v>
      </c>
      <c r="I2501" s="25"/>
      <c r="J2501" s="8"/>
      <c r="K2501" s="10" t="str">
        <f>IF(AND(Papers[[#This Row],[conference]]="", Papers[[#This Row],[journal]]=""),$N$2604,IF(Papers[[#This Row],[journal]]="",$N$2603, $N$2602))</f>
        <v>Conference</v>
      </c>
      <c r="L2501" s="10"/>
    </row>
    <row r="2502" spans="1:12" ht="51" customHeight="1">
      <c r="A2502" s="4">
        <v>4186</v>
      </c>
      <c r="B2502" s="12" t="s">
        <v>9925</v>
      </c>
      <c r="C2502" s="6">
        <v>2006</v>
      </c>
      <c r="D2502" s="23" t="s">
        <v>12458</v>
      </c>
      <c r="E2502" s="23"/>
      <c r="F2502" s="8" t="s">
        <v>9926</v>
      </c>
      <c r="G2502" s="9" t="s">
        <v>9822</v>
      </c>
      <c r="H2502" s="29" t="s">
        <v>10392</v>
      </c>
      <c r="I2502" s="25"/>
      <c r="J2502" s="8" t="s">
        <v>10538</v>
      </c>
      <c r="K2502" s="10" t="str">
        <f>IF(AND(Papers[[#This Row],[conference]]="", Papers[[#This Row],[journal]]=""),$N$2604,IF(Papers[[#This Row],[journal]]="",$N$2603, $N$2602))</f>
        <v>Conference</v>
      </c>
      <c r="L2502" s="10"/>
    </row>
    <row r="2503" spans="1:12" ht="51" customHeight="1">
      <c r="A2503" s="4">
        <v>4187</v>
      </c>
      <c r="B2503" s="12" t="s">
        <v>9929</v>
      </c>
      <c r="C2503" s="6">
        <v>2008</v>
      </c>
      <c r="D2503" s="23" t="s">
        <v>11727</v>
      </c>
      <c r="E2503" s="23"/>
      <c r="F2503" s="8" t="s">
        <v>9930</v>
      </c>
      <c r="G2503" s="9" t="s">
        <v>9822</v>
      </c>
      <c r="H2503" s="29" t="s">
        <v>10392</v>
      </c>
      <c r="I2503" s="25"/>
      <c r="J2503" s="8" t="s">
        <v>10511</v>
      </c>
      <c r="K2503" s="10" t="str">
        <f>IF(AND(Papers[[#This Row],[conference]]="", Papers[[#This Row],[journal]]=""),$N$2604,IF(Papers[[#This Row],[journal]]="",$N$2603, $N$2602))</f>
        <v>Conference</v>
      </c>
      <c r="L2503" s="10"/>
    </row>
    <row r="2504" spans="1:12" ht="51" customHeight="1">
      <c r="A2504" s="4">
        <v>4188</v>
      </c>
      <c r="B2504" s="12" t="s">
        <v>9936</v>
      </c>
      <c r="C2504" s="6">
        <v>2008</v>
      </c>
      <c r="D2504" s="23" t="s">
        <v>11861</v>
      </c>
      <c r="E2504" s="23"/>
      <c r="F2504" s="8" t="s">
        <v>9937</v>
      </c>
      <c r="G2504" s="9" t="s">
        <v>9822</v>
      </c>
      <c r="H2504" s="29" t="s">
        <v>10392</v>
      </c>
      <c r="I2504" s="25"/>
      <c r="J2504" s="8" t="s">
        <v>10511</v>
      </c>
      <c r="K2504" s="10" t="str">
        <f>IF(AND(Papers[[#This Row],[conference]]="", Papers[[#This Row],[journal]]=""),$N$2604,IF(Papers[[#This Row],[journal]]="",$N$2603, $N$2602))</f>
        <v>Conference</v>
      </c>
      <c r="L2504" s="10"/>
    </row>
    <row r="2505" spans="1:12" ht="51" customHeight="1">
      <c r="A2505" s="4">
        <v>4189</v>
      </c>
      <c r="B2505" s="12" t="s">
        <v>9942</v>
      </c>
      <c r="C2505" s="6">
        <v>2006</v>
      </c>
      <c r="D2505" s="23" t="s">
        <v>12462</v>
      </c>
      <c r="E2505" s="23"/>
      <c r="F2505" s="8" t="s">
        <v>9943</v>
      </c>
      <c r="G2505" s="9" t="s">
        <v>9822</v>
      </c>
      <c r="H2505" s="29" t="s">
        <v>10391</v>
      </c>
      <c r="I2505" s="25" t="s">
        <v>11228</v>
      </c>
      <c r="J2505" s="8" t="s">
        <v>10511</v>
      </c>
      <c r="K2505" s="10" t="str">
        <f>IF(AND(Papers[[#This Row],[conference]]="", Papers[[#This Row],[journal]]=""),$N$2604,IF(Papers[[#This Row],[journal]]="",$N$2603, $N$2602))</f>
        <v>Conference</v>
      </c>
      <c r="L2505" s="10"/>
    </row>
    <row r="2506" spans="1:12" ht="51" customHeight="1">
      <c r="A2506" s="4">
        <v>4190</v>
      </c>
      <c r="B2506" s="12" t="s">
        <v>9952</v>
      </c>
      <c r="C2506" s="6">
        <v>2007</v>
      </c>
      <c r="D2506" s="23" t="s">
        <v>11988</v>
      </c>
      <c r="E2506" s="23"/>
      <c r="F2506" s="8" t="s">
        <v>9953</v>
      </c>
      <c r="G2506" s="9" t="s">
        <v>9822</v>
      </c>
      <c r="H2506" s="29" t="s">
        <v>10392</v>
      </c>
      <c r="I2506" s="25"/>
      <c r="J2506" s="8" t="s">
        <v>10511</v>
      </c>
      <c r="K2506" s="10" t="str">
        <f>IF(AND(Papers[[#This Row],[conference]]="", Papers[[#This Row],[journal]]=""),$N$2604,IF(Papers[[#This Row],[journal]]="",$N$2603, $N$2602))</f>
        <v>Conference</v>
      </c>
      <c r="L2506" s="10"/>
    </row>
    <row r="2507" spans="1:12" ht="51" customHeight="1">
      <c r="A2507" s="4">
        <v>4191</v>
      </c>
      <c r="B2507" s="12" t="s">
        <v>9956</v>
      </c>
      <c r="C2507" s="6">
        <v>2007</v>
      </c>
      <c r="D2507" s="23" t="s">
        <v>12463</v>
      </c>
      <c r="E2507" s="23"/>
      <c r="F2507" s="8" t="s">
        <v>9957</v>
      </c>
      <c r="G2507" s="9" t="s">
        <v>9822</v>
      </c>
      <c r="H2507" s="29" t="s">
        <v>10391</v>
      </c>
      <c r="I2507" s="25" t="s">
        <v>13154</v>
      </c>
      <c r="J2507" s="8" t="s">
        <v>10511</v>
      </c>
      <c r="K2507" s="10" t="str">
        <f>IF(AND(Papers[[#This Row],[conference]]="", Papers[[#This Row],[journal]]=""),$N$2604,IF(Papers[[#This Row],[journal]]="",$N$2603, $N$2602))</f>
        <v>Conference</v>
      </c>
      <c r="L2507" s="10"/>
    </row>
    <row r="2508" spans="1:12" ht="51" customHeight="1">
      <c r="A2508" s="4">
        <v>4193</v>
      </c>
      <c r="B2508" s="12" t="s">
        <v>9961</v>
      </c>
      <c r="C2508" s="6">
        <v>2006</v>
      </c>
      <c r="D2508" s="23" t="s">
        <v>11727</v>
      </c>
      <c r="E2508" s="23"/>
      <c r="F2508" s="8" t="s">
        <v>9962</v>
      </c>
      <c r="G2508" s="9" t="s">
        <v>9822</v>
      </c>
      <c r="H2508" s="29" t="s">
        <v>10391</v>
      </c>
      <c r="I2508" s="25" t="s">
        <v>11387</v>
      </c>
      <c r="J2508" s="8" t="s">
        <v>10511</v>
      </c>
      <c r="K2508" s="10" t="str">
        <f>IF(AND(Papers[[#This Row],[conference]]="", Papers[[#This Row],[journal]]=""),$N$2604,IF(Papers[[#This Row],[journal]]="",$N$2603, $N$2602))</f>
        <v>Conference</v>
      </c>
      <c r="L2508" s="10"/>
    </row>
    <row r="2509" spans="1:12" ht="51" customHeight="1">
      <c r="A2509" s="4">
        <v>4194</v>
      </c>
      <c r="B2509" s="12" t="s">
        <v>9965</v>
      </c>
      <c r="C2509" s="6">
        <v>2007</v>
      </c>
      <c r="D2509" s="23" t="s">
        <v>11986</v>
      </c>
      <c r="E2509" s="23"/>
      <c r="F2509" s="8" t="s">
        <v>9966</v>
      </c>
      <c r="G2509" s="9" t="s">
        <v>9822</v>
      </c>
      <c r="H2509" s="29" t="s">
        <v>10392</v>
      </c>
      <c r="I2509" s="25"/>
      <c r="J2509" s="8" t="s">
        <v>10511</v>
      </c>
      <c r="K2509" s="10" t="str">
        <f>IF(AND(Papers[[#This Row],[conference]]="", Papers[[#This Row],[journal]]=""),$N$2604,IF(Papers[[#This Row],[journal]]="",$N$2603, $N$2602))</f>
        <v>Conference</v>
      </c>
      <c r="L2509" s="10"/>
    </row>
    <row r="2510" spans="1:12" ht="51" customHeight="1">
      <c r="A2510" s="4">
        <v>4197</v>
      </c>
      <c r="B2510" s="12" t="s">
        <v>9970</v>
      </c>
      <c r="C2510" s="6">
        <v>2008</v>
      </c>
      <c r="D2510" s="23" t="s">
        <v>11727</v>
      </c>
      <c r="E2510" s="23"/>
      <c r="F2510" s="8" t="s">
        <v>9971</v>
      </c>
      <c r="G2510" s="9" t="s">
        <v>9822</v>
      </c>
      <c r="H2510" s="29" t="s">
        <v>10392</v>
      </c>
      <c r="I2510" s="25"/>
      <c r="J2510" s="8"/>
      <c r="K2510" s="10" t="str">
        <f>IF(AND(Papers[[#This Row],[conference]]="", Papers[[#This Row],[journal]]=""),$N$2604,IF(Papers[[#This Row],[journal]]="",$N$2603, $N$2602))</f>
        <v>Conference</v>
      </c>
      <c r="L2510" s="10"/>
    </row>
    <row r="2511" spans="1:12" ht="51" customHeight="1">
      <c r="A2511" s="4">
        <v>4200</v>
      </c>
      <c r="B2511" s="12" t="s">
        <v>9973</v>
      </c>
      <c r="C2511" s="6">
        <v>2006</v>
      </c>
      <c r="D2511" s="23" t="s">
        <v>12460</v>
      </c>
      <c r="E2511" s="23"/>
      <c r="F2511" s="8" t="s">
        <v>9974</v>
      </c>
      <c r="G2511" s="9" t="s">
        <v>9822</v>
      </c>
      <c r="H2511" s="29" t="s">
        <v>10392</v>
      </c>
      <c r="I2511" s="25"/>
      <c r="J2511" s="8" t="s">
        <v>10511</v>
      </c>
      <c r="K2511" s="10" t="str">
        <f>IF(AND(Papers[[#This Row],[conference]]="", Papers[[#This Row],[journal]]=""),$N$2604,IF(Papers[[#This Row],[journal]]="",$N$2603, $N$2602))</f>
        <v>Conference</v>
      </c>
      <c r="L2511" s="10"/>
    </row>
    <row r="2512" spans="1:12" ht="51" customHeight="1">
      <c r="A2512" s="4">
        <v>4201</v>
      </c>
      <c r="B2512" s="12" t="s">
        <v>9976</v>
      </c>
      <c r="C2512" s="6">
        <v>2008</v>
      </c>
      <c r="D2512" s="23" t="s">
        <v>11780</v>
      </c>
      <c r="E2512" s="23"/>
      <c r="F2512" s="8" t="s">
        <v>9977</v>
      </c>
      <c r="G2512" s="9" t="s">
        <v>9822</v>
      </c>
      <c r="H2512" s="29" t="s">
        <v>10392</v>
      </c>
      <c r="I2512" s="25"/>
      <c r="J2512" s="8" t="s">
        <v>10511</v>
      </c>
      <c r="K2512" s="10" t="str">
        <f>IF(AND(Papers[[#This Row],[conference]]="", Papers[[#This Row],[journal]]=""),$N$2604,IF(Papers[[#This Row],[journal]]="",$N$2603, $N$2602))</f>
        <v>Conference</v>
      </c>
      <c r="L2512" s="10"/>
    </row>
    <row r="2513" spans="1:12" ht="51" customHeight="1">
      <c r="A2513" s="4">
        <v>4203</v>
      </c>
      <c r="B2513" s="12" t="s">
        <v>9979</v>
      </c>
      <c r="C2513" s="6">
        <v>2008</v>
      </c>
      <c r="D2513" s="23" t="s">
        <v>12383</v>
      </c>
      <c r="E2513" s="23"/>
      <c r="F2513" s="8" t="s">
        <v>9980</v>
      </c>
      <c r="G2513" s="9" t="s">
        <v>9822</v>
      </c>
      <c r="H2513" s="29" t="s">
        <v>10392</v>
      </c>
      <c r="I2513" s="25"/>
      <c r="J2513" s="8" t="s">
        <v>10511</v>
      </c>
      <c r="K2513" s="10" t="str">
        <f>IF(AND(Papers[[#This Row],[conference]]="", Papers[[#This Row],[journal]]=""),$N$2604,IF(Papers[[#This Row],[journal]]="",$N$2603, $N$2602))</f>
        <v>Conference</v>
      </c>
      <c r="L2513" s="10"/>
    </row>
    <row r="2514" spans="1:12" ht="51" customHeight="1">
      <c r="A2514" s="4">
        <v>4204</v>
      </c>
      <c r="B2514" s="12" t="s">
        <v>9983</v>
      </c>
      <c r="C2514" s="6">
        <v>2006</v>
      </c>
      <c r="D2514" s="23" t="s">
        <v>11980</v>
      </c>
      <c r="E2514" s="23"/>
      <c r="F2514" s="8" t="s">
        <v>9984</v>
      </c>
      <c r="G2514" s="9" t="s">
        <v>9822</v>
      </c>
      <c r="H2514" s="29" t="s">
        <v>10392</v>
      </c>
      <c r="I2514" s="25"/>
      <c r="J2514" s="8" t="s">
        <v>11203</v>
      </c>
      <c r="K2514" s="10" t="str">
        <f>IF(AND(Papers[[#This Row],[conference]]="", Papers[[#This Row],[journal]]=""),$N$2604,IF(Papers[[#This Row],[journal]]="",$N$2603, $N$2602))</f>
        <v>Conference</v>
      </c>
      <c r="L2514" s="10"/>
    </row>
    <row r="2515" spans="1:12" ht="51" customHeight="1">
      <c r="A2515" s="4">
        <v>4206</v>
      </c>
      <c r="B2515" s="12" t="s">
        <v>9989</v>
      </c>
      <c r="C2515" s="6">
        <v>2006</v>
      </c>
      <c r="D2515" s="23" t="s">
        <v>12464</v>
      </c>
      <c r="E2515" s="23"/>
      <c r="F2515" s="8" t="s">
        <v>9990</v>
      </c>
      <c r="G2515" s="9" t="s">
        <v>9822</v>
      </c>
      <c r="H2515" s="29" t="s">
        <v>10392</v>
      </c>
      <c r="I2515" s="25" t="s">
        <v>10490</v>
      </c>
      <c r="J2515" s="8" t="s">
        <v>10511</v>
      </c>
      <c r="K2515" s="10" t="str">
        <f>IF(AND(Papers[[#This Row],[conference]]="", Papers[[#This Row],[journal]]=""),$N$2604,IF(Papers[[#This Row],[journal]]="",$N$2603, $N$2602))</f>
        <v>Conference</v>
      </c>
      <c r="L2515" s="10"/>
    </row>
    <row r="2516" spans="1:12" ht="51" customHeight="1">
      <c r="A2516" s="4">
        <v>4207</v>
      </c>
      <c r="B2516" s="12" t="s">
        <v>9994</v>
      </c>
      <c r="C2516" s="6">
        <v>2007</v>
      </c>
      <c r="D2516" s="23" t="s">
        <v>11727</v>
      </c>
      <c r="E2516" s="23"/>
      <c r="F2516" s="8" t="s">
        <v>9995</v>
      </c>
      <c r="G2516" s="9" t="s">
        <v>9822</v>
      </c>
      <c r="H2516" s="29" t="s">
        <v>10392</v>
      </c>
      <c r="I2516" s="25"/>
      <c r="J2516" s="8"/>
      <c r="K2516" s="10" t="str">
        <f>IF(AND(Papers[[#This Row],[conference]]="", Papers[[#This Row],[journal]]=""),$N$2604,IF(Papers[[#This Row],[journal]]="",$N$2603, $N$2602))</f>
        <v>Conference</v>
      </c>
      <c r="L2516" s="10"/>
    </row>
    <row r="2517" spans="1:12" ht="51" customHeight="1">
      <c r="A2517" s="4">
        <v>4209</v>
      </c>
      <c r="B2517" s="12" t="s">
        <v>10001</v>
      </c>
      <c r="C2517" s="6">
        <v>2008</v>
      </c>
      <c r="D2517" s="23" t="s">
        <v>11727</v>
      </c>
      <c r="E2517" s="23"/>
      <c r="F2517" s="8" t="s">
        <v>10002</v>
      </c>
      <c r="G2517" s="9" t="s">
        <v>9822</v>
      </c>
      <c r="H2517" s="29" t="s">
        <v>10392</v>
      </c>
      <c r="I2517" s="25"/>
      <c r="J2517" s="8"/>
      <c r="K2517" s="10" t="str">
        <f>IF(AND(Papers[[#This Row],[conference]]="", Papers[[#This Row],[journal]]=""),$N$2604,IF(Papers[[#This Row],[journal]]="",$N$2603, $N$2602))</f>
        <v>Conference</v>
      </c>
      <c r="L2517" s="10"/>
    </row>
    <row r="2518" spans="1:12" ht="51" customHeight="1">
      <c r="A2518" s="4">
        <v>4211</v>
      </c>
      <c r="B2518" s="12" t="s">
        <v>10004</v>
      </c>
      <c r="C2518" s="6">
        <v>2008</v>
      </c>
      <c r="D2518" s="23" t="s">
        <v>12280</v>
      </c>
      <c r="E2518" s="23"/>
      <c r="F2518" s="8" t="s">
        <v>10005</v>
      </c>
      <c r="G2518" s="9" t="s">
        <v>9822</v>
      </c>
      <c r="H2518" s="29" t="s">
        <v>10391</v>
      </c>
      <c r="I2518" s="25" t="s">
        <v>11390</v>
      </c>
      <c r="J2518" s="8" t="s">
        <v>10511</v>
      </c>
      <c r="K2518" s="10" t="str">
        <f>IF(AND(Papers[[#This Row],[conference]]="", Papers[[#This Row],[journal]]=""),$N$2604,IF(Papers[[#This Row],[journal]]="",$N$2603, $N$2602))</f>
        <v>Conference</v>
      </c>
      <c r="L2518" s="10"/>
    </row>
    <row r="2519" spans="1:12" ht="51" customHeight="1">
      <c r="A2519" s="4">
        <v>4212</v>
      </c>
      <c r="B2519" s="12" t="s">
        <v>10011</v>
      </c>
      <c r="C2519" s="6">
        <v>2007</v>
      </c>
      <c r="D2519" s="23" t="s">
        <v>12457</v>
      </c>
      <c r="E2519" s="23"/>
      <c r="F2519" s="8" t="s">
        <v>10012</v>
      </c>
      <c r="G2519" s="9" t="s">
        <v>9822</v>
      </c>
      <c r="H2519" s="29" t="s">
        <v>10391</v>
      </c>
      <c r="I2519" s="25" t="s">
        <v>11465</v>
      </c>
      <c r="J2519" s="8" t="s">
        <v>10511</v>
      </c>
      <c r="K2519" s="10" t="str">
        <f>IF(AND(Papers[[#This Row],[conference]]="", Papers[[#This Row],[journal]]=""),$N$2604,IF(Papers[[#This Row],[journal]]="",$N$2603, $N$2602))</f>
        <v>Conference</v>
      </c>
      <c r="L2519" s="10"/>
    </row>
    <row r="2520" spans="1:12" ht="51" customHeight="1">
      <c r="A2520" s="4">
        <v>4213</v>
      </c>
      <c r="B2520" s="12" t="s">
        <v>10553</v>
      </c>
      <c r="C2520" s="6">
        <v>2008</v>
      </c>
      <c r="D2520" s="23" t="s">
        <v>11702</v>
      </c>
      <c r="E2520" s="23"/>
      <c r="F2520" s="8" t="s">
        <v>10017</v>
      </c>
      <c r="G2520" s="9" t="s">
        <v>9822</v>
      </c>
      <c r="H2520" s="29" t="s">
        <v>10392</v>
      </c>
      <c r="I2520" s="25"/>
      <c r="J2520" s="8"/>
      <c r="K2520" s="10" t="str">
        <f>IF(AND(Papers[[#This Row],[conference]]="", Papers[[#This Row],[journal]]=""),$N$2604,IF(Papers[[#This Row],[journal]]="",$N$2603, $N$2602))</f>
        <v>Conference</v>
      </c>
      <c r="L2520" s="10"/>
    </row>
    <row r="2521" spans="1:12" ht="51" customHeight="1">
      <c r="A2521" s="4">
        <v>4214</v>
      </c>
      <c r="B2521" s="12" t="s">
        <v>10020</v>
      </c>
      <c r="C2521" s="6">
        <v>2007</v>
      </c>
      <c r="D2521" s="23" t="s">
        <v>11727</v>
      </c>
      <c r="E2521" s="23"/>
      <c r="F2521" s="8" t="s">
        <v>10021</v>
      </c>
      <c r="G2521" s="9" t="s">
        <v>9822</v>
      </c>
      <c r="H2521" s="29" t="s">
        <v>10392</v>
      </c>
      <c r="I2521" s="25"/>
      <c r="J2521" s="8"/>
      <c r="K2521" s="10" t="str">
        <f>IF(AND(Papers[[#This Row],[conference]]="", Papers[[#This Row],[journal]]=""),$N$2604,IF(Papers[[#This Row],[journal]]="",$N$2603, $N$2602))</f>
        <v>Conference</v>
      </c>
      <c r="L2521" s="10"/>
    </row>
    <row r="2522" spans="1:12" ht="51" customHeight="1">
      <c r="A2522" s="4">
        <v>4215</v>
      </c>
      <c r="B2522" s="12" t="s">
        <v>10022</v>
      </c>
      <c r="C2522" s="6">
        <v>2005</v>
      </c>
      <c r="D2522" s="23" t="s">
        <v>11727</v>
      </c>
      <c r="E2522" s="23"/>
      <c r="F2522" s="8" t="s">
        <v>10023</v>
      </c>
      <c r="G2522" s="9" t="s">
        <v>9822</v>
      </c>
      <c r="H2522" s="29" t="s">
        <v>10391</v>
      </c>
      <c r="I2522" s="25" t="s">
        <v>13143</v>
      </c>
      <c r="J2522" s="8" t="s">
        <v>10534</v>
      </c>
      <c r="K2522" s="10" t="str">
        <f>IF(AND(Papers[[#This Row],[conference]]="", Papers[[#This Row],[journal]]=""),$N$2604,IF(Papers[[#This Row],[journal]]="",$N$2603, $N$2602))</f>
        <v>Conference</v>
      </c>
      <c r="L2522" s="10"/>
    </row>
    <row r="2523" spans="1:12" ht="51" customHeight="1">
      <c r="A2523" s="4">
        <v>4216</v>
      </c>
      <c r="B2523" s="12" t="s">
        <v>10027</v>
      </c>
      <c r="C2523" s="6">
        <v>2004</v>
      </c>
      <c r="D2523" s="23" t="s">
        <v>12455</v>
      </c>
      <c r="E2523" s="23"/>
      <c r="F2523" s="8" t="s">
        <v>10028</v>
      </c>
      <c r="G2523" s="9" t="s">
        <v>9822</v>
      </c>
      <c r="H2523" s="29" t="s">
        <v>10392</v>
      </c>
      <c r="I2523" s="25"/>
      <c r="J2523" s="8" t="s">
        <v>10511</v>
      </c>
      <c r="K2523" s="10" t="str">
        <f>IF(AND(Papers[[#This Row],[conference]]="", Papers[[#This Row],[journal]]=""),$N$2604,IF(Papers[[#This Row],[journal]]="",$N$2603, $N$2602))</f>
        <v>Conference</v>
      </c>
      <c r="L2523" s="10"/>
    </row>
    <row r="2524" spans="1:12" ht="51" customHeight="1">
      <c r="A2524" s="4">
        <v>4218</v>
      </c>
      <c r="B2524" s="12" t="s">
        <v>10030</v>
      </c>
      <c r="C2524" s="6">
        <v>2007</v>
      </c>
      <c r="D2524" s="23" t="s">
        <v>12454</v>
      </c>
      <c r="E2524" s="23"/>
      <c r="F2524" s="8" t="s">
        <v>10031</v>
      </c>
      <c r="G2524" s="9" t="s">
        <v>9822</v>
      </c>
      <c r="H2524" s="29" t="s">
        <v>10392</v>
      </c>
      <c r="I2524" s="25"/>
      <c r="J2524" s="8"/>
      <c r="K2524" s="10" t="str">
        <f>IF(AND(Papers[[#This Row],[conference]]="", Papers[[#This Row],[journal]]=""),$N$2604,IF(Papers[[#This Row],[journal]]="",$N$2603, $N$2602))</f>
        <v>Conference</v>
      </c>
      <c r="L2524" s="10"/>
    </row>
    <row r="2525" spans="1:12" ht="51" customHeight="1">
      <c r="A2525" s="4">
        <v>4220</v>
      </c>
      <c r="B2525" s="12" t="s">
        <v>10036</v>
      </c>
      <c r="C2525" s="6">
        <v>2002</v>
      </c>
      <c r="D2525" s="23"/>
      <c r="E2525" s="23" t="s">
        <v>12465</v>
      </c>
      <c r="F2525" s="8" t="s">
        <v>10037</v>
      </c>
      <c r="G2525" s="9" t="s">
        <v>9822</v>
      </c>
      <c r="H2525" s="29" t="s">
        <v>10391</v>
      </c>
      <c r="I2525" s="25" t="s">
        <v>10338</v>
      </c>
      <c r="J2525" s="8" t="s">
        <v>10534</v>
      </c>
      <c r="K2525" s="10" t="str">
        <f>IF(AND(Papers[[#This Row],[conference]]="", Papers[[#This Row],[journal]]=""),$N$2604,IF(Papers[[#This Row],[journal]]="",$N$2603, $N$2602))</f>
        <v>Journal</v>
      </c>
      <c r="L2525" s="10"/>
    </row>
    <row r="2526" spans="1:12" ht="51" customHeight="1">
      <c r="A2526" s="4">
        <v>4221</v>
      </c>
      <c r="B2526" s="12" t="s">
        <v>10038</v>
      </c>
      <c r="C2526" s="6">
        <v>2006</v>
      </c>
      <c r="D2526" s="23" t="s">
        <v>12466</v>
      </c>
      <c r="E2526" s="23"/>
      <c r="F2526" s="8" t="s">
        <v>10039</v>
      </c>
      <c r="G2526" s="9" t="s">
        <v>9822</v>
      </c>
      <c r="H2526" s="29" t="s">
        <v>10392</v>
      </c>
      <c r="I2526" s="25"/>
      <c r="J2526" s="8" t="s">
        <v>10511</v>
      </c>
      <c r="K2526" s="10" t="str">
        <f>IF(AND(Papers[[#This Row],[conference]]="", Papers[[#This Row],[journal]]=""),$N$2604,IF(Papers[[#This Row],[journal]]="",$N$2603, $N$2602))</f>
        <v>Conference</v>
      </c>
      <c r="L2526" s="10"/>
    </row>
    <row r="2527" spans="1:12" ht="51" customHeight="1">
      <c r="A2527" s="4">
        <v>4222</v>
      </c>
      <c r="B2527" s="12" t="s">
        <v>10043</v>
      </c>
      <c r="C2527" s="6">
        <v>2008</v>
      </c>
      <c r="D2527" s="23" t="s">
        <v>11727</v>
      </c>
      <c r="E2527" s="23"/>
      <c r="F2527" s="8" t="s">
        <v>10044</v>
      </c>
      <c r="G2527" s="9" t="s">
        <v>9822</v>
      </c>
      <c r="H2527" s="29" t="s">
        <v>10392</v>
      </c>
      <c r="I2527" s="32" t="s">
        <v>10490</v>
      </c>
      <c r="J2527" s="8" t="s">
        <v>10511</v>
      </c>
      <c r="K2527" s="10" t="str">
        <f>IF(AND(Papers[[#This Row],[conference]]="", Papers[[#This Row],[journal]]=""),$N$2604,IF(Papers[[#This Row],[journal]]="",$N$2603, $N$2602))</f>
        <v>Conference</v>
      </c>
      <c r="L2527" s="10"/>
    </row>
    <row r="2528" spans="1:12" ht="51" customHeight="1">
      <c r="A2528" s="4">
        <v>4223</v>
      </c>
      <c r="B2528" s="12" t="s">
        <v>10045</v>
      </c>
      <c r="C2528" s="6">
        <v>2008</v>
      </c>
      <c r="D2528" s="23" t="s">
        <v>11759</v>
      </c>
      <c r="E2528" s="23"/>
      <c r="F2528" s="8" t="s">
        <v>10046</v>
      </c>
      <c r="G2528" s="9" t="s">
        <v>9822</v>
      </c>
      <c r="H2528" s="29" t="s">
        <v>10392</v>
      </c>
      <c r="I2528" s="25"/>
      <c r="J2528" s="8" t="s">
        <v>10511</v>
      </c>
      <c r="K2528" s="10" t="str">
        <f>IF(AND(Papers[[#This Row],[conference]]="", Papers[[#This Row],[journal]]=""),$N$2604,IF(Papers[[#This Row],[journal]]="",$N$2603, $N$2602))</f>
        <v>Conference</v>
      </c>
      <c r="L2528" s="10"/>
    </row>
    <row r="2529" spans="1:12" ht="51" customHeight="1">
      <c r="A2529" s="4">
        <v>4225</v>
      </c>
      <c r="B2529" s="12" t="s">
        <v>10052</v>
      </c>
      <c r="C2529" s="6">
        <v>2005</v>
      </c>
      <c r="D2529" s="23" t="s">
        <v>11717</v>
      </c>
      <c r="E2529" s="23"/>
      <c r="F2529" s="8" t="s">
        <v>10053</v>
      </c>
      <c r="G2529" s="9" t="s">
        <v>9822</v>
      </c>
      <c r="H2529" s="29" t="s">
        <v>10392</v>
      </c>
      <c r="I2529" s="25"/>
      <c r="J2529" s="8" t="s">
        <v>10511</v>
      </c>
      <c r="K2529" s="10" t="str">
        <f>IF(AND(Papers[[#This Row],[conference]]="", Papers[[#This Row],[journal]]=""),$N$2604,IF(Papers[[#This Row],[journal]]="",$N$2603, $N$2602))</f>
        <v>Conference</v>
      </c>
      <c r="L2529" s="10"/>
    </row>
    <row r="2530" spans="1:12" ht="51" customHeight="1">
      <c r="A2530" s="4">
        <v>4229</v>
      </c>
      <c r="B2530" s="12" t="s">
        <v>10057</v>
      </c>
      <c r="C2530" s="6">
        <v>2008</v>
      </c>
      <c r="D2530" s="23" t="s">
        <v>11838</v>
      </c>
      <c r="E2530" s="23"/>
      <c r="F2530" s="8" t="s">
        <v>10058</v>
      </c>
      <c r="G2530" s="9" t="s">
        <v>9822</v>
      </c>
      <c r="H2530" s="29" t="s">
        <v>10391</v>
      </c>
      <c r="I2530" s="25" t="s">
        <v>10335</v>
      </c>
      <c r="J2530" s="8" t="s">
        <v>10509</v>
      </c>
      <c r="K2530" s="10" t="str">
        <f>IF(AND(Papers[[#This Row],[conference]]="", Papers[[#This Row],[journal]]=""),$N$2604,IF(Papers[[#This Row],[journal]]="",$N$2603, $N$2602))</f>
        <v>Conference</v>
      </c>
      <c r="L2530" s="10"/>
    </row>
    <row r="2531" spans="1:12" ht="51" customHeight="1">
      <c r="A2531" s="4">
        <v>4230</v>
      </c>
      <c r="B2531" s="12" t="s">
        <v>10059</v>
      </c>
      <c r="C2531" s="6">
        <v>2011</v>
      </c>
      <c r="D2531" s="23"/>
      <c r="E2531" s="23" t="s">
        <v>11900</v>
      </c>
      <c r="F2531" s="8" t="s">
        <v>10060</v>
      </c>
      <c r="G2531" s="9" t="s">
        <v>9822</v>
      </c>
      <c r="H2531" s="29" t="s">
        <v>10392</v>
      </c>
      <c r="I2531" s="25"/>
      <c r="J2531" s="8" t="s">
        <v>10511</v>
      </c>
      <c r="K2531" s="10" t="str">
        <f>IF(AND(Papers[[#This Row],[conference]]="", Papers[[#This Row],[journal]]=""),$N$2604,IF(Papers[[#This Row],[journal]]="",$N$2603, $N$2602))</f>
        <v>Journal</v>
      </c>
      <c r="L2531" s="10"/>
    </row>
    <row r="2532" spans="1:12" ht="51" customHeight="1">
      <c r="A2532" s="4">
        <v>4233</v>
      </c>
      <c r="B2532" s="12" t="s">
        <v>10064</v>
      </c>
      <c r="C2532" s="6">
        <v>2011</v>
      </c>
      <c r="D2532" s="23"/>
      <c r="E2532" s="23" t="s">
        <v>12467</v>
      </c>
      <c r="F2532" s="8" t="s">
        <v>10065</v>
      </c>
      <c r="G2532" s="9" t="s">
        <v>9822</v>
      </c>
      <c r="H2532" s="29" t="s">
        <v>10392</v>
      </c>
      <c r="I2532" s="25"/>
      <c r="J2532" s="8" t="s">
        <v>10511</v>
      </c>
      <c r="K2532" s="10" t="str">
        <f>IF(AND(Papers[[#This Row],[conference]]="", Papers[[#This Row],[journal]]=""),$N$2604,IF(Papers[[#This Row],[journal]]="",$N$2603, $N$2602))</f>
        <v>Journal</v>
      </c>
      <c r="L2532" s="10"/>
    </row>
    <row r="2533" spans="1:12" ht="51" customHeight="1">
      <c r="A2533" s="4">
        <v>4234</v>
      </c>
      <c r="B2533" s="12" t="s">
        <v>10066</v>
      </c>
      <c r="C2533" s="6">
        <v>1998</v>
      </c>
      <c r="D2533" s="23" t="s">
        <v>12454</v>
      </c>
      <c r="E2533" s="23"/>
      <c r="F2533" s="8" t="s">
        <v>10067</v>
      </c>
      <c r="G2533" s="9" t="s">
        <v>9822</v>
      </c>
      <c r="H2533" s="29" t="s">
        <v>10391</v>
      </c>
      <c r="I2533" s="25" t="s">
        <v>13317</v>
      </c>
      <c r="J2533" s="8" t="s">
        <v>10511</v>
      </c>
      <c r="K2533" s="10" t="str">
        <f>IF(AND(Papers[[#This Row],[conference]]="", Papers[[#This Row],[journal]]=""),$N$2604,IF(Papers[[#This Row],[journal]]="",$N$2603, $N$2602))</f>
        <v>Conference</v>
      </c>
      <c r="L2533" s="10"/>
    </row>
    <row r="2534" spans="1:12" ht="51" customHeight="1">
      <c r="A2534" s="4">
        <v>4236</v>
      </c>
      <c r="B2534" s="12" t="s">
        <v>10070</v>
      </c>
      <c r="C2534" s="6">
        <v>2010</v>
      </c>
      <c r="D2534" s="23"/>
      <c r="E2534" s="23" t="s">
        <v>12027</v>
      </c>
      <c r="F2534" s="8" t="s">
        <v>10071</v>
      </c>
      <c r="G2534" s="9" t="s">
        <v>9822</v>
      </c>
      <c r="H2534" s="29" t="s">
        <v>10392</v>
      </c>
      <c r="I2534" s="25" t="s">
        <v>10490</v>
      </c>
      <c r="J2534" s="8" t="s">
        <v>10511</v>
      </c>
      <c r="K2534" s="10" t="str">
        <f>IF(AND(Papers[[#This Row],[conference]]="", Papers[[#This Row],[journal]]=""),$N$2604,IF(Papers[[#This Row],[journal]]="",$N$2603, $N$2602))</f>
        <v>Journal</v>
      </c>
      <c r="L2534" s="10"/>
    </row>
    <row r="2535" spans="1:12" ht="51" customHeight="1">
      <c r="A2535" s="4">
        <v>4238</v>
      </c>
      <c r="B2535" s="12" t="s">
        <v>10072</v>
      </c>
      <c r="C2535" s="6">
        <v>2002</v>
      </c>
      <c r="D2535" s="23" t="s">
        <v>11845</v>
      </c>
      <c r="E2535" s="23"/>
      <c r="F2535" s="8" t="s">
        <v>10073</v>
      </c>
      <c r="G2535" s="9" t="s">
        <v>9822</v>
      </c>
      <c r="H2535" s="29" t="s">
        <v>10392</v>
      </c>
      <c r="I2535" s="25"/>
      <c r="J2535" s="8" t="s">
        <v>10511</v>
      </c>
      <c r="K2535" s="10" t="str">
        <f>IF(AND(Papers[[#This Row],[conference]]="", Papers[[#This Row],[journal]]=""),$N$2604,IF(Papers[[#This Row],[journal]]="",$N$2603, $N$2602))</f>
        <v>Conference</v>
      </c>
      <c r="L2535" s="10"/>
    </row>
    <row r="2536" spans="1:12" ht="51" customHeight="1">
      <c r="A2536" s="4">
        <v>4239</v>
      </c>
      <c r="B2536" s="12" t="s">
        <v>10075</v>
      </c>
      <c r="C2536" s="6">
        <v>2002</v>
      </c>
      <c r="D2536" s="23" t="s">
        <v>11845</v>
      </c>
      <c r="E2536" s="23"/>
      <c r="F2536" s="8" t="s">
        <v>10076</v>
      </c>
      <c r="G2536" s="9" t="s">
        <v>9822</v>
      </c>
      <c r="H2536" s="29" t="s">
        <v>10392</v>
      </c>
      <c r="I2536" s="25"/>
      <c r="J2536" s="8"/>
      <c r="K2536" s="10" t="str">
        <f>IF(AND(Papers[[#This Row],[conference]]="", Papers[[#This Row],[journal]]=""),$N$2604,IF(Papers[[#This Row],[journal]]="",$N$2603, $N$2602))</f>
        <v>Conference</v>
      </c>
      <c r="L2536" s="10"/>
    </row>
    <row r="2537" spans="1:12" ht="51" customHeight="1">
      <c r="A2537" s="4">
        <v>4242</v>
      </c>
      <c r="B2537" s="12" t="s">
        <v>10078</v>
      </c>
      <c r="C2537" s="6">
        <v>2006</v>
      </c>
      <c r="D2537" s="23" t="s">
        <v>12468</v>
      </c>
      <c r="E2537" s="23"/>
      <c r="F2537" s="8" t="s">
        <v>10079</v>
      </c>
      <c r="G2537" s="9" t="s">
        <v>9822</v>
      </c>
      <c r="H2537" s="29" t="s">
        <v>10391</v>
      </c>
      <c r="I2537" s="25" t="s">
        <v>13277</v>
      </c>
      <c r="J2537" s="8" t="s">
        <v>11213</v>
      </c>
      <c r="K2537" s="10" t="str">
        <f>IF(AND(Papers[[#This Row],[conference]]="", Papers[[#This Row],[journal]]=""),$N$2604,IF(Papers[[#This Row],[journal]]="",$N$2603, $N$2602))</f>
        <v>Conference</v>
      </c>
      <c r="L2537" s="10"/>
    </row>
    <row r="2538" spans="1:12" ht="51" customHeight="1">
      <c r="A2538" s="4">
        <v>4243</v>
      </c>
      <c r="B2538" s="12" t="s">
        <v>10080</v>
      </c>
      <c r="C2538" s="6">
        <v>2004</v>
      </c>
      <c r="D2538" s="23" t="s">
        <v>11948</v>
      </c>
      <c r="E2538" s="23"/>
      <c r="F2538" s="8" t="s">
        <v>10081</v>
      </c>
      <c r="G2538" s="9" t="s">
        <v>9822</v>
      </c>
      <c r="H2538" s="29" t="s">
        <v>10392</v>
      </c>
      <c r="I2538" s="25"/>
      <c r="J2538" s="8" t="s">
        <v>10511</v>
      </c>
      <c r="K2538" s="10" t="str">
        <f>IF(AND(Papers[[#This Row],[conference]]="", Papers[[#This Row],[journal]]=""),$N$2604,IF(Papers[[#This Row],[journal]]="",$N$2603, $N$2602))</f>
        <v>Conference</v>
      </c>
      <c r="L2538" s="10"/>
    </row>
    <row r="2539" spans="1:12" ht="51" customHeight="1">
      <c r="A2539" s="4">
        <v>4244</v>
      </c>
      <c r="B2539" s="12" t="s">
        <v>10082</v>
      </c>
      <c r="C2539" s="6">
        <v>2008</v>
      </c>
      <c r="D2539" s="23" t="s">
        <v>12000</v>
      </c>
      <c r="E2539" s="23"/>
      <c r="F2539" s="8" t="s">
        <v>10083</v>
      </c>
      <c r="G2539" s="9" t="s">
        <v>9822</v>
      </c>
      <c r="H2539" s="29" t="s">
        <v>10391</v>
      </c>
      <c r="I2539" s="25" t="s">
        <v>13058</v>
      </c>
      <c r="J2539" s="8" t="s">
        <v>10511</v>
      </c>
      <c r="K2539" s="10" t="str">
        <f>IF(AND(Papers[[#This Row],[conference]]="", Papers[[#This Row],[journal]]=""),$N$2604,IF(Papers[[#This Row],[journal]]="",$N$2603, $N$2602))</f>
        <v>Conference</v>
      </c>
      <c r="L2539" s="10"/>
    </row>
    <row r="2540" spans="1:12" ht="51" customHeight="1">
      <c r="A2540" s="4">
        <v>4245</v>
      </c>
      <c r="B2540" s="12" t="s">
        <v>10087</v>
      </c>
      <c r="C2540" s="6">
        <v>2005</v>
      </c>
      <c r="D2540" s="23" t="s">
        <v>12469</v>
      </c>
      <c r="E2540" s="23"/>
      <c r="F2540" s="8" t="s">
        <v>10088</v>
      </c>
      <c r="G2540" s="9" t="s">
        <v>9822</v>
      </c>
      <c r="H2540" s="9" t="s">
        <v>10392</v>
      </c>
      <c r="I2540" s="8"/>
      <c r="J2540" s="8" t="s">
        <v>10511</v>
      </c>
      <c r="K2540" s="10" t="str">
        <f>IF(AND(Papers[[#This Row],[conference]]="", Papers[[#This Row],[journal]]=""),$N$2604,IF(Papers[[#This Row],[journal]]="",$N$2603, $N$2602))</f>
        <v>Conference</v>
      </c>
      <c r="L2540" s="10"/>
    </row>
    <row r="2541" spans="1:12" ht="51" customHeight="1">
      <c r="A2541" s="4">
        <v>4246</v>
      </c>
      <c r="B2541" s="12" t="s">
        <v>10093</v>
      </c>
      <c r="C2541" s="6">
        <v>2000</v>
      </c>
      <c r="D2541" s="23" t="s">
        <v>12470</v>
      </c>
      <c r="E2541" s="23"/>
      <c r="F2541" s="11" t="s">
        <v>10094</v>
      </c>
      <c r="G2541" s="9" t="s">
        <v>9822</v>
      </c>
      <c r="H2541" s="9" t="s">
        <v>10391</v>
      </c>
      <c r="I2541" s="11" t="s">
        <v>11181</v>
      </c>
      <c r="J2541" s="8" t="s">
        <v>10511</v>
      </c>
      <c r="K2541" s="10" t="str">
        <f>IF(AND(Papers[[#This Row],[conference]]="", Papers[[#This Row],[journal]]=""),$N$2604,IF(Papers[[#This Row],[journal]]="",$N$2603, $N$2602))</f>
        <v>Conference</v>
      </c>
      <c r="L2541" s="10"/>
    </row>
    <row r="2542" spans="1:12" ht="51" customHeight="1">
      <c r="A2542" s="4">
        <v>4250</v>
      </c>
      <c r="B2542" s="12" t="s">
        <v>10096</v>
      </c>
      <c r="C2542" s="6">
        <v>2004</v>
      </c>
      <c r="D2542" s="23" t="s">
        <v>11508</v>
      </c>
      <c r="E2542" s="23"/>
      <c r="F2542" s="8" t="s">
        <v>10097</v>
      </c>
      <c r="G2542" s="9" t="s">
        <v>9822</v>
      </c>
      <c r="H2542" s="9" t="s">
        <v>10392</v>
      </c>
      <c r="I2542" s="8"/>
      <c r="J2542" s="8" t="s">
        <v>11210</v>
      </c>
      <c r="K2542" s="10" t="str">
        <f>IF(AND(Papers[[#This Row],[conference]]="", Papers[[#This Row],[journal]]=""),$N$2604,IF(Papers[[#This Row],[journal]]="",$N$2603, $N$2602))</f>
        <v>Conference</v>
      </c>
      <c r="L2542" s="10"/>
    </row>
    <row r="2543" spans="1:12" ht="51" customHeight="1">
      <c r="A2543" s="4">
        <v>4251</v>
      </c>
      <c r="B2543" s="12" t="s">
        <v>10100</v>
      </c>
      <c r="C2543" s="6">
        <v>2003</v>
      </c>
      <c r="D2543" s="23" t="s">
        <v>12471</v>
      </c>
      <c r="E2543" s="23"/>
      <c r="F2543" s="8" t="s">
        <v>10101</v>
      </c>
      <c r="G2543" s="9" t="s">
        <v>9822</v>
      </c>
      <c r="H2543" s="9" t="s">
        <v>10392</v>
      </c>
      <c r="I2543" s="8" t="s">
        <v>10490</v>
      </c>
      <c r="J2543" s="8" t="s">
        <v>10511</v>
      </c>
      <c r="K2543" s="10" t="str">
        <f>IF(AND(Papers[[#This Row],[conference]]="", Papers[[#This Row],[journal]]=""),$N$2604,IF(Papers[[#This Row],[journal]]="",$N$2603, $N$2602))</f>
        <v>Conference</v>
      </c>
      <c r="L2543" s="10"/>
    </row>
    <row r="2544" spans="1:12" ht="51" customHeight="1">
      <c r="A2544" s="4">
        <v>4252</v>
      </c>
      <c r="B2544" s="12" t="s">
        <v>10103</v>
      </c>
      <c r="C2544" s="6">
        <v>2004</v>
      </c>
      <c r="D2544" s="23" t="s">
        <v>11797</v>
      </c>
      <c r="E2544" s="23"/>
      <c r="F2544" s="8" t="s">
        <v>10104</v>
      </c>
      <c r="G2544" s="9" t="s">
        <v>9822</v>
      </c>
      <c r="H2544" s="9" t="s">
        <v>10392</v>
      </c>
      <c r="I2544" s="8"/>
      <c r="J2544" s="8" t="s">
        <v>10511</v>
      </c>
      <c r="K2544" s="10" t="str">
        <f>IF(AND(Papers[[#This Row],[conference]]="", Papers[[#This Row],[journal]]=""),$N$2604,IF(Papers[[#This Row],[journal]]="",$N$2603, $N$2602))</f>
        <v>Conference</v>
      </c>
      <c r="L2544" s="10"/>
    </row>
    <row r="2545" spans="1:12" ht="51" customHeight="1">
      <c r="A2545" s="4">
        <v>4254</v>
      </c>
      <c r="B2545" s="12" t="s">
        <v>10105</v>
      </c>
      <c r="C2545" s="6">
        <v>2008</v>
      </c>
      <c r="D2545" s="23" t="s">
        <v>12020</v>
      </c>
      <c r="E2545" s="23"/>
      <c r="F2545" s="8" t="s">
        <v>10106</v>
      </c>
      <c r="G2545" s="9" t="s">
        <v>9822</v>
      </c>
      <c r="H2545" s="9" t="s">
        <v>10391</v>
      </c>
      <c r="I2545" s="8" t="s">
        <v>13210</v>
      </c>
      <c r="J2545" s="8" t="s">
        <v>10511</v>
      </c>
      <c r="K2545" s="10" t="str">
        <f>IF(AND(Papers[[#This Row],[conference]]="", Papers[[#This Row],[journal]]=""),$N$2604,IF(Papers[[#This Row],[journal]]="",$N$2603, $N$2602))</f>
        <v>Conference</v>
      </c>
      <c r="L2545" s="10"/>
    </row>
    <row r="2546" spans="1:12" ht="51" customHeight="1">
      <c r="A2546" s="4">
        <v>4256</v>
      </c>
      <c r="B2546" s="12" t="s">
        <v>10109</v>
      </c>
      <c r="C2546" s="6">
        <v>2000</v>
      </c>
      <c r="D2546" s="23" t="s">
        <v>11941</v>
      </c>
      <c r="E2546" s="23"/>
      <c r="F2546" s="8" t="s">
        <v>10110</v>
      </c>
      <c r="G2546" s="9" t="s">
        <v>9822</v>
      </c>
      <c r="H2546" s="9" t="s">
        <v>10391</v>
      </c>
      <c r="I2546" s="8" t="s">
        <v>11622</v>
      </c>
      <c r="J2546" s="8" t="s">
        <v>10511</v>
      </c>
      <c r="K2546" s="10" t="str">
        <f>IF(AND(Papers[[#This Row],[conference]]="", Papers[[#This Row],[journal]]=""),$N$2604,IF(Papers[[#This Row],[journal]]="",$N$2603, $N$2602))</f>
        <v>Conference</v>
      </c>
      <c r="L2546" s="10"/>
    </row>
    <row r="2547" spans="1:12" ht="51" customHeight="1">
      <c r="A2547" s="4">
        <v>4257</v>
      </c>
      <c r="B2547" s="12" t="s">
        <v>10114</v>
      </c>
      <c r="C2547" s="6">
        <v>2005</v>
      </c>
      <c r="D2547" s="23" t="s">
        <v>12472</v>
      </c>
      <c r="E2547" s="23"/>
      <c r="F2547" s="8" t="s">
        <v>10115</v>
      </c>
      <c r="G2547" s="9" t="s">
        <v>9822</v>
      </c>
      <c r="H2547" s="9" t="s">
        <v>10391</v>
      </c>
      <c r="I2547" s="8" t="s">
        <v>10414</v>
      </c>
      <c r="J2547" s="8" t="s">
        <v>10511</v>
      </c>
      <c r="K2547" s="10" t="str">
        <f>IF(AND(Papers[[#This Row],[conference]]="", Papers[[#This Row],[journal]]=""),$N$2604,IF(Papers[[#This Row],[journal]]="",$N$2603, $N$2602))</f>
        <v>Conference</v>
      </c>
      <c r="L2547" s="10"/>
    </row>
    <row r="2548" spans="1:12" ht="51" customHeight="1">
      <c r="A2548" s="4">
        <v>4258</v>
      </c>
      <c r="B2548" s="12" t="s">
        <v>10117</v>
      </c>
      <c r="C2548" s="6">
        <v>1999</v>
      </c>
      <c r="D2548" s="23" t="s">
        <v>12473</v>
      </c>
      <c r="E2548" s="23"/>
      <c r="F2548" s="8" t="s">
        <v>10118</v>
      </c>
      <c r="G2548" s="9" t="s">
        <v>9822</v>
      </c>
      <c r="H2548" s="9" t="s">
        <v>10391</v>
      </c>
      <c r="I2548" s="11" t="s">
        <v>11581</v>
      </c>
      <c r="J2548" s="8" t="s">
        <v>10510</v>
      </c>
      <c r="K2548" s="10" t="str">
        <f>IF(AND(Papers[[#This Row],[conference]]="", Papers[[#This Row],[journal]]=""),$N$2604,IF(Papers[[#This Row],[journal]]="",$N$2603, $N$2602))</f>
        <v>Conference</v>
      </c>
      <c r="L2548" s="10"/>
    </row>
    <row r="2549" spans="1:12" ht="51" customHeight="1">
      <c r="A2549" s="4">
        <v>4259</v>
      </c>
      <c r="B2549" s="12" t="s">
        <v>10122</v>
      </c>
      <c r="C2549" s="6">
        <v>2008</v>
      </c>
      <c r="D2549" s="23" t="s">
        <v>11954</v>
      </c>
      <c r="E2549" s="23"/>
      <c r="F2549" s="8" t="s">
        <v>10123</v>
      </c>
      <c r="G2549" s="9" t="s">
        <v>9822</v>
      </c>
      <c r="H2549" s="9" t="s">
        <v>10391</v>
      </c>
      <c r="I2549" s="8" t="s">
        <v>13383</v>
      </c>
      <c r="J2549" s="8" t="s">
        <v>10511</v>
      </c>
      <c r="K2549" s="10" t="str">
        <f>IF(AND(Papers[[#This Row],[conference]]="", Papers[[#This Row],[journal]]=""),$N$2604,IF(Papers[[#This Row],[journal]]="",$N$2603, $N$2602))</f>
        <v>Conference</v>
      </c>
      <c r="L2549" s="10"/>
    </row>
    <row r="2550" spans="1:12" ht="51" customHeight="1">
      <c r="A2550" s="4">
        <v>4261</v>
      </c>
      <c r="B2550" s="12" t="s">
        <v>10128</v>
      </c>
      <c r="C2550" s="6">
        <v>2006</v>
      </c>
      <c r="D2550" s="23" t="s">
        <v>12230</v>
      </c>
      <c r="E2550" s="23"/>
      <c r="F2550" s="8" t="s">
        <v>10129</v>
      </c>
      <c r="G2550" s="9" t="s">
        <v>9822</v>
      </c>
      <c r="H2550" s="9" t="s">
        <v>10392</v>
      </c>
      <c r="I2550" s="8"/>
      <c r="J2550" s="8" t="s">
        <v>10511</v>
      </c>
      <c r="K2550" s="10" t="str">
        <f>IF(AND(Papers[[#This Row],[conference]]="", Papers[[#This Row],[journal]]=""),$N$2604,IF(Papers[[#This Row],[journal]]="",$N$2603, $N$2602))</f>
        <v>Conference</v>
      </c>
      <c r="L2550" s="10"/>
    </row>
    <row r="2551" spans="1:12" ht="51" customHeight="1">
      <c r="A2551" s="4">
        <v>4264</v>
      </c>
      <c r="B2551" s="12" t="s">
        <v>10133</v>
      </c>
      <c r="C2551" s="6">
        <v>2008</v>
      </c>
      <c r="D2551" s="23" t="s">
        <v>11948</v>
      </c>
      <c r="E2551" s="23"/>
      <c r="F2551" s="8" t="s">
        <v>10134</v>
      </c>
      <c r="G2551" s="9" t="s">
        <v>9822</v>
      </c>
      <c r="H2551" s="9" t="s">
        <v>10391</v>
      </c>
      <c r="I2551" s="11" t="s">
        <v>12988</v>
      </c>
      <c r="J2551" s="8" t="s">
        <v>10511</v>
      </c>
      <c r="K2551" s="10" t="str">
        <f>IF(AND(Papers[[#This Row],[conference]]="", Papers[[#This Row],[journal]]=""),$N$2604,IF(Papers[[#This Row],[journal]]="",$N$2603, $N$2602))</f>
        <v>Conference</v>
      </c>
      <c r="L2551" s="10" t="s">
        <v>10528</v>
      </c>
    </row>
    <row r="2552" spans="1:12" ht="51" customHeight="1">
      <c r="A2552" s="4">
        <v>4266</v>
      </c>
      <c r="B2552" s="12" t="s">
        <v>10139</v>
      </c>
      <c r="C2552" s="6">
        <v>2008</v>
      </c>
      <c r="D2552" s="23"/>
      <c r="E2552" s="23" t="s">
        <v>12474</v>
      </c>
      <c r="F2552" s="8" t="s">
        <v>10140</v>
      </c>
      <c r="G2552" s="9" t="s">
        <v>9822</v>
      </c>
      <c r="H2552" s="9" t="s">
        <v>10392</v>
      </c>
      <c r="I2552" s="8"/>
      <c r="J2552" s="8" t="s">
        <v>10511</v>
      </c>
      <c r="K2552" s="10" t="str">
        <f>IF(AND(Papers[[#This Row],[conference]]="", Papers[[#This Row],[journal]]=""),$N$2604,IF(Papers[[#This Row],[journal]]="",$N$2603, $N$2602))</f>
        <v>Journal</v>
      </c>
      <c r="L2552" s="10"/>
    </row>
    <row r="2553" spans="1:12" ht="51" customHeight="1">
      <c r="A2553" s="4">
        <v>4268</v>
      </c>
      <c r="B2553" s="12" t="s">
        <v>10143</v>
      </c>
      <c r="C2553" s="6">
        <v>2002</v>
      </c>
      <c r="D2553" s="23" t="s">
        <v>12258</v>
      </c>
      <c r="E2553" s="23"/>
      <c r="F2553" s="8" t="s">
        <v>10144</v>
      </c>
      <c r="G2553" s="9" t="s">
        <v>9822</v>
      </c>
      <c r="H2553" s="9" t="s">
        <v>10391</v>
      </c>
      <c r="I2553" s="8" t="s">
        <v>13224</v>
      </c>
      <c r="J2553" s="8" t="s">
        <v>10511</v>
      </c>
      <c r="K2553" s="10" t="str">
        <f>IF(AND(Papers[[#This Row],[conference]]="", Papers[[#This Row],[journal]]=""),$N$2604,IF(Papers[[#This Row],[journal]]="",$N$2603, $N$2602))</f>
        <v>Conference</v>
      </c>
      <c r="L2553" s="10"/>
    </row>
    <row r="2554" spans="1:12" ht="51" customHeight="1">
      <c r="A2554" s="4">
        <v>4271</v>
      </c>
      <c r="B2554" s="12" t="s">
        <v>10147</v>
      </c>
      <c r="C2554" s="6">
        <v>2011</v>
      </c>
      <c r="D2554" s="23"/>
      <c r="E2554" s="23" t="s">
        <v>12416</v>
      </c>
      <c r="F2554" s="8" t="s">
        <v>10148</v>
      </c>
      <c r="G2554" s="9" t="s">
        <v>9822</v>
      </c>
      <c r="H2554" s="9" t="s">
        <v>10392</v>
      </c>
      <c r="I2554" s="8"/>
      <c r="J2554" s="8" t="s">
        <v>10511</v>
      </c>
      <c r="K2554" s="10" t="str">
        <f>IF(AND(Papers[[#This Row],[conference]]="", Papers[[#This Row],[journal]]=""),$N$2604,IF(Papers[[#This Row],[journal]]="",$N$2603, $N$2602))</f>
        <v>Journal</v>
      </c>
      <c r="L2554" s="10"/>
    </row>
    <row r="2555" spans="1:12" ht="51" customHeight="1">
      <c r="A2555" s="4">
        <v>4274</v>
      </c>
      <c r="B2555" s="12" t="s">
        <v>10150</v>
      </c>
      <c r="C2555" s="6">
        <v>2007</v>
      </c>
      <c r="D2555" s="23" t="s">
        <v>11381</v>
      </c>
      <c r="E2555" s="23"/>
      <c r="F2555" s="8" t="s">
        <v>10151</v>
      </c>
      <c r="G2555" s="9" t="s">
        <v>9822</v>
      </c>
      <c r="H2555" s="9" t="s">
        <v>10391</v>
      </c>
      <c r="I2555" s="8" t="s">
        <v>13255</v>
      </c>
      <c r="J2555" s="8" t="s">
        <v>10511</v>
      </c>
      <c r="K2555" s="10" t="str">
        <f>IF(AND(Papers[[#This Row],[conference]]="", Papers[[#This Row],[journal]]=""),$N$2604,IF(Papers[[#This Row],[journal]]="",$N$2603, $N$2602))</f>
        <v>Conference</v>
      </c>
      <c r="L2555" s="10"/>
    </row>
    <row r="2556" spans="1:12" ht="51" customHeight="1">
      <c r="A2556" s="4">
        <v>4277</v>
      </c>
      <c r="B2556" s="12" t="s">
        <v>10155</v>
      </c>
      <c r="C2556" s="6">
        <v>2002</v>
      </c>
      <c r="D2556" s="23"/>
      <c r="E2556" s="23" t="s">
        <v>12475</v>
      </c>
      <c r="F2556" s="8" t="s">
        <v>10156</v>
      </c>
      <c r="G2556" s="9" t="s">
        <v>9822</v>
      </c>
      <c r="H2556" s="9" t="s">
        <v>10392</v>
      </c>
      <c r="I2556" s="8"/>
      <c r="J2556" s="8" t="s">
        <v>10511</v>
      </c>
      <c r="K2556" s="10" t="str">
        <f>IF(AND(Papers[[#This Row],[conference]]="", Papers[[#This Row],[journal]]=""),$N$2604,IF(Papers[[#This Row],[journal]]="",$N$2603, $N$2602))</f>
        <v>Journal</v>
      </c>
      <c r="L2556" s="10"/>
    </row>
    <row r="2557" spans="1:12" ht="51" customHeight="1">
      <c r="A2557" s="4">
        <v>4278</v>
      </c>
      <c r="B2557" s="12" t="s">
        <v>10159</v>
      </c>
      <c r="C2557" s="6">
        <v>2008</v>
      </c>
      <c r="D2557" s="23" t="s">
        <v>11999</v>
      </c>
      <c r="E2557" s="23"/>
      <c r="F2557" s="8" t="s">
        <v>10160</v>
      </c>
      <c r="G2557" s="9" t="s">
        <v>9822</v>
      </c>
      <c r="H2557" s="9" t="s">
        <v>10392</v>
      </c>
      <c r="I2557" s="8"/>
      <c r="J2557" s="8" t="s">
        <v>10511</v>
      </c>
      <c r="K2557" s="10" t="str">
        <f>IF(AND(Papers[[#This Row],[conference]]="", Papers[[#This Row],[journal]]=""),$N$2604,IF(Papers[[#This Row],[journal]]="",$N$2603, $N$2602))</f>
        <v>Conference</v>
      </c>
      <c r="L2557" s="10"/>
    </row>
    <row r="2558" spans="1:12" ht="51" customHeight="1">
      <c r="A2558" s="4">
        <v>4279</v>
      </c>
      <c r="B2558" s="12" t="s">
        <v>10163</v>
      </c>
      <c r="C2558" s="6">
        <v>2005</v>
      </c>
      <c r="D2558" s="23" t="s">
        <v>12476</v>
      </c>
      <c r="E2558" s="23"/>
      <c r="F2558" s="8" t="s">
        <v>10164</v>
      </c>
      <c r="G2558" s="9" t="s">
        <v>9822</v>
      </c>
      <c r="H2558" s="9" t="s">
        <v>10392</v>
      </c>
      <c r="I2558" s="8"/>
      <c r="J2558" s="8" t="s">
        <v>10511</v>
      </c>
      <c r="K2558" s="10" t="str">
        <f>IF(AND(Papers[[#This Row],[conference]]="", Papers[[#This Row],[journal]]=""),$N$2604,IF(Papers[[#This Row],[journal]]="",$N$2603, $N$2602))</f>
        <v>Conference</v>
      </c>
      <c r="L2558" s="10"/>
    </row>
    <row r="2559" spans="1:12" ht="51" customHeight="1">
      <c r="A2559" s="4">
        <v>4281</v>
      </c>
      <c r="B2559" s="12" t="s">
        <v>10167</v>
      </c>
      <c r="C2559" s="6">
        <v>2008</v>
      </c>
      <c r="D2559" s="23" t="s">
        <v>11954</v>
      </c>
      <c r="E2559" s="23"/>
      <c r="F2559" s="8" t="s">
        <v>10168</v>
      </c>
      <c r="G2559" s="9" t="s">
        <v>9822</v>
      </c>
      <c r="H2559" s="9" t="s">
        <v>10391</v>
      </c>
      <c r="I2559" s="8" t="s">
        <v>13073</v>
      </c>
      <c r="J2559" s="8" t="s">
        <v>10511</v>
      </c>
      <c r="K2559" s="10" t="str">
        <f>IF(AND(Papers[[#This Row],[conference]]="", Papers[[#This Row],[journal]]=""),$N$2604,IF(Papers[[#This Row],[journal]]="",$N$2603, $N$2602))</f>
        <v>Conference</v>
      </c>
      <c r="L2559" s="10"/>
    </row>
    <row r="2560" spans="1:12" ht="51" customHeight="1">
      <c r="A2560" s="4">
        <v>4284</v>
      </c>
      <c r="B2560" s="12" t="s">
        <v>10174</v>
      </c>
      <c r="C2560" s="6">
        <v>2008</v>
      </c>
      <c r="D2560" s="23" t="s">
        <v>11727</v>
      </c>
      <c r="E2560" s="23"/>
      <c r="F2560" s="8" t="s">
        <v>10175</v>
      </c>
      <c r="G2560" s="9" t="s">
        <v>9822</v>
      </c>
      <c r="H2560" s="9" t="s">
        <v>10392</v>
      </c>
      <c r="I2560" s="8"/>
      <c r="J2560" s="8" t="s">
        <v>10511</v>
      </c>
      <c r="K2560" s="10" t="str">
        <f>IF(AND(Papers[[#This Row],[conference]]="", Papers[[#This Row],[journal]]=""),$N$2604,IF(Papers[[#This Row],[journal]]="",$N$2603, $N$2602))</f>
        <v>Conference</v>
      </c>
      <c r="L2560" s="10"/>
    </row>
    <row r="2561" spans="1:12" ht="51" customHeight="1">
      <c r="A2561" s="4">
        <v>4289</v>
      </c>
      <c r="B2561" s="5" t="s">
        <v>10178</v>
      </c>
      <c r="C2561" s="6">
        <v>2008</v>
      </c>
      <c r="D2561" s="23"/>
      <c r="E2561" s="23" t="s">
        <v>12477</v>
      </c>
      <c r="F2561" s="8"/>
      <c r="G2561" s="9" t="s">
        <v>9822</v>
      </c>
      <c r="H2561" s="9" t="s">
        <v>10392</v>
      </c>
      <c r="I2561" s="8"/>
      <c r="J2561" s="8" t="s">
        <v>11213</v>
      </c>
      <c r="K2561" s="10" t="str">
        <f>IF(AND(Papers[[#This Row],[conference]]="", Papers[[#This Row],[journal]]=""),$N$2604,IF(Papers[[#This Row],[journal]]="",$N$2603, $N$2602))</f>
        <v>Journal</v>
      </c>
      <c r="L2561" s="10"/>
    </row>
    <row r="2562" spans="1:12" ht="51" customHeight="1">
      <c r="A2562" s="4">
        <v>4291</v>
      </c>
      <c r="B2562" s="12" t="s">
        <v>10180</v>
      </c>
      <c r="C2562" s="6">
        <v>2008</v>
      </c>
      <c r="D2562" s="23" t="s">
        <v>11727</v>
      </c>
      <c r="E2562" s="23"/>
      <c r="F2562" s="8" t="s">
        <v>10181</v>
      </c>
      <c r="G2562" s="9" t="s">
        <v>9822</v>
      </c>
      <c r="H2562" s="9" t="s">
        <v>10391</v>
      </c>
      <c r="I2562" s="8" t="s">
        <v>11397</v>
      </c>
      <c r="J2562" s="8" t="s">
        <v>10538</v>
      </c>
      <c r="K2562" s="10" t="str">
        <f>IF(AND(Papers[[#This Row],[conference]]="", Papers[[#This Row],[journal]]=""),$N$2604,IF(Papers[[#This Row],[journal]]="",$N$2603, $N$2602))</f>
        <v>Conference</v>
      </c>
      <c r="L2562" s="10"/>
    </row>
    <row r="2563" spans="1:12" ht="51" customHeight="1">
      <c r="A2563" s="4">
        <v>4292</v>
      </c>
      <c r="B2563" s="12" t="s">
        <v>10184</v>
      </c>
      <c r="C2563" s="6">
        <v>2006</v>
      </c>
      <c r="D2563" s="23" t="s">
        <v>11727</v>
      </c>
      <c r="E2563" s="23"/>
      <c r="F2563" s="8" t="s">
        <v>10185</v>
      </c>
      <c r="G2563" s="9" t="s">
        <v>9822</v>
      </c>
      <c r="H2563" s="9" t="s">
        <v>10392</v>
      </c>
      <c r="I2563" s="8"/>
      <c r="J2563" s="8" t="s">
        <v>10511</v>
      </c>
      <c r="K2563" s="10" t="str">
        <f>IF(AND(Papers[[#This Row],[conference]]="", Papers[[#This Row],[journal]]=""),$N$2604,IF(Papers[[#This Row],[journal]]="",$N$2603, $N$2602))</f>
        <v>Conference</v>
      </c>
      <c r="L2563" s="10"/>
    </row>
    <row r="2564" spans="1:12" ht="51" customHeight="1">
      <c r="A2564" s="4">
        <v>4298</v>
      </c>
      <c r="B2564" s="12" t="s">
        <v>10190</v>
      </c>
      <c r="C2564" s="6">
        <v>2004</v>
      </c>
      <c r="D2564" s="23" t="s">
        <v>12455</v>
      </c>
      <c r="E2564" s="23"/>
      <c r="F2564" s="8" t="s">
        <v>10191</v>
      </c>
      <c r="G2564" s="9" t="s">
        <v>9822</v>
      </c>
      <c r="H2564" s="9" t="s">
        <v>10391</v>
      </c>
      <c r="I2564" s="8" t="s">
        <v>11226</v>
      </c>
      <c r="J2564" s="8" t="s">
        <v>10511</v>
      </c>
      <c r="K2564" s="10" t="str">
        <f>IF(AND(Papers[[#This Row],[conference]]="", Papers[[#This Row],[journal]]=""),$N$2604,IF(Papers[[#This Row],[journal]]="",$N$2603, $N$2602))</f>
        <v>Conference</v>
      </c>
      <c r="L2564" s="10"/>
    </row>
    <row r="2565" spans="1:12" ht="51" customHeight="1">
      <c r="A2565" s="4">
        <v>4301</v>
      </c>
      <c r="B2565" s="12" t="s">
        <v>10192</v>
      </c>
      <c r="C2565" s="6">
        <v>2008</v>
      </c>
      <c r="D2565" s="23" t="s">
        <v>11834</v>
      </c>
      <c r="E2565" s="23"/>
      <c r="F2565" s="8" t="s">
        <v>10193</v>
      </c>
      <c r="G2565" s="9" t="s">
        <v>9822</v>
      </c>
      <c r="H2565" s="9" t="s">
        <v>10392</v>
      </c>
      <c r="I2565" s="8"/>
      <c r="J2565" s="8" t="s">
        <v>10511</v>
      </c>
      <c r="K2565" s="10" t="str">
        <f>IF(AND(Papers[[#This Row],[conference]]="", Papers[[#This Row],[journal]]=""),$N$2604,IF(Papers[[#This Row],[journal]]="",$N$2603, $N$2602))</f>
        <v>Conference</v>
      </c>
      <c r="L2565" s="10"/>
    </row>
    <row r="2566" spans="1:12" ht="51" customHeight="1">
      <c r="A2566" s="4">
        <v>4303</v>
      </c>
      <c r="B2566" s="12" t="s">
        <v>10195</v>
      </c>
      <c r="C2566" s="6">
        <v>2005</v>
      </c>
      <c r="D2566" s="23" t="s">
        <v>11508</v>
      </c>
      <c r="E2566" s="23"/>
      <c r="F2566" s="8" t="s">
        <v>10196</v>
      </c>
      <c r="G2566" s="9" t="s">
        <v>9822</v>
      </c>
      <c r="H2566" s="9" t="s">
        <v>10392</v>
      </c>
      <c r="I2566" s="8" t="s">
        <v>10490</v>
      </c>
      <c r="J2566" s="8" t="s">
        <v>10511</v>
      </c>
      <c r="K2566" s="10" t="str">
        <f>IF(AND(Papers[[#This Row],[conference]]="", Papers[[#This Row],[journal]]=""),$N$2604,IF(Papers[[#This Row],[journal]]="",$N$2603, $N$2602))</f>
        <v>Conference</v>
      </c>
      <c r="L2566" s="10"/>
    </row>
    <row r="2567" spans="1:12" ht="51" customHeight="1">
      <c r="A2567" s="4">
        <v>4306</v>
      </c>
      <c r="B2567" s="12" t="s">
        <v>10197</v>
      </c>
      <c r="C2567" s="6">
        <v>2007</v>
      </c>
      <c r="D2567" s="23" t="s">
        <v>12046</v>
      </c>
      <c r="E2567" s="23"/>
      <c r="F2567" s="8" t="s">
        <v>10198</v>
      </c>
      <c r="G2567" s="9" t="s">
        <v>9822</v>
      </c>
      <c r="H2567" s="9" t="s">
        <v>10392</v>
      </c>
      <c r="I2567" s="8"/>
      <c r="J2567" s="8" t="s">
        <v>10511</v>
      </c>
      <c r="K2567" s="10" t="str">
        <f>IF(AND(Papers[[#This Row],[conference]]="", Papers[[#This Row],[journal]]=""),$N$2604,IF(Papers[[#This Row],[journal]]="",$N$2603, $N$2602))</f>
        <v>Conference</v>
      </c>
      <c r="L2567" s="10"/>
    </row>
    <row r="2568" spans="1:12" ht="51" customHeight="1">
      <c r="A2568" s="4">
        <v>4308</v>
      </c>
      <c r="B2568" s="12" t="s">
        <v>10199</v>
      </c>
      <c r="C2568" s="6">
        <v>2002</v>
      </c>
      <c r="D2568" s="23" t="s">
        <v>12454</v>
      </c>
      <c r="E2568" s="23"/>
      <c r="F2568" s="8" t="s">
        <v>10200</v>
      </c>
      <c r="G2568" s="9" t="s">
        <v>9822</v>
      </c>
      <c r="H2568" s="9" t="s">
        <v>10392</v>
      </c>
      <c r="I2568" s="8"/>
      <c r="J2568" s="8" t="s">
        <v>10511</v>
      </c>
      <c r="K2568" s="10" t="str">
        <f>IF(AND(Papers[[#This Row],[conference]]="", Papers[[#This Row],[journal]]=""),$N$2604,IF(Papers[[#This Row],[journal]]="",$N$2603, $N$2602))</f>
        <v>Conference</v>
      </c>
      <c r="L2568" s="10"/>
    </row>
    <row r="2569" spans="1:12" ht="51" customHeight="1">
      <c r="A2569" s="4">
        <v>4310</v>
      </c>
      <c r="B2569" s="12" t="s">
        <v>10206</v>
      </c>
      <c r="C2569" s="6">
        <v>2006</v>
      </c>
      <c r="D2569" s="23" t="s">
        <v>11941</v>
      </c>
      <c r="E2569" s="23"/>
      <c r="F2569" s="11" t="s">
        <v>10207</v>
      </c>
      <c r="G2569" s="9" t="s">
        <v>9822</v>
      </c>
      <c r="H2569" s="9" t="s">
        <v>10391</v>
      </c>
      <c r="I2569" s="11" t="s">
        <v>13485</v>
      </c>
      <c r="J2569" s="8" t="s">
        <v>10511</v>
      </c>
      <c r="K2569" s="10" t="str">
        <f>IF(AND(Papers[[#This Row],[conference]]="", Papers[[#This Row],[journal]]=""),$N$2604,IF(Papers[[#This Row],[journal]]="",$N$2603, $N$2602))</f>
        <v>Conference</v>
      </c>
      <c r="L2569" s="10"/>
    </row>
    <row r="2570" spans="1:12" ht="51" customHeight="1">
      <c r="A2570" s="4">
        <v>4311</v>
      </c>
      <c r="B2570" s="12" t="s">
        <v>10212</v>
      </c>
      <c r="C2570" s="6">
        <v>2007</v>
      </c>
      <c r="D2570" s="23" t="s">
        <v>12478</v>
      </c>
      <c r="E2570" s="23"/>
      <c r="F2570" s="11" t="s">
        <v>10213</v>
      </c>
      <c r="G2570" s="9" t="s">
        <v>9822</v>
      </c>
      <c r="H2570" s="9" t="s">
        <v>10391</v>
      </c>
      <c r="I2570" s="11" t="s">
        <v>13475</v>
      </c>
      <c r="J2570" s="8" t="s">
        <v>10510</v>
      </c>
      <c r="K2570" s="10" t="str">
        <f>IF(AND(Papers[[#This Row],[conference]]="", Papers[[#This Row],[journal]]=""),$N$2604,IF(Papers[[#This Row],[journal]]="",$N$2603, $N$2602))</f>
        <v>Conference</v>
      </c>
      <c r="L2570" s="10"/>
    </row>
    <row r="2571" spans="1:12" ht="51" customHeight="1">
      <c r="A2571" s="4">
        <v>4312</v>
      </c>
      <c r="B2571" s="12" t="s">
        <v>10217</v>
      </c>
      <c r="C2571" s="6">
        <v>2005</v>
      </c>
      <c r="D2571" s="23" t="s">
        <v>12383</v>
      </c>
      <c r="E2571" s="23"/>
      <c r="F2571" s="8" t="s">
        <v>10218</v>
      </c>
      <c r="G2571" s="9" t="s">
        <v>9822</v>
      </c>
      <c r="H2571" s="9" t="s">
        <v>10392</v>
      </c>
      <c r="I2571" s="8"/>
      <c r="J2571" s="8"/>
      <c r="K2571" s="10" t="str">
        <f>IF(AND(Papers[[#This Row],[conference]]="", Papers[[#This Row],[journal]]=""),$N$2604,IF(Papers[[#This Row],[journal]]="",$N$2603, $N$2602))</f>
        <v>Conference</v>
      </c>
      <c r="L2571" s="10"/>
    </row>
    <row r="2572" spans="1:12" ht="51" customHeight="1">
      <c r="A2572" s="4">
        <v>4313</v>
      </c>
      <c r="B2572" s="12" t="s">
        <v>10222</v>
      </c>
      <c r="C2572" s="6">
        <v>2006</v>
      </c>
      <c r="D2572" s="23" t="s">
        <v>11780</v>
      </c>
      <c r="E2572" s="23"/>
      <c r="F2572" s="8" t="s">
        <v>10223</v>
      </c>
      <c r="G2572" s="9" t="s">
        <v>9822</v>
      </c>
      <c r="H2572" s="9" t="s">
        <v>10392</v>
      </c>
      <c r="I2572" s="8"/>
      <c r="J2572" s="8" t="s">
        <v>10510</v>
      </c>
      <c r="K2572" s="10" t="str">
        <f>IF(AND(Papers[[#This Row],[conference]]="", Papers[[#This Row],[journal]]=""),$N$2604,IF(Papers[[#This Row],[journal]]="",$N$2603, $N$2602))</f>
        <v>Conference</v>
      </c>
      <c r="L2572" s="10"/>
    </row>
    <row r="2573" spans="1:12" ht="51" customHeight="1">
      <c r="A2573" s="4">
        <v>4315</v>
      </c>
      <c r="B2573" s="5" t="s">
        <v>10228</v>
      </c>
      <c r="C2573" s="6">
        <v>2008</v>
      </c>
      <c r="D2573" s="23"/>
      <c r="E2573" s="23" t="s">
        <v>12477</v>
      </c>
      <c r="F2573" s="8"/>
      <c r="G2573" s="9" t="s">
        <v>9822</v>
      </c>
      <c r="H2573" s="9" t="s">
        <v>10391</v>
      </c>
      <c r="I2573" s="8" t="s">
        <v>13240</v>
      </c>
      <c r="J2573" s="8" t="s">
        <v>11213</v>
      </c>
      <c r="K2573" s="10" t="str">
        <f>IF(AND(Papers[[#This Row],[conference]]="", Papers[[#This Row],[journal]]=""),$N$2604,IF(Papers[[#This Row],[journal]]="",$N$2603, $N$2602))</f>
        <v>Journal</v>
      </c>
      <c r="L2573" s="10"/>
    </row>
    <row r="2574" spans="1:12" ht="51" customHeight="1">
      <c r="A2574" s="4">
        <v>4316</v>
      </c>
      <c r="B2574" s="12" t="s">
        <v>10229</v>
      </c>
      <c r="C2574" s="6">
        <v>2008</v>
      </c>
      <c r="D2574" s="23"/>
      <c r="E2574" s="23" t="s">
        <v>12477</v>
      </c>
      <c r="F2574" s="8"/>
      <c r="G2574" s="9" t="s">
        <v>9822</v>
      </c>
      <c r="H2574" s="9" t="s">
        <v>10392</v>
      </c>
      <c r="I2574" s="8"/>
      <c r="J2574" s="8" t="s">
        <v>10510</v>
      </c>
      <c r="K2574" s="10" t="str">
        <f>IF(AND(Papers[[#This Row],[conference]]="", Papers[[#This Row],[journal]]=""),$N$2604,IF(Papers[[#This Row],[journal]]="",$N$2603, $N$2602))</f>
        <v>Journal</v>
      </c>
      <c r="L2574" s="10"/>
    </row>
    <row r="2575" spans="1:12" ht="51" customHeight="1">
      <c r="A2575" s="4">
        <v>4317</v>
      </c>
      <c r="B2575" s="12" t="s">
        <v>10231</v>
      </c>
      <c r="C2575" s="6">
        <v>2008</v>
      </c>
      <c r="D2575" s="23" t="s">
        <v>11803</v>
      </c>
      <c r="E2575" s="23"/>
      <c r="F2575" s="8" t="s">
        <v>10232</v>
      </c>
      <c r="G2575" s="9" t="s">
        <v>9822</v>
      </c>
      <c r="H2575" s="9" t="s">
        <v>10392</v>
      </c>
      <c r="I2575" s="8"/>
      <c r="J2575" s="8" t="s">
        <v>10511</v>
      </c>
      <c r="K2575" s="10" t="str">
        <f>IF(AND(Papers[[#This Row],[conference]]="", Papers[[#This Row],[journal]]=""),$N$2604,IF(Papers[[#This Row],[journal]]="",$N$2603, $N$2602))</f>
        <v>Conference</v>
      </c>
      <c r="L2575" s="10"/>
    </row>
    <row r="2576" spans="1:12" ht="51" customHeight="1">
      <c r="A2576" s="4">
        <v>4319</v>
      </c>
      <c r="B2576" s="12" t="s">
        <v>10236</v>
      </c>
      <c r="C2576" s="6">
        <v>2010</v>
      </c>
      <c r="D2576" s="23"/>
      <c r="E2576" s="23" t="s">
        <v>11904</v>
      </c>
      <c r="F2576" s="8" t="s">
        <v>10237</v>
      </c>
      <c r="G2576" s="9" t="s">
        <v>9822</v>
      </c>
      <c r="H2576" s="9" t="s">
        <v>10392</v>
      </c>
      <c r="I2576" s="8" t="s">
        <v>10490</v>
      </c>
      <c r="J2576" s="8" t="s">
        <v>10511</v>
      </c>
      <c r="K2576" s="10" t="str">
        <f>IF(AND(Papers[[#This Row],[conference]]="", Papers[[#This Row],[journal]]=""),$N$2604,IF(Papers[[#This Row],[journal]]="",$N$2603, $N$2602))</f>
        <v>Journal</v>
      </c>
      <c r="L2576" s="10"/>
    </row>
    <row r="2577" spans="1:12" ht="51" customHeight="1">
      <c r="A2577" s="4">
        <v>4320</v>
      </c>
      <c r="B2577" s="12" t="s">
        <v>10241</v>
      </c>
      <c r="C2577" s="6">
        <v>2008</v>
      </c>
      <c r="D2577" s="23" t="s">
        <v>11727</v>
      </c>
      <c r="E2577" s="23"/>
      <c r="F2577" s="8" t="s">
        <v>10242</v>
      </c>
      <c r="G2577" s="9" t="s">
        <v>9822</v>
      </c>
      <c r="H2577" s="9" t="s">
        <v>10392</v>
      </c>
      <c r="I2577" s="8"/>
      <c r="J2577" s="8" t="s">
        <v>10511</v>
      </c>
      <c r="K2577" s="10" t="str">
        <f>IF(AND(Papers[[#This Row],[conference]]="", Papers[[#This Row],[journal]]=""),$N$2604,IF(Papers[[#This Row],[journal]]="",$N$2603, $N$2602))</f>
        <v>Conference</v>
      </c>
      <c r="L2577" s="10"/>
    </row>
    <row r="2578" spans="1:12" ht="51" customHeight="1">
      <c r="A2578" s="4">
        <v>4321</v>
      </c>
      <c r="B2578" s="12" t="s">
        <v>10245</v>
      </c>
      <c r="C2578" s="6">
        <v>2000</v>
      </c>
      <c r="D2578" s="23" t="s">
        <v>11845</v>
      </c>
      <c r="E2578" s="23"/>
      <c r="F2578" s="8" t="s">
        <v>10246</v>
      </c>
      <c r="G2578" s="9" t="s">
        <v>9822</v>
      </c>
      <c r="H2578" s="9" t="s">
        <v>10392</v>
      </c>
      <c r="I2578" s="8"/>
      <c r="J2578" s="8" t="s">
        <v>10511</v>
      </c>
      <c r="K2578" s="10" t="str">
        <f>IF(AND(Papers[[#This Row],[conference]]="", Papers[[#This Row],[journal]]=""),$N$2604,IF(Papers[[#This Row],[journal]]="",$N$2603, $N$2602))</f>
        <v>Conference</v>
      </c>
      <c r="L2578" s="10"/>
    </row>
    <row r="2579" spans="1:12" ht="51" customHeight="1">
      <c r="A2579" s="4">
        <v>4322</v>
      </c>
      <c r="B2579" s="12" t="s">
        <v>10249</v>
      </c>
      <c r="C2579" s="6">
        <v>2006</v>
      </c>
      <c r="D2579" s="23" t="s">
        <v>12458</v>
      </c>
      <c r="E2579" s="23"/>
      <c r="F2579" s="8" t="s">
        <v>10250</v>
      </c>
      <c r="G2579" s="9" t="s">
        <v>9822</v>
      </c>
      <c r="H2579" s="9" t="s">
        <v>10392</v>
      </c>
      <c r="I2579" s="8"/>
      <c r="J2579" s="8" t="s">
        <v>10511</v>
      </c>
      <c r="K2579" s="10" t="str">
        <f>IF(AND(Papers[[#This Row],[conference]]="", Papers[[#This Row],[journal]]=""),$N$2604,IF(Papers[[#This Row],[journal]]="",$N$2603, $N$2602))</f>
        <v>Conference</v>
      </c>
      <c r="L2579" s="10"/>
    </row>
    <row r="2580" spans="1:12" ht="51" customHeight="1">
      <c r="A2580" s="4">
        <v>4324</v>
      </c>
      <c r="B2580" s="12" t="s">
        <v>10253</v>
      </c>
      <c r="C2580" s="6">
        <v>2010</v>
      </c>
      <c r="D2580" s="23"/>
      <c r="E2580" s="23" t="s">
        <v>12445</v>
      </c>
      <c r="F2580" s="8" t="s">
        <v>10254</v>
      </c>
      <c r="G2580" s="9" t="s">
        <v>9822</v>
      </c>
      <c r="H2580" s="9" t="s">
        <v>10392</v>
      </c>
      <c r="I2580" s="8"/>
      <c r="J2580" s="8" t="s">
        <v>10511</v>
      </c>
      <c r="K2580" s="10" t="str">
        <f>IF(AND(Papers[[#This Row],[conference]]="", Papers[[#This Row],[journal]]=""),$N$2604,IF(Papers[[#This Row],[journal]]="",$N$2603, $N$2602))</f>
        <v>Journal</v>
      </c>
      <c r="L2580" s="10"/>
    </row>
    <row r="2581" spans="1:12" ht="51" customHeight="1">
      <c r="A2581" s="4">
        <v>4327</v>
      </c>
      <c r="B2581" s="12" t="s">
        <v>10256</v>
      </c>
      <c r="C2581" s="6">
        <v>2007</v>
      </c>
      <c r="D2581" s="23" t="s">
        <v>11780</v>
      </c>
      <c r="E2581" s="23"/>
      <c r="F2581" s="8" t="s">
        <v>10257</v>
      </c>
      <c r="G2581" s="9" t="s">
        <v>9822</v>
      </c>
      <c r="H2581" s="9" t="s">
        <v>10392</v>
      </c>
      <c r="I2581" s="8"/>
      <c r="J2581" s="8" t="s">
        <v>10510</v>
      </c>
      <c r="K2581" s="10" t="str">
        <f>IF(AND(Papers[[#This Row],[conference]]="", Papers[[#This Row],[journal]]=""),$N$2604,IF(Papers[[#This Row],[journal]]="",$N$2603, $N$2602))</f>
        <v>Conference</v>
      </c>
      <c r="L2581" s="10"/>
    </row>
    <row r="2582" spans="1:12" ht="51" customHeight="1">
      <c r="A2582" s="4">
        <v>4330</v>
      </c>
      <c r="B2582" s="12" t="s">
        <v>10261</v>
      </c>
      <c r="C2582" s="6">
        <v>2007</v>
      </c>
      <c r="D2582" s="23" t="s">
        <v>12451</v>
      </c>
      <c r="E2582" s="23"/>
      <c r="F2582" s="8" t="s">
        <v>10262</v>
      </c>
      <c r="G2582" s="9" t="s">
        <v>9822</v>
      </c>
      <c r="H2582" s="9" t="s">
        <v>10392</v>
      </c>
      <c r="I2582" s="8"/>
      <c r="J2582" s="8" t="s">
        <v>10510</v>
      </c>
      <c r="K2582" s="10" t="str">
        <f>IF(AND(Papers[[#This Row],[conference]]="", Papers[[#This Row],[journal]]=""),$N$2604,IF(Papers[[#This Row],[journal]]="",$N$2603, $N$2602))</f>
        <v>Conference</v>
      </c>
      <c r="L2582" s="10"/>
    </row>
    <row r="2583" spans="1:12" ht="51" customHeight="1">
      <c r="A2583" s="4">
        <v>4331</v>
      </c>
      <c r="B2583" s="12" t="s">
        <v>10269</v>
      </c>
      <c r="C2583" s="6">
        <v>1998</v>
      </c>
      <c r="D2583" s="23" t="s">
        <v>11776</v>
      </c>
      <c r="E2583" s="23"/>
      <c r="F2583" s="8" t="s">
        <v>10270</v>
      </c>
      <c r="G2583" s="9" t="s">
        <v>9822</v>
      </c>
      <c r="H2583" s="9" t="s">
        <v>10392</v>
      </c>
      <c r="I2583" s="8"/>
      <c r="J2583" s="8" t="s">
        <v>10511</v>
      </c>
      <c r="K2583" s="10" t="str">
        <f>IF(AND(Papers[[#This Row],[conference]]="", Papers[[#This Row],[journal]]=""),$N$2604,IF(Papers[[#This Row],[journal]]="",$N$2603, $N$2602))</f>
        <v>Conference</v>
      </c>
      <c r="L2583" s="10"/>
    </row>
    <row r="2584" spans="1:12" ht="51" customHeight="1">
      <c r="A2584" s="4">
        <v>4332</v>
      </c>
      <c r="B2584" s="12" t="s">
        <v>10271</v>
      </c>
      <c r="C2584" s="6">
        <v>2010</v>
      </c>
      <c r="D2584" s="23"/>
      <c r="E2584" s="23" t="s">
        <v>12479</v>
      </c>
      <c r="F2584" s="8" t="s">
        <v>10272</v>
      </c>
      <c r="G2584" s="9" t="s">
        <v>9822</v>
      </c>
      <c r="H2584" s="9" t="s">
        <v>10392</v>
      </c>
      <c r="I2584" s="8"/>
      <c r="J2584" s="8" t="s">
        <v>10511</v>
      </c>
      <c r="K2584" s="10" t="str">
        <f>IF(AND(Papers[[#This Row],[conference]]="", Papers[[#This Row],[journal]]=""),$N$2604,IF(Papers[[#This Row],[journal]]="",$N$2603, $N$2602))</f>
        <v>Journal</v>
      </c>
      <c r="L2584" s="10"/>
    </row>
    <row r="2585" spans="1:12" ht="51" customHeight="1">
      <c r="A2585" s="4">
        <v>4335</v>
      </c>
      <c r="B2585" s="12" t="s">
        <v>10277</v>
      </c>
      <c r="C2585" s="6">
        <v>2006</v>
      </c>
      <c r="D2585" s="23" t="s">
        <v>11727</v>
      </c>
      <c r="E2585" s="23"/>
      <c r="F2585" s="8" t="s">
        <v>10278</v>
      </c>
      <c r="G2585" s="9" t="s">
        <v>9822</v>
      </c>
      <c r="H2585" s="9" t="s">
        <v>10392</v>
      </c>
      <c r="I2585" s="8"/>
      <c r="J2585" s="8" t="s">
        <v>10511</v>
      </c>
      <c r="K2585" s="10" t="str">
        <f>IF(AND(Papers[[#This Row],[conference]]="", Papers[[#This Row],[journal]]=""),$N$2604,IF(Papers[[#This Row],[journal]]="",$N$2603, $N$2602))</f>
        <v>Conference</v>
      </c>
      <c r="L2585" s="10"/>
    </row>
    <row r="2586" spans="1:12" ht="51" customHeight="1">
      <c r="A2586" s="4">
        <v>4339</v>
      </c>
      <c r="B2586" s="12" t="s">
        <v>10280</v>
      </c>
      <c r="C2586" s="6">
        <v>2001</v>
      </c>
      <c r="D2586" s="23" t="s">
        <v>11718</v>
      </c>
      <c r="E2586" s="23"/>
      <c r="F2586" s="8" t="s">
        <v>10281</v>
      </c>
      <c r="G2586" s="9" t="s">
        <v>9822</v>
      </c>
      <c r="H2586" s="9" t="s">
        <v>10392</v>
      </c>
      <c r="I2586" s="8"/>
      <c r="J2586" s="8" t="s">
        <v>10510</v>
      </c>
      <c r="K2586" s="10" t="str">
        <f>IF(AND(Papers[[#This Row],[conference]]="", Papers[[#This Row],[journal]]=""),$N$2604,IF(Papers[[#This Row],[journal]]="",$N$2603, $N$2602))</f>
        <v>Conference</v>
      </c>
      <c r="L2586" s="10"/>
    </row>
    <row r="2587" spans="1:12" ht="51" customHeight="1">
      <c r="A2587" s="4">
        <v>4340</v>
      </c>
      <c r="B2587" s="12" t="s">
        <v>10282</v>
      </c>
      <c r="C2587" s="6">
        <v>2008</v>
      </c>
      <c r="D2587" s="23" t="s">
        <v>11727</v>
      </c>
      <c r="E2587" s="23"/>
      <c r="F2587" s="8" t="s">
        <v>10283</v>
      </c>
      <c r="G2587" s="9" t="s">
        <v>9822</v>
      </c>
      <c r="H2587" s="9" t="s">
        <v>10392</v>
      </c>
      <c r="I2587" s="8"/>
      <c r="J2587" s="8" t="s">
        <v>10511</v>
      </c>
      <c r="K2587" s="10" t="str">
        <f>IF(AND(Papers[[#This Row],[conference]]="", Papers[[#This Row],[journal]]=""),$N$2604,IF(Papers[[#This Row],[journal]]="",$N$2603, $N$2602))</f>
        <v>Conference</v>
      </c>
      <c r="L2587" s="10"/>
    </row>
    <row r="2588" spans="1:12" ht="51" customHeight="1">
      <c r="A2588" s="4">
        <v>4342</v>
      </c>
      <c r="B2588" s="12" t="s">
        <v>10286</v>
      </c>
      <c r="C2588" s="6">
        <v>2006</v>
      </c>
      <c r="D2588" s="23" t="s">
        <v>12480</v>
      </c>
      <c r="E2588" s="23"/>
      <c r="F2588" s="8" t="s">
        <v>10287</v>
      </c>
      <c r="G2588" s="9" t="s">
        <v>9822</v>
      </c>
      <c r="H2588" s="9" t="s">
        <v>10391</v>
      </c>
      <c r="I2588" s="8" t="s">
        <v>13216</v>
      </c>
      <c r="J2588" s="8" t="s">
        <v>10511</v>
      </c>
      <c r="K2588" s="10" t="str">
        <f>IF(AND(Papers[[#This Row],[conference]]="", Papers[[#This Row],[journal]]=""),$N$2604,IF(Papers[[#This Row],[journal]]="",$N$2603, $N$2602))</f>
        <v>Conference</v>
      </c>
      <c r="L2588" s="10"/>
    </row>
    <row r="2589" spans="1:12" ht="51" customHeight="1">
      <c r="A2589" s="4">
        <v>4345</v>
      </c>
      <c r="B2589" s="12" t="s">
        <v>10294</v>
      </c>
      <c r="C2589" s="6">
        <v>2001</v>
      </c>
      <c r="D2589" s="23" t="s">
        <v>11941</v>
      </c>
      <c r="E2589" s="23"/>
      <c r="F2589" s="8" t="s">
        <v>10295</v>
      </c>
      <c r="G2589" s="9" t="s">
        <v>9822</v>
      </c>
      <c r="H2589" s="9" t="s">
        <v>10392</v>
      </c>
      <c r="I2589" s="8"/>
      <c r="J2589" s="8" t="s">
        <v>10511</v>
      </c>
      <c r="K2589" s="10" t="str">
        <f>IF(AND(Papers[[#This Row],[conference]]="", Papers[[#This Row],[journal]]=""),$N$2604,IF(Papers[[#This Row],[journal]]="",$N$2603, $N$2602))</f>
        <v>Conference</v>
      </c>
      <c r="L2589" s="10"/>
    </row>
    <row r="2590" spans="1:12" ht="51" customHeight="1">
      <c r="A2590" s="4">
        <v>4347</v>
      </c>
      <c r="B2590" s="12" t="s">
        <v>10297</v>
      </c>
      <c r="C2590" s="6">
        <v>2005</v>
      </c>
      <c r="D2590" s="23" t="s">
        <v>11727</v>
      </c>
      <c r="E2590" s="23"/>
      <c r="F2590" s="8" t="s">
        <v>10298</v>
      </c>
      <c r="G2590" s="9" t="s">
        <v>9822</v>
      </c>
      <c r="H2590" s="9" t="s">
        <v>10392</v>
      </c>
      <c r="I2590" s="8" t="s">
        <v>10490</v>
      </c>
      <c r="J2590" s="8" t="s">
        <v>10511</v>
      </c>
      <c r="K2590" s="10" t="str">
        <f>IF(AND(Papers[[#This Row],[conference]]="", Papers[[#This Row],[journal]]=""),$N$2604,IF(Papers[[#This Row],[journal]]="",$N$2603, $N$2602))</f>
        <v>Conference</v>
      </c>
      <c r="L2590" s="10"/>
    </row>
    <row r="2591" spans="1:12" ht="51" customHeight="1">
      <c r="A2591" s="4">
        <v>4348</v>
      </c>
      <c r="B2591" s="12" t="s">
        <v>10301</v>
      </c>
      <c r="C2591" s="6">
        <v>2008</v>
      </c>
      <c r="D2591" s="23" t="s">
        <v>11834</v>
      </c>
      <c r="E2591" s="23"/>
      <c r="F2591" s="8" t="s">
        <v>10302</v>
      </c>
      <c r="G2591" s="9" t="s">
        <v>9822</v>
      </c>
      <c r="H2591" s="9" t="s">
        <v>10392</v>
      </c>
      <c r="I2591" s="8"/>
      <c r="J2591" s="8" t="s">
        <v>10511</v>
      </c>
      <c r="K2591" s="10" t="str">
        <f>IF(AND(Papers[[#This Row],[conference]]="", Papers[[#This Row],[journal]]=""),$N$2604,IF(Papers[[#This Row],[journal]]="",$N$2603, $N$2602))</f>
        <v>Conference</v>
      </c>
      <c r="L2591" s="10"/>
    </row>
    <row r="2592" spans="1:12" ht="51" customHeight="1">
      <c r="A2592" s="4">
        <v>4350</v>
      </c>
      <c r="B2592" s="12" t="s">
        <v>10305</v>
      </c>
      <c r="C2592" s="6">
        <v>2006</v>
      </c>
      <c r="D2592" s="23" t="s">
        <v>12458</v>
      </c>
      <c r="E2592" s="23"/>
      <c r="F2592" s="8" t="s">
        <v>10306</v>
      </c>
      <c r="G2592" s="9" t="s">
        <v>9822</v>
      </c>
      <c r="H2592" s="9" t="s">
        <v>10391</v>
      </c>
      <c r="I2592" s="8" t="s">
        <v>13248</v>
      </c>
      <c r="J2592" s="8" t="s">
        <v>10511</v>
      </c>
      <c r="K2592" s="10" t="str">
        <f>IF(AND(Papers[[#This Row],[conference]]="", Papers[[#This Row],[journal]]=""),$N$2604,IF(Papers[[#This Row],[journal]]="",$N$2603, $N$2602))</f>
        <v>Conference</v>
      </c>
      <c r="L2592" s="10"/>
    </row>
    <row r="2593" spans="1:21" ht="51" customHeight="1">
      <c r="A2593" s="4">
        <v>4353</v>
      </c>
      <c r="B2593" s="12" t="s">
        <v>9363</v>
      </c>
      <c r="C2593" s="6">
        <v>2005</v>
      </c>
      <c r="D2593" s="23" t="s">
        <v>12069</v>
      </c>
      <c r="E2593" s="23"/>
      <c r="F2593" s="8" t="s">
        <v>10308</v>
      </c>
      <c r="G2593" s="9" t="s">
        <v>9822</v>
      </c>
      <c r="H2593" s="9" t="s">
        <v>10392</v>
      </c>
      <c r="I2593" s="8"/>
      <c r="J2593" s="8"/>
      <c r="K2593" s="10" t="str">
        <f>IF(AND(Papers[[#This Row],[conference]]="", Papers[[#This Row],[journal]]=""),$N$2604,IF(Papers[[#This Row],[journal]]="",$N$2603, $N$2602))</f>
        <v>Conference</v>
      </c>
      <c r="L2593" s="10"/>
    </row>
    <row r="2594" spans="1:21" ht="51" customHeight="1">
      <c r="A2594" s="4">
        <v>4354</v>
      </c>
      <c r="B2594" s="12" t="s">
        <v>10310</v>
      </c>
      <c r="C2594" s="6">
        <v>2008</v>
      </c>
      <c r="D2594" s="23" t="s">
        <v>11780</v>
      </c>
      <c r="E2594" s="23"/>
      <c r="F2594" s="8" t="s">
        <v>10311</v>
      </c>
      <c r="G2594" s="9" t="s">
        <v>9822</v>
      </c>
      <c r="H2594" s="9" t="s">
        <v>10391</v>
      </c>
      <c r="I2594" s="8" t="s">
        <v>11470</v>
      </c>
      <c r="J2594" s="8" t="s">
        <v>10511</v>
      </c>
      <c r="K2594" s="10" t="str">
        <f>IF(AND(Papers[[#This Row],[conference]]="", Papers[[#This Row],[journal]]=""),$N$2604,IF(Papers[[#This Row],[journal]]="",$N$2603, $N$2602))</f>
        <v>Conference</v>
      </c>
      <c r="L2594" s="10"/>
    </row>
    <row r="2595" spans="1:21" ht="51" customHeight="1">
      <c r="A2595" s="4">
        <v>4355</v>
      </c>
      <c r="B2595" s="12" t="s">
        <v>10316</v>
      </c>
      <c r="C2595" s="6">
        <v>2008</v>
      </c>
      <c r="D2595" s="23" t="s">
        <v>11845</v>
      </c>
      <c r="E2595" s="23"/>
      <c r="F2595" s="8" t="s">
        <v>10317</v>
      </c>
      <c r="G2595" s="9" t="s">
        <v>9822</v>
      </c>
      <c r="H2595" s="9" t="s">
        <v>10392</v>
      </c>
      <c r="I2595" s="8"/>
      <c r="J2595" s="8"/>
      <c r="K2595" s="10" t="str">
        <f>IF(AND(Papers[[#This Row],[conference]]="", Papers[[#This Row],[journal]]=""),$N$2604,IF(Papers[[#This Row],[journal]]="",$N$2603, $N$2602))</f>
        <v>Conference</v>
      </c>
      <c r="L2595" s="10"/>
    </row>
    <row r="2596" spans="1:21" ht="51" customHeight="1">
      <c r="A2596" s="4">
        <v>4356</v>
      </c>
      <c r="B2596" s="12" t="s">
        <v>10320</v>
      </c>
      <c r="C2596" s="6">
        <v>2007</v>
      </c>
      <c r="D2596" s="23" t="s">
        <v>11727</v>
      </c>
      <c r="E2596" s="23"/>
      <c r="F2596" s="11" t="s">
        <v>10321</v>
      </c>
      <c r="G2596" s="9" t="s">
        <v>9822</v>
      </c>
      <c r="H2596" s="9" t="s">
        <v>10391</v>
      </c>
      <c r="I2596" s="11" t="s">
        <v>11361</v>
      </c>
      <c r="J2596" s="8" t="s">
        <v>10511</v>
      </c>
      <c r="K2596" s="10" t="str">
        <f>IF(AND(Papers[[#This Row],[conference]]="", Papers[[#This Row],[journal]]=""),$N$2604,IF(Papers[[#This Row],[journal]]="",$N$2603, $N$2602))</f>
        <v>Conference</v>
      </c>
      <c r="L2596" s="10"/>
    </row>
    <row r="2597" spans="1:21" ht="51" customHeight="1">
      <c r="A2597" s="30">
        <v>4357</v>
      </c>
      <c r="B2597" s="56" t="s">
        <v>12481</v>
      </c>
      <c r="C2597" s="6">
        <v>2010</v>
      </c>
      <c r="D2597" s="23" t="s">
        <v>11727</v>
      </c>
      <c r="E2597" s="23"/>
      <c r="F2597" s="57" t="s">
        <v>12482</v>
      </c>
      <c r="G2597" s="31" t="s">
        <v>12483</v>
      </c>
      <c r="H2597" s="35" t="s">
        <v>10391</v>
      </c>
      <c r="I2597" s="31" t="s">
        <v>13177</v>
      </c>
      <c r="J2597" s="31" t="s">
        <v>10511</v>
      </c>
      <c r="K2597" s="10" t="str">
        <f>IF(AND(Papers[[#This Row],[conference]]="", Papers[[#This Row],[journal]]=""),$N$2604,IF(Papers[[#This Row],[journal]]="",$N$2603, $N$2602))</f>
        <v>Conference</v>
      </c>
      <c r="L2597" s="63"/>
    </row>
    <row r="2598" spans="1:21" ht="51" customHeight="1">
      <c r="A2598" s="30">
        <v>4358</v>
      </c>
      <c r="B2598" s="56" t="s">
        <v>12484</v>
      </c>
      <c r="C2598" s="6">
        <v>2008</v>
      </c>
      <c r="D2598" s="23" t="s">
        <v>12485</v>
      </c>
      <c r="E2598" s="23"/>
      <c r="F2598" s="57" t="s">
        <v>12486</v>
      </c>
      <c r="G2598" s="31" t="s">
        <v>12483</v>
      </c>
      <c r="H2598" s="35" t="s">
        <v>10391</v>
      </c>
      <c r="I2598" s="31" t="s">
        <v>12487</v>
      </c>
      <c r="J2598" s="31" t="s">
        <v>10511</v>
      </c>
      <c r="K2598" s="10" t="str">
        <f>IF(AND(Papers[[#This Row],[conference]]="", Papers[[#This Row],[journal]]=""),$N$2604,IF(Papers[[#This Row],[journal]]="",$N$2603, $N$2602))</f>
        <v>Conference</v>
      </c>
      <c r="L2598" s="63"/>
    </row>
    <row r="2599" spans="1:21" ht="51" customHeight="1">
      <c r="A2599" s="30">
        <v>4359</v>
      </c>
      <c r="B2599" s="56" t="s">
        <v>12488</v>
      </c>
      <c r="C2599" s="6">
        <v>2000</v>
      </c>
      <c r="D2599" s="31" t="s">
        <v>11776</v>
      </c>
      <c r="E2599" s="31"/>
      <c r="F2599" s="57" t="s">
        <v>12489</v>
      </c>
      <c r="G2599" s="31" t="s">
        <v>12483</v>
      </c>
      <c r="H2599" s="35" t="s">
        <v>10391</v>
      </c>
      <c r="I2599" s="31" t="s">
        <v>10543</v>
      </c>
      <c r="J2599" s="31" t="s">
        <v>10511</v>
      </c>
      <c r="K2599" s="10" t="str">
        <f>IF(AND(Papers[[#This Row],[conference]]="", Papers[[#This Row],[journal]]=""),$N$2604,IF(Papers[[#This Row],[journal]]="",$N$2603, $N$2602))</f>
        <v>Conference</v>
      </c>
      <c r="L2599" s="63" t="s">
        <v>10528</v>
      </c>
    </row>
    <row r="2600" spans="1:21" ht="51" customHeight="1">
      <c r="A2600" s="30">
        <v>4360</v>
      </c>
      <c r="B2600" s="56" t="s">
        <v>12490</v>
      </c>
      <c r="C2600" s="6">
        <v>1989</v>
      </c>
      <c r="D2600" s="23" t="s">
        <v>12491</v>
      </c>
      <c r="E2600" s="23"/>
      <c r="F2600" s="57" t="s">
        <v>12492</v>
      </c>
      <c r="G2600" s="31" t="s">
        <v>12483</v>
      </c>
      <c r="H2600" s="35" t="s">
        <v>10391</v>
      </c>
      <c r="I2600" s="31" t="s">
        <v>13379</v>
      </c>
      <c r="J2600" s="31" t="s">
        <v>10512</v>
      </c>
      <c r="K2600" s="10" t="str">
        <f>IF(AND(Papers[[#This Row],[conference]]="", Papers[[#This Row],[journal]]=""),$N$2604,IF(Papers[[#This Row],[journal]]="",$N$2603, $N$2602))</f>
        <v>Conference</v>
      </c>
      <c r="L2600" s="63"/>
    </row>
    <row r="2601" spans="1:21" ht="51" customHeight="1">
      <c r="A2601" s="30">
        <v>4361</v>
      </c>
      <c r="B2601" s="56" t="s">
        <v>12493</v>
      </c>
      <c r="C2601" s="6">
        <v>1996</v>
      </c>
      <c r="D2601" s="23"/>
      <c r="E2601" s="23" t="s">
        <v>11666</v>
      </c>
      <c r="F2601" s="57" t="s">
        <v>12494</v>
      </c>
      <c r="G2601" s="31" t="s">
        <v>12483</v>
      </c>
      <c r="H2601" s="35" t="s">
        <v>10392</v>
      </c>
      <c r="I2601" s="31" t="s">
        <v>13124</v>
      </c>
      <c r="J2601" s="31" t="s">
        <v>10511</v>
      </c>
      <c r="K2601" s="10" t="str">
        <f>IF(AND(Papers[[#This Row],[conference]]="", Papers[[#This Row],[journal]]=""),$N$2604,IF(Papers[[#This Row],[journal]]="",$N$2603, $N$2602))</f>
        <v>Journal</v>
      </c>
      <c r="L2601" s="63"/>
    </row>
    <row r="2602" spans="1:21" ht="51" customHeight="1">
      <c r="A2602" s="30">
        <v>4362</v>
      </c>
      <c r="B2602" s="56" t="s">
        <v>12495</v>
      </c>
      <c r="C2602" s="6">
        <v>1993</v>
      </c>
      <c r="D2602" s="31"/>
      <c r="E2602" s="31" t="s">
        <v>11666</v>
      </c>
      <c r="F2602" s="57" t="s">
        <v>12496</v>
      </c>
      <c r="G2602" s="31" t="s">
        <v>12483</v>
      </c>
      <c r="H2602" s="35" t="s">
        <v>10391</v>
      </c>
      <c r="I2602" s="31" t="s">
        <v>10458</v>
      </c>
      <c r="J2602" s="31" t="s">
        <v>10511</v>
      </c>
      <c r="K2602" s="10" t="str">
        <f>IF(AND(Papers[[#This Row],[conference]]="", Papers[[#This Row],[journal]]=""),$N$2604,IF(Papers[[#This Row],[journal]]="",$N$2603, $N$2602))</f>
        <v>Journal</v>
      </c>
      <c r="L2602" s="63"/>
      <c r="N2602" s="2" t="s">
        <v>10329</v>
      </c>
      <c r="P2602" s="2" t="s">
        <v>10391</v>
      </c>
      <c r="R2602" t="s">
        <v>10509</v>
      </c>
      <c r="U2602" t="s">
        <v>10528</v>
      </c>
    </row>
    <row r="2603" spans="1:21" ht="51" customHeight="1">
      <c r="A2603" s="30">
        <v>4363</v>
      </c>
      <c r="B2603" s="56" t="s">
        <v>12497</v>
      </c>
      <c r="C2603" s="6">
        <v>2001</v>
      </c>
      <c r="D2603" s="23"/>
      <c r="E2603" s="23" t="s">
        <v>12498</v>
      </c>
      <c r="F2603" s="57" t="s">
        <v>12499</v>
      </c>
      <c r="G2603" s="31" t="s">
        <v>12483</v>
      </c>
      <c r="H2603" s="35" t="s">
        <v>10392</v>
      </c>
      <c r="I2603" s="31" t="s">
        <v>13124</v>
      </c>
      <c r="J2603" s="31" t="s">
        <v>10510</v>
      </c>
      <c r="K2603" s="10" t="str">
        <f>IF(AND(Papers[[#This Row],[conference]]="", Papers[[#This Row],[journal]]=""),$N$2604,IF(Papers[[#This Row],[journal]]="",$N$2603, $N$2602))</f>
        <v>Journal</v>
      </c>
      <c r="L2603" s="63"/>
      <c r="N2603" s="2" t="s">
        <v>10330</v>
      </c>
      <c r="P2603" s="2" t="s">
        <v>10392</v>
      </c>
      <c r="R2603" t="s">
        <v>10510</v>
      </c>
      <c r="U2603" t="s">
        <v>10529</v>
      </c>
    </row>
    <row r="2604" spans="1:21" ht="51" customHeight="1">
      <c r="A2604" s="30">
        <v>4364</v>
      </c>
      <c r="B2604" s="56" t="s">
        <v>12500</v>
      </c>
      <c r="C2604" s="6">
        <v>2009</v>
      </c>
      <c r="D2604" s="23"/>
      <c r="E2604" s="23" t="s">
        <v>11741</v>
      </c>
      <c r="F2604" s="57" t="s">
        <v>12501</v>
      </c>
      <c r="G2604" s="31" t="s">
        <v>12483</v>
      </c>
      <c r="H2604" s="35" t="s">
        <v>10391</v>
      </c>
      <c r="I2604" s="32" t="s">
        <v>12502</v>
      </c>
      <c r="J2604" s="31" t="s">
        <v>10511</v>
      </c>
      <c r="K2604" s="10" t="str">
        <f>IF(AND(Papers[[#This Row],[conference]]="", Papers[[#This Row],[journal]]=""),$N$2604,IF(Papers[[#This Row],[journal]]="",$N$2603, $N$2602))</f>
        <v>Journal</v>
      </c>
      <c r="L2604" s="63"/>
      <c r="N2604" s="2" t="s">
        <v>10331</v>
      </c>
      <c r="R2604" t="s">
        <v>10511</v>
      </c>
    </row>
    <row r="2605" spans="1:21" ht="51" customHeight="1">
      <c r="A2605" s="30">
        <v>4365</v>
      </c>
      <c r="B2605" s="56" t="s">
        <v>12503</v>
      </c>
      <c r="C2605" s="6">
        <v>2000</v>
      </c>
      <c r="D2605" s="23"/>
      <c r="E2605" s="23" t="s">
        <v>11741</v>
      </c>
      <c r="F2605" s="57" t="s">
        <v>12504</v>
      </c>
      <c r="G2605" s="31" t="s">
        <v>12483</v>
      </c>
      <c r="H2605" s="35" t="s">
        <v>10391</v>
      </c>
      <c r="I2605" s="31" t="s">
        <v>10497</v>
      </c>
      <c r="J2605" s="31" t="s">
        <v>10514</v>
      </c>
      <c r="K2605" s="10" t="str">
        <f>IF(AND(Papers[[#This Row],[conference]]="", Papers[[#This Row],[journal]]=""),$N$2604,IF(Papers[[#This Row],[journal]]="",$N$2603, $N$2602))</f>
        <v>Journal</v>
      </c>
      <c r="L2605" s="63"/>
      <c r="R2605" t="s">
        <v>10514</v>
      </c>
    </row>
    <row r="2606" spans="1:21" ht="51" customHeight="1">
      <c r="A2606" s="30">
        <v>4366</v>
      </c>
      <c r="B2606" s="56" t="s">
        <v>12505</v>
      </c>
      <c r="C2606" s="6">
        <v>1986</v>
      </c>
      <c r="D2606" s="23"/>
      <c r="E2606" s="23" t="s">
        <v>11741</v>
      </c>
      <c r="F2606" s="57" t="s">
        <v>12506</v>
      </c>
      <c r="G2606" s="31" t="s">
        <v>12483</v>
      </c>
      <c r="H2606" s="35" t="s">
        <v>10391</v>
      </c>
      <c r="I2606" s="31" t="s">
        <v>10520</v>
      </c>
      <c r="J2606" s="31" t="s">
        <v>10514</v>
      </c>
      <c r="K2606" s="10" t="str">
        <f>IF(AND(Papers[[#This Row],[conference]]="", Papers[[#This Row],[journal]]=""),$N$2604,IF(Papers[[#This Row],[journal]]="",$N$2603, $N$2602))</f>
        <v>Journal</v>
      </c>
      <c r="L2606" s="63"/>
      <c r="R2606" t="s">
        <v>10513</v>
      </c>
    </row>
    <row r="2607" spans="1:21" ht="51" customHeight="1">
      <c r="A2607" s="30">
        <v>4367</v>
      </c>
      <c r="B2607" s="56" t="s">
        <v>12507</v>
      </c>
      <c r="C2607" s="6">
        <v>1977</v>
      </c>
      <c r="D2607" s="31"/>
      <c r="E2607" s="31" t="s">
        <v>11741</v>
      </c>
      <c r="F2607" s="57" t="s">
        <v>12508</v>
      </c>
      <c r="G2607" s="31" t="s">
        <v>12483</v>
      </c>
      <c r="H2607" s="35" t="s">
        <v>10391</v>
      </c>
      <c r="I2607" s="31" t="s">
        <v>12509</v>
      </c>
      <c r="J2607" s="31" t="s">
        <v>10512</v>
      </c>
      <c r="K2607" s="10" t="str">
        <f>IF(AND(Papers[[#This Row],[conference]]="", Papers[[#This Row],[journal]]=""),$N$2604,IF(Papers[[#This Row],[journal]]="",$N$2603, $N$2602))</f>
        <v>Journal</v>
      </c>
      <c r="L2607" s="63"/>
      <c r="R2607" t="s">
        <v>10512</v>
      </c>
    </row>
    <row r="2608" spans="1:21" ht="51" customHeight="1">
      <c r="A2608" s="30">
        <v>4368</v>
      </c>
      <c r="B2608" s="56" t="s">
        <v>12510</v>
      </c>
      <c r="C2608" s="6">
        <v>1975</v>
      </c>
      <c r="D2608" s="23"/>
      <c r="E2608" s="23" t="s">
        <v>11741</v>
      </c>
      <c r="F2608" s="57" t="s">
        <v>12511</v>
      </c>
      <c r="G2608" s="31" t="s">
        <v>12483</v>
      </c>
      <c r="H2608" s="35" t="s">
        <v>10391</v>
      </c>
      <c r="I2608" s="31" t="s">
        <v>10471</v>
      </c>
      <c r="J2608" s="31" t="s">
        <v>10511</v>
      </c>
      <c r="K2608" s="10" t="str">
        <f>IF(AND(Papers[[#This Row],[conference]]="", Papers[[#This Row],[journal]]=""),$N$2604,IF(Papers[[#This Row],[journal]]="",$N$2603, $N$2602))</f>
        <v>Journal</v>
      </c>
      <c r="L2608" s="63"/>
    </row>
    <row r="2609" spans="1:12" ht="51" customHeight="1">
      <c r="A2609" s="30">
        <v>4369</v>
      </c>
      <c r="B2609" s="56" t="s">
        <v>12512</v>
      </c>
      <c r="C2609" s="6">
        <v>1975</v>
      </c>
      <c r="D2609" s="23"/>
      <c r="E2609" s="23" t="s">
        <v>11741</v>
      </c>
      <c r="F2609" s="57" t="s">
        <v>12513</v>
      </c>
      <c r="G2609" s="31" t="s">
        <v>12483</v>
      </c>
      <c r="H2609" s="35" t="s">
        <v>10391</v>
      </c>
      <c r="I2609" s="31" t="s">
        <v>12514</v>
      </c>
      <c r="J2609" s="31" t="s">
        <v>10511</v>
      </c>
      <c r="K2609" s="10" t="str">
        <f>IF(AND(Papers[[#This Row],[conference]]="", Papers[[#This Row],[journal]]=""),$N$2604,IF(Papers[[#This Row],[journal]]="",$N$2603, $N$2602))</f>
        <v>Journal</v>
      </c>
      <c r="L2609" s="63"/>
    </row>
    <row r="2610" spans="1:12" ht="51" customHeight="1">
      <c r="A2610" s="30">
        <v>4370</v>
      </c>
      <c r="B2610" s="56" t="s">
        <v>12515</v>
      </c>
      <c r="C2610" s="6">
        <v>1973</v>
      </c>
      <c r="D2610" s="31"/>
      <c r="E2610" s="31" t="s">
        <v>11741</v>
      </c>
      <c r="F2610" s="57" t="s">
        <v>12516</v>
      </c>
      <c r="G2610" s="31" t="s">
        <v>12483</v>
      </c>
      <c r="H2610" s="35" t="s">
        <v>10391</v>
      </c>
      <c r="I2610" s="31" t="s">
        <v>12514</v>
      </c>
      <c r="J2610" s="31" t="s">
        <v>13053</v>
      </c>
      <c r="K2610" s="10" t="str">
        <f>IF(AND(Papers[[#This Row],[conference]]="", Papers[[#This Row],[journal]]=""),$N$2604,IF(Papers[[#This Row],[journal]]="",$N$2603, $N$2602))</f>
        <v>Journal</v>
      </c>
      <c r="L2610" s="63"/>
    </row>
    <row r="2611" spans="1:12" ht="51" customHeight="1">
      <c r="A2611" s="30">
        <v>4371</v>
      </c>
      <c r="B2611" s="56" t="s">
        <v>12517</v>
      </c>
      <c r="C2611" s="6">
        <v>1971</v>
      </c>
      <c r="D2611" s="23"/>
      <c r="E2611" s="23" t="s">
        <v>11741</v>
      </c>
      <c r="F2611" s="57" t="s">
        <v>12518</v>
      </c>
      <c r="G2611" s="31" t="s">
        <v>12483</v>
      </c>
      <c r="H2611" s="35" t="s">
        <v>10391</v>
      </c>
      <c r="I2611" s="31" t="s">
        <v>13178</v>
      </c>
      <c r="J2611" s="31" t="s">
        <v>10511</v>
      </c>
      <c r="K2611" s="10" t="str">
        <f>IF(AND(Papers[[#This Row],[conference]]="", Papers[[#This Row],[journal]]=""),$N$2604,IF(Papers[[#This Row],[journal]]="",$N$2603, $N$2602))</f>
        <v>Journal</v>
      </c>
      <c r="L2611" s="63"/>
    </row>
    <row r="2612" spans="1:12" ht="51" customHeight="1">
      <c r="A2612" s="30">
        <v>4372</v>
      </c>
      <c r="B2612" s="56" t="s">
        <v>12519</v>
      </c>
      <c r="C2612" s="6">
        <v>1967</v>
      </c>
      <c r="D2612" s="23"/>
      <c r="E2612" s="23" t="s">
        <v>11741</v>
      </c>
      <c r="F2612" s="57" t="s">
        <v>12520</v>
      </c>
      <c r="G2612" s="31" t="s">
        <v>12483</v>
      </c>
      <c r="H2612" s="35" t="s">
        <v>10391</v>
      </c>
      <c r="I2612" s="31" t="s">
        <v>12521</v>
      </c>
      <c r="J2612" s="31" t="s">
        <v>10511</v>
      </c>
      <c r="K2612" s="10" t="str">
        <f>IF(AND(Papers[[#This Row],[conference]]="", Papers[[#This Row],[journal]]=""),$N$2604,IF(Papers[[#This Row],[journal]]="",$N$2603, $N$2602))</f>
        <v>Journal</v>
      </c>
      <c r="L2612" s="63"/>
    </row>
    <row r="2613" spans="1:12" ht="51" customHeight="1">
      <c r="A2613" s="30">
        <v>4373</v>
      </c>
      <c r="B2613" s="56" t="s">
        <v>12522</v>
      </c>
      <c r="C2613" s="6">
        <v>1967</v>
      </c>
      <c r="D2613" s="31"/>
      <c r="E2613" s="31" t="s">
        <v>11741</v>
      </c>
      <c r="F2613" s="57" t="s">
        <v>12523</v>
      </c>
      <c r="G2613" s="31" t="s">
        <v>12483</v>
      </c>
      <c r="H2613" s="35" t="s">
        <v>10391</v>
      </c>
      <c r="I2613" s="31" t="s">
        <v>12524</v>
      </c>
      <c r="J2613" s="31" t="s">
        <v>10511</v>
      </c>
      <c r="K2613" s="10" t="str">
        <f>IF(AND(Papers[[#This Row],[conference]]="", Papers[[#This Row],[journal]]=""),$N$2604,IF(Papers[[#This Row],[journal]]="",$N$2603, $N$2602))</f>
        <v>Journal</v>
      </c>
      <c r="L2613" s="63"/>
    </row>
    <row r="2614" spans="1:12" ht="51" customHeight="1">
      <c r="A2614" s="30">
        <v>4374</v>
      </c>
      <c r="B2614" s="56" t="s">
        <v>12525</v>
      </c>
      <c r="C2614" s="6">
        <v>1966</v>
      </c>
      <c r="D2614" s="23"/>
      <c r="E2614" s="23" t="s">
        <v>11741</v>
      </c>
      <c r="F2614" s="57" t="s">
        <v>12526</v>
      </c>
      <c r="G2614" s="31" t="s">
        <v>12483</v>
      </c>
      <c r="H2614" s="35" t="s">
        <v>10391</v>
      </c>
      <c r="I2614" s="31" t="s">
        <v>12527</v>
      </c>
      <c r="J2614" s="31" t="s">
        <v>10514</v>
      </c>
      <c r="K2614" s="10" t="str">
        <f>IF(AND(Papers[[#This Row],[conference]]="", Papers[[#This Row],[journal]]=""),$N$2604,IF(Papers[[#This Row],[journal]]="",$N$2603, $N$2602))</f>
        <v>Journal</v>
      </c>
      <c r="L2614" s="63"/>
    </row>
    <row r="2615" spans="1:12" ht="51" customHeight="1">
      <c r="A2615" s="30">
        <v>4375</v>
      </c>
      <c r="B2615" s="56" t="s">
        <v>12528</v>
      </c>
      <c r="C2615" s="6">
        <v>1996</v>
      </c>
      <c r="D2615" s="23"/>
      <c r="E2615" s="23" t="s">
        <v>11789</v>
      </c>
      <c r="F2615" s="57" t="s">
        <v>12529</v>
      </c>
      <c r="G2615" s="31" t="s">
        <v>12483</v>
      </c>
      <c r="H2615" s="35" t="s">
        <v>10391</v>
      </c>
      <c r="I2615" s="32" t="s">
        <v>12530</v>
      </c>
      <c r="J2615" s="31" t="s">
        <v>10514</v>
      </c>
      <c r="K2615" s="10" t="str">
        <f>IF(AND(Papers[[#This Row],[conference]]="", Papers[[#This Row],[journal]]=""),$N$2604,IF(Papers[[#This Row],[journal]]="",$N$2603, $N$2602))</f>
        <v>Journal</v>
      </c>
      <c r="L2615" s="63" t="s">
        <v>10528</v>
      </c>
    </row>
    <row r="2616" spans="1:12" ht="51" customHeight="1">
      <c r="A2616" s="30">
        <v>4376</v>
      </c>
      <c r="B2616" s="31" t="s">
        <v>12531</v>
      </c>
      <c r="C2616" s="6">
        <v>1996</v>
      </c>
      <c r="D2616" s="23" t="s">
        <v>11797</v>
      </c>
      <c r="E2616" s="23"/>
      <c r="F2616" s="59" t="s">
        <v>12532</v>
      </c>
      <c r="G2616" s="31" t="s">
        <v>12483</v>
      </c>
      <c r="H2616" s="35" t="s">
        <v>10391</v>
      </c>
      <c r="I2616" s="32" t="s">
        <v>12533</v>
      </c>
      <c r="J2616" s="31" t="s">
        <v>10509</v>
      </c>
      <c r="K2616" s="10" t="str">
        <f>IF(AND(Papers[[#This Row],[conference]]="", Papers[[#This Row],[journal]]=""),$N$2604,IF(Papers[[#This Row],[journal]]="",$N$2603, $N$2602))</f>
        <v>Conference</v>
      </c>
      <c r="L2616" s="63"/>
    </row>
    <row r="2617" spans="1:12" ht="51" customHeight="1">
      <c r="A2617" s="30">
        <v>4377</v>
      </c>
      <c r="B2617" s="31" t="s">
        <v>12534</v>
      </c>
      <c r="C2617" s="6">
        <v>1992</v>
      </c>
      <c r="D2617" s="31" t="s">
        <v>11797</v>
      </c>
      <c r="E2617" s="31"/>
      <c r="F2617" s="59" t="s">
        <v>12535</v>
      </c>
      <c r="G2617" s="31" t="s">
        <v>12483</v>
      </c>
      <c r="H2617" s="35" t="s">
        <v>10391</v>
      </c>
      <c r="I2617" s="31" t="s">
        <v>12536</v>
      </c>
      <c r="J2617" s="31" t="s">
        <v>10511</v>
      </c>
      <c r="K2617" s="10" t="str">
        <f>IF(AND(Papers[[#This Row],[conference]]="", Papers[[#This Row],[journal]]=""),$N$2604,IF(Papers[[#This Row],[journal]]="",$N$2603, $N$2602))</f>
        <v>Conference</v>
      </c>
      <c r="L2617" s="63"/>
    </row>
    <row r="2618" spans="1:12" ht="51" customHeight="1">
      <c r="A2618" s="30">
        <v>4378</v>
      </c>
      <c r="B2618" s="31" t="s">
        <v>12537</v>
      </c>
      <c r="C2618" s="6">
        <v>1992</v>
      </c>
      <c r="D2618" s="23" t="s">
        <v>11797</v>
      </c>
      <c r="E2618" s="23"/>
      <c r="F2618" s="59" t="s">
        <v>12538</v>
      </c>
      <c r="G2618" s="31" t="s">
        <v>12483</v>
      </c>
      <c r="H2618" s="35" t="s">
        <v>10391</v>
      </c>
      <c r="I2618" s="31" t="s">
        <v>11490</v>
      </c>
      <c r="J2618" s="31" t="s">
        <v>10511</v>
      </c>
      <c r="K2618" s="10" t="str">
        <f>IF(AND(Papers[[#This Row],[conference]]="", Papers[[#This Row],[journal]]=""),$N$2604,IF(Papers[[#This Row],[journal]]="",$N$2603, $N$2602))</f>
        <v>Conference</v>
      </c>
      <c r="L2618" s="63"/>
    </row>
    <row r="2619" spans="1:12" ht="51" customHeight="1">
      <c r="A2619" s="30">
        <v>4379</v>
      </c>
      <c r="B2619" s="31" t="s">
        <v>12539</v>
      </c>
      <c r="C2619" s="6">
        <v>1992</v>
      </c>
      <c r="D2619" s="23" t="s">
        <v>11797</v>
      </c>
      <c r="E2619" s="23"/>
      <c r="F2619" s="59" t="s">
        <v>12540</v>
      </c>
      <c r="G2619" s="31" t="s">
        <v>12483</v>
      </c>
      <c r="H2619" s="35" t="s">
        <v>10391</v>
      </c>
      <c r="I2619" s="31" t="s">
        <v>12541</v>
      </c>
      <c r="J2619" s="31" t="s">
        <v>10511</v>
      </c>
      <c r="K2619" s="10" t="str">
        <f>IF(AND(Papers[[#This Row],[conference]]="", Papers[[#This Row],[journal]]=""),$N$2604,IF(Papers[[#This Row],[journal]]="",$N$2603, $N$2602))</f>
        <v>Conference</v>
      </c>
      <c r="L2619" s="63"/>
    </row>
    <row r="2620" spans="1:12" ht="51" customHeight="1">
      <c r="A2620" s="30">
        <v>4380</v>
      </c>
      <c r="B2620" s="31" t="s">
        <v>12542</v>
      </c>
      <c r="C2620" s="6">
        <v>1992</v>
      </c>
      <c r="D2620" s="23" t="s">
        <v>11797</v>
      </c>
      <c r="E2620" s="23"/>
      <c r="F2620" s="59" t="s">
        <v>12543</v>
      </c>
      <c r="G2620" s="31" t="s">
        <v>12483</v>
      </c>
      <c r="H2620" s="35" t="s">
        <v>10391</v>
      </c>
      <c r="I2620" s="31" t="s">
        <v>12544</v>
      </c>
      <c r="J2620" s="31" t="s">
        <v>10511</v>
      </c>
      <c r="K2620" s="10" t="str">
        <f>IF(AND(Papers[[#This Row],[conference]]="", Papers[[#This Row],[journal]]=""),$N$2604,IF(Papers[[#This Row],[journal]]="",$N$2603, $N$2602))</f>
        <v>Conference</v>
      </c>
      <c r="L2620" s="63"/>
    </row>
    <row r="2621" spans="1:12" ht="51" customHeight="1">
      <c r="A2621" s="30">
        <v>4381</v>
      </c>
      <c r="B2621" s="33" t="s">
        <v>12545</v>
      </c>
      <c r="C2621" s="6">
        <v>1989</v>
      </c>
      <c r="D2621" s="23"/>
      <c r="E2621" s="23" t="s">
        <v>11756</v>
      </c>
      <c r="F2621" s="58" t="s">
        <v>12546</v>
      </c>
      <c r="G2621" s="31" t="s">
        <v>12483</v>
      </c>
      <c r="H2621" s="35" t="s">
        <v>10391</v>
      </c>
      <c r="I2621" s="31" t="s">
        <v>10458</v>
      </c>
      <c r="J2621" s="31" t="s">
        <v>10511</v>
      </c>
      <c r="K2621" s="10" t="str">
        <f>IF(AND(Papers[[#This Row],[conference]]="", Papers[[#This Row],[journal]]=""),$N$2604,IF(Papers[[#This Row],[journal]]="",$N$2603, $N$2602))</f>
        <v>Journal</v>
      </c>
      <c r="L2621" s="63"/>
    </row>
    <row r="2622" spans="1:12" ht="51" customHeight="1">
      <c r="A2622" s="30">
        <v>4382</v>
      </c>
      <c r="B2622" s="33" t="s">
        <v>12547</v>
      </c>
      <c r="C2622" s="6">
        <v>2001</v>
      </c>
      <c r="D2622" s="23"/>
      <c r="E2622" s="23" t="s">
        <v>11872</v>
      </c>
      <c r="F2622" s="58" t="s">
        <v>12548</v>
      </c>
      <c r="G2622" s="31" t="s">
        <v>12483</v>
      </c>
      <c r="H2622" s="35" t="s">
        <v>10391</v>
      </c>
      <c r="I2622" s="31" t="s">
        <v>12549</v>
      </c>
      <c r="J2622" s="31" t="s">
        <v>10511</v>
      </c>
      <c r="K2622" s="10" t="str">
        <f>IF(AND(Papers[[#This Row],[conference]]="", Papers[[#This Row],[journal]]=""),$N$2604,IF(Papers[[#This Row],[journal]]="",$N$2603, $N$2602))</f>
        <v>Journal</v>
      </c>
      <c r="L2622" s="63"/>
    </row>
    <row r="2623" spans="1:12" ht="51" customHeight="1">
      <c r="A2623" s="30">
        <v>4383</v>
      </c>
      <c r="B2623" s="33" t="s">
        <v>12550</v>
      </c>
      <c r="C2623" s="6">
        <v>1999</v>
      </c>
      <c r="D2623" s="23"/>
      <c r="E2623" s="23" t="s">
        <v>11872</v>
      </c>
      <c r="F2623" s="58" t="s">
        <v>12551</v>
      </c>
      <c r="G2623" s="31" t="s">
        <v>12483</v>
      </c>
      <c r="H2623" s="35" t="s">
        <v>10391</v>
      </c>
      <c r="I2623" s="31" t="s">
        <v>12552</v>
      </c>
      <c r="J2623" s="31" t="s">
        <v>10511</v>
      </c>
      <c r="K2623" s="10" t="str">
        <f>IF(AND(Papers[[#This Row],[conference]]="", Papers[[#This Row],[journal]]=""),$N$2604,IF(Papers[[#This Row],[journal]]="",$N$2603, $N$2602))</f>
        <v>Journal</v>
      </c>
      <c r="L2623" s="63"/>
    </row>
    <row r="2624" spans="1:12" ht="51" customHeight="1">
      <c r="A2624" s="30">
        <v>4384</v>
      </c>
      <c r="B2624" s="33" t="s">
        <v>12553</v>
      </c>
      <c r="C2624" s="6">
        <v>1993</v>
      </c>
      <c r="D2624" s="23"/>
      <c r="E2624" s="23" t="s">
        <v>11872</v>
      </c>
      <c r="F2624" s="58" t="s">
        <v>12554</v>
      </c>
      <c r="G2624" s="31" t="s">
        <v>12483</v>
      </c>
      <c r="H2624" s="35" t="s">
        <v>10391</v>
      </c>
      <c r="I2624" s="31" t="s">
        <v>13180</v>
      </c>
      <c r="J2624" s="31" t="s">
        <v>10511</v>
      </c>
      <c r="K2624" s="10" t="str">
        <f>IF(AND(Papers[[#This Row],[conference]]="", Papers[[#This Row],[journal]]=""),$N$2604,IF(Papers[[#This Row],[journal]]="",$N$2603, $N$2602))</f>
        <v>Journal</v>
      </c>
      <c r="L2624" s="63"/>
    </row>
    <row r="2625" spans="1:12" ht="51" customHeight="1">
      <c r="A2625" s="30">
        <v>4385</v>
      </c>
      <c r="B2625" s="33" t="s">
        <v>12555</v>
      </c>
      <c r="C2625" s="6">
        <v>1991</v>
      </c>
      <c r="D2625" s="23"/>
      <c r="E2625" s="23" t="s">
        <v>11872</v>
      </c>
      <c r="F2625" s="58" t="s">
        <v>12556</v>
      </c>
      <c r="G2625" s="31" t="s">
        <v>12483</v>
      </c>
      <c r="H2625" s="35" t="s">
        <v>10391</v>
      </c>
      <c r="I2625" s="31" t="s">
        <v>12557</v>
      </c>
      <c r="J2625" s="31" t="s">
        <v>10511</v>
      </c>
      <c r="K2625" s="10" t="str">
        <f>IF(AND(Papers[[#This Row],[conference]]="", Papers[[#This Row],[journal]]=""),$N$2604,IF(Papers[[#This Row],[journal]]="",$N$2603, $N$2602))</f>
        <v>Journal</v>
      </c>
      <c r="L2625" s="63"/>
    </row>
    <row r="2626" spans="1:12" ht="51" customHeight="1">
      <c r="A2626" s="30">
        <v>4386</v>
      </c>
      <c r="B2626" s="33" t="s">
        <v>12558</v>
      </c>
      <c r="C2626" s="6">
        <v>1990</v>
      </c>
      <c r="D2626" s="23"/>
      <c r="E2626" s="23" t="s">
        <v>11872</v>
      </c>
      <c r="F2626" s="58" t="s">
        <v>12559</v>
      </c>
      <c r="G2626" s="31" t="s">
        <v>12483</v>
      </c>
      <c r="H2626" s="35" t="s">
        <v>10391</v>
      </c>
      <c r="I2626" s="31" t="s">
        <v>12549</v>
      </c>
      <c r="J2626" s="31" t="s">
        <v>10511</v>
      </c>
      <c r="K2626" s="10" t="str">
        <f>IF(AND(Papers[[#This Row],[conference]]="", Papers[[#This Row],[journal]]=""),$N$2604,IF(Papers[[#This Row],[journal]]="",$N$2603, $N$2602))</f>
        <v>Journal</v>
      </c>
      <c r="L2626" s="63"/>
    </row>
    <row r="2627" spans="1:12" ht="51" customHeight="1">
      <c r="A2627" s="30">
        <v>4387</v>
      </c>
      <c r="B2627" s="33" t="s">
        <v>12560</v>
      </c>
      <c r="C2627" s="6">
        <v>1990</v>
      </c>
      <c r="D2627" s="31"/>
      <c r="E2627" s="33" t="s">
        <v>11872</v>
      </c>
      <c r="F2627" s="58" t="s">
        <v>12561</v>
      </c>
      <c r="G2627" s="31" t="s">
        <v>12483</v>
      </c>
      <c r="H2627" s="35" t="s">
        <v>10391</v>
      </c>
      <c r="I2627" s="31" t="s">
        <v>12562</v>
      </c>
      <c r="J2627" s="31" t="s">
        <v>10509</v>
      </c>
      <c r="K2627" s="10" t="str">
        <f>IF(AND(Papers[[#This Row],[conference]]="", Papers[[#This Row],[journal]]=""),$N$2604,IF(Papers[[#This Row],[journal]]="",$N$2603, $N$2602))</f>
        <v>Journal</v>
      </c>
      <c r="L2627" s="63"/>
    </row>
    <row r="2628" spans="1:12" ht="51" customHeight="1">
      <c r="A2628" s="30">
        <v>4388</v>
      </c>
      <c r="B2628" s="33" t="s">
        <v>12563</v>
      </c>
      <c r="C2628" s="6">
        <v>1989</v>
      </c>
      <c r="D2628" s="23"/>
      <c r="E2628" s="23" t="s">
        <v>11872</v>
      </c>
      <c r="F2628" s="58" t="s">
        <v>12564</v>
      </c>
      <c r="G2628" s="31" t="s">
        <v>12483</v>
      </c>
      <c r="H2628" s="35" t="s">
        <v>10392</v>
      </c>
      <c r="I2628" s="31"/>
      <c r="J2628" s="31" t="s">
        <v>10511</v>
      </c>
      <c r="K2628" s="10" t="str">
        <f>IF(AND(Papers[[#This Row],[conference]]="", Papers[[#This Row],[journal]]=""),$N$2604,IF(Papers[[#This Row],[journal]]="",$N$2603, $N$2602))</f>
        <v>Journal</v>
      </c>
      <c r="L2628" s="34"/>
    </row>
    <row r="2629" spans="1:12" ht="51" customHeight="1">
      <c r="A2629" s="30">
        <v>4389</v>
      </c>
      <c r="B2629" s="33" t="s">
        <v>12565</v>
      </c>
      <c r="C2629" s="6">
        <v>2000</v>
      </c>
      <c r="D2629" s="23" t="s">
        <v>12463</v>
      </c>
      <c r="E2629" s="23"/>
      <c r="F2629" s="58" t="s">
        <v>12566</v>
      </c>
      <c r="G2629" s="31" t="s">
        <v>12483</v>
      </c>
      <c r="H2629" s="35" t="s">
        <v>10391</v>
      </c>
      <c r="I2629" s="31" t="s">
        <v>12567</v>
      </c>
      <c r="J2629" s="31" t="s">
        <v>10509</v>
      </c>
      <c r="K2629" s="10" t="str">
        <f>IF(AND(Papers[[#This Row],[conference]]="", Papers[[#This Row],[journal]]=""),$N$2604,IF(Papers[[#This Row],[journal]]="",$N$2603, $N$2602))</f>
        <v>Conference</v>
      </c>
      <c r="L2629" s="34" t="s">
        <v>10528</v>
      </c>
    </row>
    <row r="2630" spans="1:12" ht="51" customHeight="1">
      <c r="A2630" s="30">
        <v>4390</v>
      </c>
      <c r="B2630" s="33" t="s">
        <v>12568</v>
      </c>
      <c r="C2630" s="6">
        <v>2000</v>
      </c>
      <c r="D2630" s="23" t="s">
        <v>12463</v>
      </c>
      <c r="E2630" s="23"/>
      <c r="F2630" s="58" t="s">
        <v>12569</v>
      </c>
      <c r="G2630" s="31" t="s">
        <v>12483</v>
      </c>
      <c r="H2630" s="35" t="s">
        <v>10392</v>
      </c>
      <c r="I2630" s="31"/>
      <c r="J2630" s="31" t="s">
        <v>10512</v>
      </c>
      <c r="K2630" s="10" t="str">
        <f>IF(AND(Papers[[#This Row],[conference]]="", Papers[[#This Row],[journal]]=""),$N$2604,IF(Papers[[#This Row],[journal]]="",$N$2603, $N$2602))</f>
        <v>Conference</v>
      </c>
      <c r="L2630" s="34"/>
    </row>
    <row r="2631" spans="1:12" ht="51" customHeight="1">
      <c r="A2631" s="30">
        <v>4391</v>
      </c>
      <c r="B2631" s="33" t="s">
        <v>12570</v>
      </c>
      <c r="C2631" s="6">
        <v>2001</v>
      </c>
      <c r="D2631" s="23" t="s">
        <v>12463</v>
      </c>
      <c r="E2631" s="23"/>
      <c r="F2631" s="58" t="s">
        <v>12571</v>
      </c>
      <c r="G2631" s="31" t="s">
        <v>12483</v>
      </c>
      <c r="H2631" s="35" t="s">
        <v>10392</v>
      </c>
      <c r="I2631" s="31"/>
      <c r="J2631" s="31" t="s">
        <v>10511</v>
      </c>
      <c r="K2631" s="10" t="str">
        <f>IF(AND(Papers[[#This Row],[conference]]="", Papers[[#This Row],[journal]]=""),$N$2604,IF(Papers[[#This Row],[journal]]="",$N$2603, $N$2602))</f>
        <v>Conference</v>
      </c>
      <c r="L2631" s="34"/>
    </row>
    <row r="2632" spans="1:12" ht="51" customHeight="1">
      <c r="A2632" s="30">
        <v>4392</v>
      </c>
      <c r="B2632" s="33" t="s">
        <v>12572</v>
      </c>
      <c r="C2632" s="6">
        <v>2002</v>
      </c>
      <c r="D2632" s="23" t="s">
        <v>12463</v>
      </c>
      <c r="E2632" s="23"/>
      <c r="F2632" s="58" t="s">
        <v>12573</v>
      </c>
      <c r="G2632" s="31" t="s">
        <v>12483</v>
      </c>
      <c r="H2632" s="35" t="s">
        <v>10391</v>
      </c>
      <c r="I2632" s="31" t="s">
        <v>11605</v>
      </c>
      <c r="J2632" s="31" t="s">
        <v>10512</v>
      </c>
      <c r="K2632" s="10" t="str">
        <f>IF(AND(Papers[[#This Row],[conference]]="", Papers[[#This Row],[journal]]=""),$N$2604,IF(Papers[[#This Row],[journal]]="",$N$2603, $N$2602))</f>
        <v>Conference</v>
      </c>
      <c r="L2632" s="34"/>
    </row>
    <row r="2633" spans="1:12" ht="51" customHeight="1">
      <c r="A2633" s="30">
        <v>4393</v>
      </c>
      <c r="B2633" s="33" t="s">
        <v>12574</v>
      </c>
      <c r="C2633" s="6">
        <v>2002</v>
      </c>
      <c r="D2633" s="23" t="s">
        <v>12463</v>
      </c>
      <c r="E2633" s="23"/>
      <c r="F2633" s="58" t="s">
        <v>12575</v>
      </c>
      <c r="G2633" s="31" t="s">
        <v>12483</v>
      </c>
      <c r="H2633" s="35" t="s">
        <v>10392</v>
      </c>
      <c r="I2633" s="31"/>
      <c r="J2633" s="31" t="s">
        <v>10511</v>
      </c>
      <c r="K2633" s="10" t="str">
        <f>IF(AND(Papers[[#This Row],[conference]]="", Papers[[#This Row],[journal]]=""),$N$2604,IF(Papers[[#This Row],[journal]]="",$N$2603, $N$2602))</f>
        <v>Conference</v>
      </c>
      <c r="L2633" s="34"/>
    </row>
    <row r="2634" spans="1:12" ht="51" customHeight="1">
      <c r="A2634" s="30">
        <v>4394</v>
      </c>
      <c r="B2634" s="33" t="s">
        <v>12576</v>
      </c>
      <c r="C2634" s="6">
        <v>2010</v>
      </c>
      <c r="D2634" s="23" t="s">
        <v>11519</v>
      </c>
      <c r="E2634" s="23"/>
      <c r="F2634" s="58" t="s">
        <v>12577</v>
      </c>
      <c r="G2634" s="31" t="s">
        <v>12483</v>
      </c>
      <c r="H2634" s="35" t="s">
        <v>10391</v>
      </c>
      <c r="I2634" s="31" t="s">
        <v>13117</v>
      </c>
      <c r="J2634" s="31" t="s">
        <v>10511</v>
      </c>
      <c r="K2634" s="10" t="str">
        <f>IF(AND(Papers[[#This Row],[conference]]="", Papers[[#This Row],[journal]]=""),$N$2604,IF(Papers[[#This Row],[journal]]="",$N$2603, $N$2602))</f>
        <v>Conference</v>
      </c>
      <c r="L2634" s="34"/>
    </row>
    <row r="2635" spans="1:12" ht="51" customHeight="1">
      <c r="A2635" s="30">
        <v>4395</v>
      </c>
      <c r="B2635" s="33" t="s">
        <v>12578</v>
      </c>
      <c r="C2635" s="6">
        <v>2009</v>
      </c>
      <c r="D2635" s="23" t="s">
        <v>11519</v>
      </c>
      <c r="E2635" s="23"/>
      <c r="F2635" s="58" t="s">
        <v>12579</v>
      </c>
      <c r="G2635" s="31" t="s">
        <v>12483</v>
      </c>
      <c r="H2635" s="35" t="s">
        <v>10392</v>
      </c>
      <c r="I2635" s="31"/>
      <c r="J2635" s="31" t="s">
        <v>10537</v>
      </c>
      <c r="K2635" s="10" t="str">
        <f>IF(AND(Papers[[#This Row],[conference]]="", Papers[[#This Row],[journal]]=""),$N$2604,IF(Papers[[#This Row],[journal]]="",$N$2603, $N$2602))</f>
        <v>Conference</v>
      </c>
      <c r="L2635" s="34"/>
    </row>
    <row r="2636" spans="1:12" ht="51" customHeight="1">
      <c r="A2636" s="30">
        <v>4396</v>
      </c>
      <c r="B2636" s="33" t="s">
        <v>12580</v>
      </c>
      <c r="C2636" s="6">
        <v>1976</v>
      </c>
      <c r="D2636" s="23" t="s">
        <v>11519</v>
      </c>
      <c r="E2636" s="23"/>
      <c r="F2636" s="58" t="s">
        <v>12581</v>
      </c>
      <c r="G2636" s="31" t="s">
        <v>12483</v>
      </c>
      <c r="H2636" s="35" t="s">
        <v>10391</v>
      </c>
      <c r="I2636" s="31" t="s">
        <v>12582</v>
      </c>
      <c r="J2636" s="31" t="s">
        <v>10510</v>
      </c>
      <c r="K2636" s="10" t="str">
        <f>IF(AND(Papers[[#This Row],[conference]]="", Papers[[#This Row],[journal]]=""),$N$2604,IF(Papers[[#This Row],[journal]]="",$N$2603, $N$2602))</f>
        <v>Conference</v>
      </c>
      <c r="L2636" s="34" t="s">
        <v>10528</v>
      </c>
    </row>
    <row r="2637" spans="1:12" ht="51" customHeight="1">
      <c r="A2637" s="30">
        <v>4397</v>
      </c>
      <c r="B2637" s="33" t="s">
        <v>12583</v>
      </c>
      <c r="C2637" s="6">
        <v>1976</v>
      </c>
      <c r="D2637" s="31" t="s">
        <v>11519</v>
      </c>
      <c r="E2637" s="33"/>
      <c r="F2637" s="58" t="s">
        <v>12584</v>
      </c>
      <c r="G2637" s="31" t="s">
        <v>12483</v>
      </c>
      <c r="H2637" s="35" t="s">
        <v>10391</v>
      </c>
      <c r="I2637" s="31" t="s">
        <v>12585</v>
      </c>
      <c r="J2637" s="31" t="s">
        <v>10511</v>
      </c>
      <c r="K2637" s="10" t="str">
        <f>IF(AND(Papers[[#This Row],[conference]]="", Papers[[#This Row],[journal]]=""),$N$2604,IF(Papers[[#This Row],[journal]]="",$N$2603, $N$2602))</f>
        <v>Conference</v>
      </c>
      <c r="L2637" s="34"/>
    </row>
    <row r="2638" spans="1:12" ht="51" customHeight="1">
      <c r="A2638" s="30">
        <v>4398</v>
      </c>
      <c r="B2638" s="33" t="s">
        <v>12586</v>
      </c>
      <c r="C2638" s="6">
        <v>1979</v>
      </c>
      <c r="D2638" s="23" t="s">
        <v>11519</v>
      </c>
      <c r="E2638" s="23"/>
      <c r="F2638" s="58" t="s">
        <v>12587</v>
      </c>
      <c r="G2638" s="31" t="s">
        <v>12483</v>
      </c>
      <c r="H2638" s="35" t="s">
        <v>10392</v>
      </c>
      <c r="I2638" s="31"/>
      <c r="J2638" s="31" t="s">
        <v>10511</v>
      </c>
      <c r="K2638" s="10" t="str">
        <f>IF(AND(Papers[[#This Row],[conference]]="", Papers[[#This Row],[journal]]=""),$N$2604,IF(Papers[[#This Row],[journal]]="",$N$2603, $N$2602))</f>
        <v>Conference</v>
      </c>
      <c r="L2638" s="34"/>
    </row>
    <row r="2639" spans="1:12" ht="51" customHeight="1">
      <c r="A2639" s="30">
        <v>4399</v>
      </c>
      <c r="B2639" s="33" t="s">
        <v>12588</v>
      </c>
      <c r="C2639" s="6">
        <v>1979</v>
      </c>
      <c r="D2639" s="23" t="s">
        <v>11519</v>
      </c>
      <c r="E2639" s="23"/>
      <c r="F2639" s="58" t="s">
        <v>12589</v>
      </c>
      <c r="G2639" s="31" t="s">
        <v>12483</v>
      </c>
      <c r="H2639" s="35" t="s">
        <v>10392</v>
      </c>
      <c r="I2639" s="31"/>
      <c r="J2639" s="31" t="s">
        <v>10511</v>
      </c>
      <c r="K2639" s="10" t="str">
        <f>IF(AND(Papers[[#This Row],[conference]]="", Papers[[#This Row],[journal]]=""),$N$2604,IF(Papers[[#This Row],[journal]]="",$N$2603, $N$2602))</f>
        <v>Conference</v>
      </c>
      <c r="L2639" s="34"/>
    </row>
    <row r="2640" spans="1:12" ht="51" customHeight="1">
      <c r="A2640" s="30">
        <v>4400</v>
      </c>
      <c r="B2640" s="33" t="s">
        <v>12590</v>
      </c>
      <c r="C2640" s="6">
        <v>1994</v>
      </c>
      <c r="D2640" s="23" t="s">
        <v>11519</v>
      </c>
      <c r="E2640" s="23"/>
      <c r="F2640" s="58" t="s">
        <v>12591</v>
      </c>
      <c r="G2640" s="31" t="s">
        <v>12483</v>
      </c>
      <c r="H2640" s="35" t="s">
        <v>10391</v>
      </c>
      <c r="I2640" s="31" t="s">
        <v>12592</v>
      </c>
      <c r="J2640" s="31" t="s">
        <v>10512</v>
      </c>
      <c r="K2640" s="10" t="str">
        <f>IF(AND(Papers[[#This Row],[conference]]="", Papers[[#This Row],[journal]]=""),$N$2604,IF(Papers[[#This Row],[journal]]="",$N$2603, $N$2602))</f>
        <v>Conference</v>
      </c>
      <c r="L2640" s="34"/>
    </row>
    <row r="2641" spans="1:12" ht="51" customHeight="1">
      <c r="A2641" s="30">
        <v>4401</v>
      </c>
      <c r="B2641" s="33" t="s">
        <v>12593</v>
      </c>
      <c r="C2641" s="6">
        <v>1997</v>
      </c>
      <c r="D2641" s="23" t="s">
        <v>11519</v>
      </c>
      <c r="E2641" s="23"/>
      <c r="F2641" s="58" t="s">
        <v>12594</v>
      </c>
      <c r="G2641" s="31" t="s">
        <v>12483</v>
      </c>
      <c r="H2641" s="35" t="s">
        <v>10392</v>
      </c>
      <c r="I2641" s="31"/>
      <c r="J2641" s="31" t="s">
        <v>10511</v>
      </c>
      <c r="K2641" s="10" t="str">
        <f>IF(AND(Papers[[#This Row],[conference]]="", Papers[[#This Row],[journal]]=""),$N$2604,IF(Papers[[#This Row],[journal]]="",$N$2603, $N$2602))</f>
        <v>Conference</v>
      </c>
      <c r="L2641" s="34"/>
    </row>
    <row r="2642" spans="1:12" ht="51" customHeight="1">
      <c r="A2642" s="30">
        <v>4402</v>
      </c>
      <c r="B2642" s="33" t="s">
        <v>12595</v>
      </c>
      <c r="C2642" s="6">
        <v>1999</v>
      </c>
      <c r="D2642" s="23" t="s">
        <v>11519</v>
      </c>
      <c r="E2642" s="23"/>
      <c r="F2642" s="58" t="s">
        <v>12596</v>
      </c>
      <c r="G2642" s="31" t="s">
        <v>12483</v>
      </c>
      <c r="H2642" s="35" t="s">
        <v>10391</v>
      </c>
      <c r="I2642" s="31" t="s">
        <v>13118</v>
      </c>
      <c r="J2642" s="31" t="s">
        <v>13054</v>
      </c>
      <c r="K2642" s="10" t="str">
        <f>IF(AND(Papers[[#This Row],[conference]]="", Papers[[#This Row],[journal]]=""),$N$2604,IF(Papers[[#This Row],[journal]]="",$N$2603, $N$2602))</f>
        <v>Conference</v>
      </c>
      <c r="L2642" s="34"/>
    </row>
    <row r="2643" spans="1:12" ht="51" customHeight="1">
      <c r="A2643" s="30">
        <v>4403</v>
      </c>
      <c r="B2643" s="33" t="s">
        <v>12597</v>
      </c>
      <c r="C2643" s="6">
        <v>1999</v>
      </c>
      <c r="D2643" s="31" t="s">
        <v>11519</v>
      </c>
      <c r="E2643" s="33"/>
      <c r="F2643" s="58" t="s">
        <v>12598</v>
      </c>
      <c r="G2643" s="31" t="s">
        <v>12483</v>
      </c>
      <c r="H2643" s="35" t="s">
        <v>10391</v>
      </c>
      <c r="I2643" s="31" t="s">
        <v>13119</v>
      </c>
      <c r="J2643" s="31" t="s">
        <v>10511</v>
      </c>
      <c r="K2643" s="10" t="str">
        <f>IF(AND(Papers[[#This Row],[conference]]="", Papers[[#This Row],[journal]]=""),$N$2604,IF(Papers[[#This Row],[journal]]="",$N$2603, $N$2602))</f>
        <v>Conference</v>
      </c>
      <c r="L2643" s="34"/>
    </row>
    <row r="2644" spans="1:12" ht="51" customHeight="1">
      <c r="A2644" s="30">
        <v>4404</v>
      </c>
      <c r="B2644" s="33" t="s">
        <v>12599</v>
      </c>
      <c r="C2644" s="6">
        <v>2002</v>
      </c>
      <c r="D2644" s="23" t="s">
        <v>11508</v>
      </c>
      <c r="E2644" s="23"/>
      <c r="F2644" s="58" t="s">
        <v>12600</v>
      </c>
      <c r="G2644" s="31" t="s">
        <v>12483</v>
      </c>
      <c r="H2644" s="35" t="s">
        <v>10391</v>
      </c>
      <c r="I2644" s="31" t="s">
        <v>13388</v>
      </c>
      <c r="J2644" s="31" t="s">
        <v>10511</v>
      </c>
      <c r="K2644" s="10" t="str">
        <f>IF(AND(Papers[[#This Row],[conference]]="", Papers[[#This Row],[journal]]=""),$N$2604,IF(Papers[[#This Row],[journal]]="",$N$2603, $N$2602))</f>
        <v>Conference</v>
      </c>
      <c r="L2644" s="34"/>
    </row>
    <row r="2645" spans="1:12" ht="51" customHeight="1">
      <c r="A2645" s="30">
        <v>4405</v>
      </c>
      <c r="B2645" s="33" t="s">
        <v>12601</v>
      </c>
      <c r="C2645" s="6">
        <v>2003</v>
      </c>
      <c r="D2645" s="23" t="s">
        <v>11508</v>
      </c>
      <c r="E2645" s="23"/>
      <c r="F2645" s="58" t="s">
        <v>12602</v>
      </c>
      <c r="G2645" s="31" t="s">
        <v>12483</v>
      </c>
      <c r="H2645" s="35" t="s">
        <v>10391</v>
      </c>
      <c r="I2645" s="31" t="s">
        <v>12603</v>
      </c>
      <c r="J2645" s="31" t="s">
        <v>10536</v>
      </c>
      <c r="K2645" s="10" t="str">
        <f>IF(AND(Papers[[#This Row],[conference]]="", Papers[[#This Row],[journal]]=""),$N$2604,IF(Papers[[#This Row],[journal]]="",$N$2603, $N$2602))</f>
        <v>Conference</v>
      </c>
      <c r="L2645" s="34"/>
    </row>
    <row r="2646" spans="1:12" ht="51" customHeight="1">
      <c r="A2646" s="30">
        <v>4406</v>
      </c>
      <c r="B2646" s="33" t="s">
        <v>12604</v>
      </c>
      <c r="C2646" s="6">
        <v>2003</v>
      </c>
      <c r="D2646" s="23" t="s">
        <v>11508</v>
      </c>
      <c r="E2646" s="23"/>
      <c r="F2646" s="58" t="s">
        <v>12605</v>
      </c>
      <c r="G2646" s="31" t="s">
        <v>12483</v>
      </c>
      <c r="H2646" s="35" t="s">
        <v>10391</v>
      </c>
      <c r="I2646" s="31" t="s">
        <v>13120</v>
      </c>
      <c r="J2646" s="31" t="s">
        <v>10511</v>
      </c>
      <c r="K2646" s="10" t="str">
        <f>IF(AND(Papers[[#This Row],[conference]]="", Papers[[#This Row],[journal]]=""),$N$2604,IF(Papers[[#This Row],[journal]]="",$N$2603, $N$2602))</f>
        <v>Conference</v>
      </c>
      <c r="L2646" s="34"/>
    </row>
    <row r="2647" spans="1:12" ht="51" customHeight="1">
      <c r="A2647" s="30">
        <v>4407</v>
      </c>
      <c r="B2647" s="33" t="s">
        <v>12606</v>
      </c>
      <c r="C2647" s="6">
        <v>2004</v>
      </c>
      <c r="D2647" s="23" t="s">
        <v>11508</v>
      </c>
      <c r="E2647" s="23"/>
      <c r="F2647" s="58" t="s">
        <v>12607</v>
      </c>
      <c r="G2647" s="31" t="s">
        <v>12483</v>
      </c>
      <c r="H2647" s="35" t="s">
        <v>10391</v>
      </c>
      <c r="I2647" s="31" t="s">
        <v>13226</v>
      </c>
      <c r="J2647" s="31" t="s">
        <v>10511</v>
      </c>
      <c r="K2647" s="10" t="str">
        <f>IF(AND(Papers[[#This Row],[conference]]="", Papers[[#This Row],[journal]]=""),$N$2604,IF(Papers[[#This Row],[journal]]="",$N$2603, $N$2602))</f>
        <v>Conference</v>
      </c>
      <c r="L2647" s="34"/>
    </row>
    <row r="2648" spans="1:12" ht="51" customHeight="1">
      <c r="A2648" s="30">
        <v>4408</v>
      </c>
      <c r="B2648" s="33" t="s">
        <v>12608</v>
      </c>
      <c r="C2648" s="6">
        <v>2004</v>
      </c>
      <c r="D2648" s="23" t="s">
        <v>11508</v>
      </c>
      <c r="E2648" s="23"/>
      <c r="F2648" s="58" t="s">
        <v>12609</v>
      </c>
      <c r="G2648" s="31" t="s">
        <v>12483</v>
      </c>
      <c r="H2648" s="35" t="s">
        <v>10391</v>
      </c>
      <c r="I2648" s="31" t="s">
        <v>12610</v>
      </c>
      <c r="J2648" s="31" t="s">
        <v>10511</v>
      </c>
      <c r="K2648" s="10" t="str">
        <f>IF(AND(Papers[[#This Row],[conference]]="", Papers[[#This Row],[journal]]=""),$N$2604,IF(Papers[[#This Row],[journal]]="",$N$2603, $N$2602))</f>
        <v>Conference</v>
      </c>
      <c r="L2648" s="34"/>
    </row>
    <row r="2649" spans="1:12" ht="51" customHeight="1">
      <c r="A2649" s="30">
        <v>4409</v>
      </c>
      <c r="B2649" s="33" t="s">
        <v>12611</v>
      </c>
      <c r="C2649" s="6">
        <v>1998</v>
      </c>
      <c r="D2649" s="31" t="s">
        <v>11528</v>
      </c>
      <c r="E2649" s="33"/>
      <c r="F2649" s="58" t="s">
        <v>12612</v>
      </c>
      <c r="G2649" s="31" t="s">
        <v>12483</v>
      </c>
      <c r="H2649" s="35" t="s">
        <v>10392</v>
      </c>
      <c r="I2649" s="31"/>
      <c r="J2649" s="31" t="s">
        <v>10511</v>
      </c>
      <c r="K2649" s="10" t="str">
        <f>IF(AND(Papers[[#This Row],[conference]]="", Papers[[#This Row],[journal]]=""),$N$2604,IF(Papers[[#This Row],[journal]]="",$N$2603, $N$2602))</f>
        <v>Conference</v>
      </c>
      <c r="L2649" s="34"/>
    </row>
    <row r="2650" spans="1:12" ht="51" customHeight="1">
      <c r="A2650" s="30">
        <v>4410</v>
      </c>
      <c r="B2650" s="31" t="s">
        <v>12613</v>
      </c>
      <c r="C2650" s="6">
        <v>2008</v>
      </c>
      <c r="D2650" s="23" t="s">
        <v>11823</v>
      </c>
      <c r="E2650" s="23"/>
      <c r="F2650" s="31" t="s">
        <v>12614</v>
      </c>
      <c r="G2650" s="31" t="s">
        <v>12483</v>
      </c>
      <c r="H2650" s="35" t="s">
        <v>10392</v>
      </c>
      <c r="I2650" s="31"/>
      <c r="J2650" s="31" t="s">
        <v>10509</v>
      </c>
      <c r="K2650" s="10" t="str">
        <f>IF(AND(Papers[[#This Row],[conference]]="", Papers[[#This Row],[journal]]=""),$N$2604,IF(Papers[[#This Row],[journal]]="",$N$2603, $N$2602))</f>
        <v>Conference</v>
      </c>
      <c r="L2650" s="34"/>
    </row>
    <row r="2651" spans="1:12" ht="51" customHeight="1">
      <c r="A2651" s="30">
        <v>4411</v>
      </c>
      <c r="B2651" s="31" t="s">
        <v>12615</v>
      </c>
      <c r="C2651" s="6">
        <v>2009</v>
      </c>
      <c r="D2651" s="23" t="s">
        <v>11823</v>
      </c>
      <c r="E2651" s="23"/>
      <c r="F2651" s="31" t="s">
        <v>12616</v>
      </c>
      <c r="G2651" s="31" t="s">
        <v>12483</v>
      </c>
      <c r="H2651" s="35" t="s">
        <v>10392</v>
      </c>
      <c r="I2651" s="31"/>
      <c r="J2651" s="31" t="s">
        <v>10510</v>
      </c>
      <c r="K2651" s="10" t="str">
        <f>IF(AND(Papers[[#This Row],[conference]]="", Papers[[#This Row],[journal]]=""),$N$2604,IF(Papers[[#This Row],[journal]]="",$N$2603, $N$2602))</f>
        <v>Conference</v>
      </c>
      <c r="L2651" s="34"/>
    </row>
    <row r="2652" spans="1:12" ht="51" customHeight="1">
      <c r="A2652" s="30">
        <v>4412</v>
      </c>
      <c r="B2652" s="31" t="s">
        <v>12617</v>
      </c>
      <c r="C2652" s="6">
        <v>2009</v>
      </c>
      <c r="D2652" s="23" t="s">
        <v>11823</v>
      </c>
      <c r="E2652" s="23"/>
      <c r="F2652" s="31" t="s">
        <v>12618</v>
      </c>
      <c r="G2652" s="31" t="s">
        <v>12483</v>
      </c>
      <c r="H2652" s="60" t="s">
        <v>10392</v>
      </c>
      <c r="I2652" s="31"/>
      <c r="J2652" s="31"/>
      <c r="K2652" s="10" t="str">
        <f>IF(AND(Papers[[#This Row],[conference]]="", Papers[[#This Row],[journal]]=""),$N$2604,IF(Papers[[#This Row],[journal]]="",$N$2603, $N$2602))</f>
        <v>Conference</v>
      </c>
      <c r="L2652" s="34"/>
    </row>
    <row r="2653" spans="1:12" ht="51" customHeight="1">
      <c r="A2653" s="30">
        <v>4413</v>
      </c>
      <c r="B2653" s="31" t="s">
        <v>12619</v>
      </c>
      <c r="C2653" s="6">
        <v>2010</v>
      </c>
      <c r="D2653" s="23" t="s">
        <v>11823</v>
      </c>
      <c r="E2653" s="23"/>
      <c r="F2653" s="31" t="s">
        <v>12620</v>
      </c>
      <c r="G2653" s="31" t="s">
        <v>12483</v>
      </c>
      <c r="H2653" s="35" t="s">
        <v>10391</v>
      </c>
      <c r="I2653" s="31" t="s">
        <v>12621</v>
      </c>
      <c r="J2653" s="31" t="s">
        <v>10510</v>
      </c>
      <c r="K2653" s="10" t="str">
        <f>IF(AND(Papers[[#This Row],[conference]]="", Papers[[#This Row],[journal]]=""),$N$2604,IF(Papers[[#This Row],[journal]]="",$N$2603, $N$2602))</f>
        <v>Conference</v>
      </c>
      <c r="L2653" s="34"/>
    </row>
    <row r="2654" spans="1:12" ht="51" customHeight="1">
      <c r="A2654" s="30">
        <v>4414</v>
      </c>
      <c r="B2654" s="31" t="s">
        <v>12622</v>
      </c>
      <c r="C2654" s="6">
        <v>2010</v>
      </c>
      <c r="D2654" s="23" t="s">
        <v>11823</v>
      </c>
      <c r="E2654" s="23"/>
      <c r="F2654" s="31" t="s">
        <v>12623</v>
      </c>
      <c r="G2654" s="31" t="s">
        <v>12483</v>
      </c>
      <c r="H2654" s="35" t="s">
        <v>10391</v>
      </c>
      <c r="I2654" s="31" t="s">
        <v>12624</v>
      </c>
      <c r="J2654" s="31" t="s">
        <v>10511</v>
      </c>
      <c r="K2654" s="10" t="str">
        <f>IF(AND(Papers[[#This Row],[conference]]="", Papers[[#This Row],[journal]]=""),$N$2604,IF(Papers[[#This Row],[journal]]="",$N$2603, $N$2602))</f>
        <v>Conference</v>
      </c>
      <c r="L2654" s="34"/>
    </row>
    <row r="2655" spans="1:12" ht="51" customHeight="1">
      <c r="A2655" s="30">
        <v>4415</v>
      </c>
      <c r="B2655" s="31" t="s">
        <v>12625</v>
      </c>
      <c r="C2655" s="6">
        <v>2010</v>
      </c>
      <c r="D2655" s="23" t="s">
        <v>11823</v>
      </c>
      <c r="E2655" s="23"/>
      <c r="F2655" s="31" t="s">
        <v>12626</v>
      </c>
      <c r="G2655" s="31" t="s">
        <v>12483</v>
      </c>
      <c r="H2655" s="35" t="s">
        <v>10391</v>
      </c>
      <c r="I2655" s="31" t="s">
        <v>12621</v>
      </c>
      <c r="J2655" s="31" t="s">
        <v>10537</v>
      </c>
      <c r="K2655" s="10" t="str">
        <f>IF(AND(Papers[[#This Row],[conference]]="", Papers[[#This Row],[journal]]=""),$N$2604,IF(Papers[[#This Row],[journal]]="",$N$2603, $N$2602))</f>
        <v>Conference</v>
      </c>
      <c r="L2655" s="34"/>
    </row>
    <row r="2656" spans="1:12" ht="51" customHeight="1">
      <c r="A2656" s="30">
        <v>4416</v>
      </c>
      <c r="B2656" s="31" t="s">
        <v>12627</v>
      </c>
      <c r="C2656" s="6">
        <v>2010</v>
      </c>
      <c r="D2656" s="23" t="s">
        <v>11823</v>
      </c>
      <c r="E2656" s="23"/>
      <c r="F2656" s="31" t="s">
        <v>12628</v>
      </c>
      <c r="G2656" s="31" t="s">
        <v>12483</v>
      </c>
      <c r="H2656" s="35" t="s">
        <v>10391</v>
      </c>
      <c r="I2656" s="31" t="s">
        <v>12629</v>
      </c>
      <c r="J2656" s="31" t="s">
        <v>10511</v>
      </c>
      <c r="K2656" s="10" t="str">
        <f>IF(AND(Papers[[#This Row],[conference]]="", Papers[[#This Row],[journal]]=""),$N$2604,IF(Papers[[#This Row],[journal]]="",$N$2603, $N$2602))</f>
        <v>Conference</v>
      </c>
      <c r="L2656" s="34"/>
    </row>
    <row r="2657" spans="1:12" ht="51" customHeight="1">
      <c r="A2657" s="30">
        <v>4417</v>
      </c>
      <c r="B2657" s="31" t="s">
        <v>12630</v>
      </c>
      <c r="C2657" s="6">
        <v>1989</v>
      </c>
      <c r="D2657" s="23"/>
      <c r="E2657" s="23" t="s">
        <v>11700</v>
      </c>
      <c r="F2657" s="31" t="s">
        <v>12631</v>
      </c>
      <c r="G2657" s="31" t="s">
        <v>12483</v>
      </c>
      <c r="H2657" s="35" t="s">
        <v>10392</v>
      </c>
      <c r="I2657" s="31"/>
      <c r="J2657" s="31" t="s">
        <v>10511</v>
      </c>
      <c r="K2657" s="10" t="str">
        <f>IF(AND(Papers[[#This Row],[conference]]="", Papers[[#This Row],[journal]]=""),$N$2604,IF(Papers[[#This Row],[journal]]="",$N$2603, $N$2602))</f>
        <v>Journal</v>
      </c>
      <c r="L2657" s="34"/>
    </row>
    <row r="2658" spans="1:12" ht="51" customHeight="1">
      <c r="A2658" s="30">
        <v>4418</v>
      </c>
      <c r="B2658" s="31" t="s">
        <v>12632</v>
      </c>
      <c r="C2658" s="6">
        <v>1999</v>
      </c>
      <c r="D2658" s="31"/>
      <c r="E2658" s="31" t="s">
        <v>11700</v>
      </c>
      <c r="F2658" s="31" t="s">
        <v>12633</v>
      </c>
      <c r="G2658" s="31" t="s">
        <v>12483</v>
      </c>
      <c r="H2658" s="37" t="s">
        <v>10392</v>
      </c>
      <c r="I2658" s="31"/>
      <c r="J2658" s="31"/>
      <c r="K2658" s="10" t="str">
        <f>IF(AND(Papers[[#This Row],[conference]]="", Papers[[#This Row],[journal]]=""),$N$2604,IF(Papers[[#This Row],[journal]]="",$N$2603, $N$2602))</f>
        <v>Journal</v>
      </c>
      <c r="L2658" s="34"/>
    </row>
    <row r="2659" spans="1:12" ht="51" customHeight="1">
      <c r="A2659" s="30">
        <v>4419</v>
      </c>
      <c r="B2659" s="31" t="s">
        <v>12634</v>
      </c>
      <c r="C2659" s="6">
        <v>2004</v>
      </c>
      <c r="D2659" s="23"/>
      <c r="E2659" s="23" t="s">
        <v>11700</v>
      </c>
      <c r="F2659" s="31" t="s">
        <v>12635</v>
      </c>
      <c r="G2659" s="31" t="s">
        <v>12483</v>
      </c>
      <c r="H2659" s="37" t="s">
        <v>10392</v>
      </c>
      <c r="I2659" s="31"/>
      <c r="J2659" s="31"/>
      <c r="K2659" s="10" t="str">
        <f>IF(AND(Papers[[#This Row],[conference]]="", Papers[[#This Row],[journal]]=""),$N$2604,IF(Papers[[#This Row],[journal]]="",$N$2603, $N$2602))</f>
        <v>Journal</v>
      </c>
      <c r="L2659" s="34"/>
    </row>
    <row r="2660" spans="1:12" ht="51" customHeight="1">
      <c r="A2660" s="30">
        <v>4420</v>
      </c>
      <c r="B2660" s="31" t="s">
        <v>12636</v>
      </c>
      <c r="C2660" s="6">
        <v>2009</v>
      </c>
      <c r="D2660" s="23"/>
      <c r="E2660" s="23" t="s">
        <v>11700</v>
      </c>
      <c r="F2660" s="31" t="s">
        <v>12637</v>
      </c>
      <c r="G2660" s="31" t="s">
        <v>12483</v>
      </c>
      <c r="H2660" s="35" t="s">
        <v>10391</v>
      </c>
      <c r="I2660" s="31" t="s">
        <v>12638</v>
      </c>
      <c r="J2660" s="31" t="s">
        <v>10511</v>
      </c>
      <c r="K2660" s="10" t="str">
        <f>IF(AND(Papers[[#This Row],[conference]]="", Papers[[#This Row],[journal]]=""),$N$2604,IF(Papers[[#This Row],[journal]]="",$N$2603, $N$2602))</f>
        <v>Journal</v>
      </c>
      <c r="L2660" s="34" t="s">
        <v>10528</v>
      </c>
    </row>
    <row r="2661" spans="1:12" ht="51" customHeight="1">
      <c r="A2661" s="30">
        <v>4421</v>
      </c>
      <c r="B2661" s="31" t="s">
        <v>12639</v>
      </c>
      <c r="C2661" s="6">
        <v>2008</v>
      </c>
      <c r="D2661" s="23" t="s">
        <v>11823</v>
      </c>
      <c r="E2661" s="23"/>
      <c r="F2661" s="31" t="s">
        <v>12640</v>
      </c>
      <c r="G2661" s="31" t="s">
        <v>12483</v>
      </c>
      <c r="H2661" s="35" t="s">
        <v>10391</v>
      </c>
      <c r="I2661" s="31" t="s">
        <v>13127</v>
      </c>
      <c r="J2661" s="31" t="s">
        <v>10511</v>
      </c>
      <c r="K2661" s="10" t="str">
        <f>IF(AND(Papers[[#This Row],[conference]]="", Papers[[#This Row],[journal]]=""),$N$2604,IF(Papers[[#This Row],[journal]]="",$N$2603, $N$2602))</f>
        <v>Conference</v>
      </c>
      <c r="L2661" s="34"/>
    </row>
    <row r="2662" spans="1:12" ht="51" customHeight="1">
      <c r="A2662" s="30">
        <v>4422</v>
      </c>
      <c r="B2662" s="31" t="s">
        <v>12641</v>
      </c>
      <c r="C2662" s="6">
        <v>2011</v>
      </c>
      <c r="D2662" s="23"/>
      <c r="E2662" s="23" t="s">
        <v>11700</v>
      </c>
      <c r="F2662" s="31" t="s">
        <v>12642</v>
      </c>
      <c r="G2662" s="31" t="s">
        <v>12483</v>
      </c>
      <c r="H2662" s="37" t="s">
        <v>10392</v>
      </c>
      <c r="I2662" s="31"/>
      <c r="J2662" s="31"/>
      <c r="K2662" s="10" t="str">
        <f>IF(AND(Papers[[#This Row],[conference]]="", Papers[[#This Row],[journal]]=""),$N$2604,IF(Papers[[#This Row],[journal]]="",$N$2603, $N$2602))</f>
        <v>Journal</v>
      </c>
      <c r="L2662" s="34"/>
    </row>
    <row r="2663" spans="1:12" ht="51" customHeight="1">
      <c r="A2663" s="30">
        <v>4423</v>
      </c>
      <c r="B2663" s="31" t="s">
        <v>12643</v>
      </c>
      <c r="C2663" s="6">
        <v>2005</v>
      </c>
      <c r="D2663" s="23" t="s">
        <v>11717</v>
      </c>
      <c r="E2663" s="23"/>
      <c r="F2663" s="31" t="s">
        <v>12644</v>
      </c>
      <c r="G2663" s="31" t="s">
        <v>12483</v>
      </c>
      <c r="H2663" s="37" t="s">
        <v>10392</v>
      </c>
      <c r="I2663" s="31"/>
      <c r="J2663" s="31"/>
      <c r="K2663" s="10" t="str">
        <f>IF(AND(Papers[[#This Row],[conference]]="", Papers[[#This Row],[journal]]=""),$N$2604,IF(Papers[[#This Row],[journal]]="",$N$2603, $N$2602))</f>
        <v>Conference</v>
      </c>
      <c r="L2663" s="34"/>
    </row>
    <row r="2664" spans="1:12" ht="51" customHeight="1">
      <c r="A2664" s="30">
        <v>4424</v>
      </c>
      <c r="B2664" s="31" t="s">
        <v>12645</v>
      </c>
      <c r="C2664" s="6">
        <v>2008</v>
      </c>
      <c r="D2664" s="31" t="s">
        <v>11717</v>
      </c>
      <c r="E2664" s="31"/>
      <c r="F2664" s="31" t="s">
        <v>12646</v>
      </c>
      <c r="G2664" s="31" t="s">
        <v>12483</v>
      </c>
      <c r="H2664" s="37" t="s">
        <v>10392</v>
      </c>
      <c r="I2664" s="31"/>
      <c r="J2664" s="31"/>
      <c r="K2664" s="10" t="str">
        <f>IF(AND(Papers[[#This Row],[conference]]="", Papers[[#This Row],[journal]]=""),$N$2604,IF(Papers[[#This Row],[journal]]="",$N$2603, $N$2602))</f>
        <v>Conference</v>
      </c>
      <c r="L2664" s="34"/>
    </row>
    <row r="2665" spans="1:12" ht="51" customHeight="1">
      <c r="A2665" s="30">
        <v>4425</v>
      </c>
      <c r="B2665" s="31" t="s">
        <v>12647</v>
      </c>
      <c r="C2665" s="6">
        <v>2008</v>
      </c>
      <c r="D2665" s="23" t="s">
        <v>11717</v>
      </c>
      <c r="E2665" s="23"/>
      <c r="F2665" s="31" t="s">
        <v>12648</v>
      </c>
      <c r="G2665" s="31" t="s">
        <v>12483</v>
      </c>
      <c r="H2665" s="37" t="s">
        <v>10392</v>
      </c>
      <c r="I2665" s="31"/>
      <c r="J2665" s="31"/>
      <c r="K2665" s="10" t="str">
        <f>IF(AND(Papers[[#This Row],[conference]]="", Papers[[#This Row],[journal]]=""),$N$2604,IF(Papers[[#This Row],[journal]]="",$N$2603, $N$2602))</f>
        <v>Conference</v>
      </c>
      <c r="L2665" s="34"/>
    </row>
    <row r="2666" spans="1:12" ht="51" customHeight="1">
      <c r="A2666" s="30">
        <v>4426</v>
      </c>
      <c r="B2666" s="31" t="s">
        <v>12649</v>
      </c>
      <c r="C2666" s="6">
        <v>2011</v>
      </c>
      <c r="D2666" s="23" t="s">
        <v>12650</v>
      </c>
      <c r="E2666" s="23"/>
      <c r="F2666" s="31" t="s">
        <v>12651</v>
      </c>
      <c r="G2666" s="31" t="s">
        <v>12483</v>
      </c>
      <c r="H2666" s="35" t="s">
        <v>10391</v>
      </c>
      <c r="I2666" s="31" t="s">
        <v>13202</v>
      </c>
      <c r="J2666" s="31" t="s">
        <v>10536</v>
      </c>
      <c r="K2666" s="10" t="str">
        <f>IF(AND(Papers[[#This Row],[conference]]="", Papers[[#This Row],[journal]]=""),$N$2604,IF(Papers[[#This Row],[journal]]="",$N$2603, $N$2602))</f>
        <v>Conference</v>
      </c>
      <c r="L2666" s="34"/>
    </row>
    <row r="2667" spans="1:12" ht="51" customHeight="1">
      <c r="A2667" s="30">
        <v>4427</v>
      </c>
      <c r="B2667" s="31" t="s">
        <v>12652</v>
      </c>
      <c r="C2667" s="6">
        <v>1999</v>
      </c>
      <c r="D2667" s="23" t="s">
        <v>12110</v>
      </c>
      <c r="E2667" s="23"/>
      <c r="F2667" s="31" t="s">
        <v>12653</v>
      </c>
      <c r="G2667" s="31" t="s">
        <v>12483</v>
      </c>
      <c r="H2667" s="35" t="s">
        <v>10391</v>
      </c>
      <c r="I2667" s="31" t="s">
        <v>11444</v>
      </c>
      <c r="J2667" s="31" t="s">
        <v>10511</v>
      </c>
      <c r="K2667" s="10" t="str">
        <f>IF(AND(Papers[[#This Row],[conference]]="", Papers[[#This Row],[journal]]=""),$N$2604,IF(Papers[[#This Row],[journal]]="",$N$2603, $N$2602))</f>
        <v>Conference</v>
      </c>
      <c r="L2667" s="34"/>
    </row>
    <row r="2668" spans="1:12" ht="51" customHeight="1">
      <c r="A2668" s="30">
        <v>4428</v>
      </c>
      <c r="B2668" s="31" t="s">
        <v>12654</v>
      </c>
      <c r="C2668" s="6">
        <v>2007</v>
      </c>
      <c r="D2668" s="23" t="s">
        <v>12110</v>
      </c>
      <c r="E2668" s="23"/>
      <c r="F2668" s="31" t="s">
        <v>12655</v>
      </c>
      <c r="G2668" s="31" t="s">
        <v>12483</v>
      </c>
      <c r="H2668" s="35" t="s">
        <v>10392</v>
      </c>
      <c r="I2668" s="31"/>
      <c r="J2668" s="31" t="s">
        <v>10511</v>
      </c>
      <c r="K2668" s="10" t="str">
        <f>IF(AND(Papers[[#This Row],[conference]]="", Papers[[#This Row],[journal]]=""),$N$2604,IF(Papers[[#This Row],[journal]]="",$N$2603, $N$2602))</f>
        <v>Conference</v>
      </c>
      <c r="L2668" s="34"/>
    </row>
    <row r="2669" spans="1:12" ht="51" customHeight="1">
      <c r="A2669" s="30">
        <v>4429</v>
      </c>
      <c r="B2669" s="31" t="s">
        <v>12656</v>
      </c>
      <c r="C2669" s="6">
        <v>2011</v>
      </c>
      <c r="D2669" s="23" t="s">
        <v>11717</v>
      </c>
      <c r="E2669" s="23"/>
      <c r="F2669" s="31" t="s">
        <v>12651</v>
      </c>
      <c r="G2669" s="31" t="s">
        <v>12483</v>
      </c>
      <c r="H2669" s="37" t="s">
        <v>10392</v>
      </c>
      <c r="I2669" s="31"/>
      <c r="J2669" s="31"/>
      <c r="K2669" s="10" t="str">
        <f>IF(AND(Papers[[#This Row],[conference]]="", Papers[[#This Row],[journal]]=""),$N$2604,IF(Papers[[#This Row],[journal]]="",$N$2603, $N$2602))</f>
        <v>Conference</v>
      </c>
      <c r="L2669" s="34"/>
    </row>
    <row r="2670" spans="1:12" ht="51" customHeight="1">
      <c r="A2670" s="30">
        <v>4430</v>
      </c>
      <c r="B2670" s="31" t="s">
        <v>12657</v>
      </c>
      <c r="C2670" s="6">
        <v>2002</v>
      </c>
      <c r="D2670" s="23" t="s">
        <v>12658</v>
      </c>
      <c r="E2670" s="23"/>
      <c r="F2670" s="31" t="s">
        <v>12659</v>
      </c>
      <c r="G2670" s="31" t="s">
        <v>12483</v>
      </c>
      <c r="H2670" s="37" t="s">
        <v>10392</v>
      </c>
      <c r="I2670" s="31"/>
      <c r="J2670" s="31"/>
      <c r="K2670" s="10" t="str">
        <f>IF(AND(Papers[[#This Row],[conference]]="", Papers[[#This Row],[journal]]=""),$N$2604,IF(Papers[[#This Row],[journal]]="",$N$2603, $N$2602))</f>
        <v>Conference</v>
      </c>
      <c r="L2670" s="34"/>
    </row>
    <row r="2671" spans="1:12" ht="51" customHeight="1">
      <c r="A2671" s="30">
        <v>4431</v>
      </c>
      <c r="B2671" s="31" t="s">
        <v>12660</v>
      </c>
      <c r="C2671" s="6">
        <v>2002</v>
      </c>
      <c r="D2671" s="23" t="s">
        <v>12658</v>
      </c>
      <c r="E2671" s="23"/>
      <c r="F2671" s="31" t="s">
        <v>12661</v>
      </c>
      <c r="G2671" s="31" t="s">
        <v>12483</v>
      </c>
      <c r="H2671" s="37" t="s">
        <v>10392</v>
      </c>
      <c r="I2671" s="31"/>
      <c r="J2671" s="31" t="s">
        <v>10511</v>
      </c>
      <c r="K2671" s="10" t="str">
        <f>IF(AND(Papers[[#This Row],[conference]]="", Papers[[#This Row],[journal]]=""),$N$2604,IF(Papers[[#This Row],[journal]]="",$N$2603, $N$2602))</f>
        <v>Conference</v>
      </c>
      <c r="L2671" s="34"/>
    </row>
    <row r="2672" spans="1:12" ht="51" customHeight="1">
      <c r="A2672" s="30">
        <v>4432</v>
      </c>
      <c r="B2672" s="31" t="s">
        <v>12662</v>
      </c>
      <c r="C2672" s="6">
        <v>2008</v>
      </c>
      <c r="D2672" s="23" t="s">
        <v>11823</v>
      </c>
      <c r="E2672" s="23"/>
      <c r="F2672" s="31" t="s">
        <v>12663</v>
      </c>
      <c r="G2672" s="31" t="s">
        <v>12483</v>
      </c>
      <c r="H2672" s="35" t="s">
        <v>10391</v>
      </c>
      <c r="I2672" s="31" t="s">
        <v>10396</v>
      </c>
      <c r="J2672" s="31" t="s">
        <v>10538</v>
      </c>
      <c r="K2672" s="10" t="str">
        <f>IF(AND(Papers[[#This Row],[conference]]="", Papers[[#This Row],[journal]]=""),$N$2604,IF(Papers[[#This Row],[journal]]="",$N$2603, $N$2602))</f>
        <v>Conference</v>
      </c>
      <c r="L2672" s="34"/>
    </row>
    <row r="2673" spans="1:12" ht="51" customHeight="1">
      <c r="A2673" s="30">
        <v>4433</v>
      </c>
      <c r="B2673" s="31" t="s">
        <v>12664</v>
      </c>
      <c r="C2673" s="6">
        <v>2003</v>
      </c>
      <c r="D2673" s="23" t="s">
        <v>11519</v>
      </c>
      <c r="E2673" s="23"/>
      <c r="F2673" s="31" t="s">
        <v>12665</v>
      </c>
      <c r="G2673" s="31" t="s">
        <v>12483</v>
      </c>
      <c r="H2673" s="35" t="s">
        <v>10392</v>
      </c>
      <c r="I2673" s="31"/>
      <c r="J2673" s="31" t="s">
        <v>13055</v>
      </c>
      <c r="K2673" s="10" t="str">
        <f>IF(AND(Papers[[#This Row],[conference]]="", Papers[[#This Row],[journal]]=""),$N$2604,IF(Papers[[#This Row],[journal]]="",$N$2603, $N$2602))</f>
        <v>Conference</v>
      </c>
      <c r="L2673" s="34"/>
    </row>
    <row r="2674" spans="1:12" ht="51" customHeight="1">
      <c r="A2674" s="30">
        <v>4434</v>
      </c>
      <c r="B2674" s="31" t="s">
        <v>12666</v>
      </c>
      <c r="C2674" s="6">
        <v>2004</v>
      </c>
      <c r="D2674" s="23" t="s">
        <v>11519</v>
      </c>
      <c r="E2674" s="23"/>
      <c r="F2674" s="31" t="s">
        <v>12667</v>
      </c>
      <c r="G2674" s="31" t="s">
        <v>12483</v>
      </c>
      <c r="H2674" s="35" t="s">
        <v>10392</v>
      </c>
      <c r="I2674" s="31"/>
      <c r="J2674" s="31" t="s">
        <v>10509</v>
      </c>
      <c r="K2674" s="10" t="str">
        <f>IF(AND(Papers[[#This Row],[conference]]="", Papers[[#This Row],[journal]]=""),$N$2604,IF(Papers[[#This Row],[journal]]="",$N$2603, $N$2602))</f>
        <v>Conference</v>
      </c>
      <c r="L2674" s="34"/>
    </row>
    <row r="2675" spans="1:12" ht="51" customHeight="1">
      <c r="A2675" s="30">
        <v>4435</v>
      </c>
      <c r="B2675" s="31" t="s">
        <v>12668</v>
      </c>
      <c r="C2675" s="6">
        <v>2006</v>
      </c>
      <c r="D2675" s="23" t="s">
        <v>11519</v>
      </c>
      <c r="E2675" s="23"/>
      <c r="F2675" s="31" t="s">
        <v>12669</v>
      </c>
      <c r="G2675" s="31" t="s">
        <v>12483</v>
      </c>
      <c r="H2675" s="35" t="s">
        <v>10391</v>
      </c>
      <c r="I2675" s="31" t="s">
        <v>12670</v>
      </c>
      <c r="J2675" s="31" t="s">
        <v>10511</v>
      </c>
      <c r="K2675" s="10" t="str">
        <f>IF(AND(Papers[[#This Row],[conference]]="", Papers[[#This Row],[journal]]=""),$N$2604,IF(Papers[[#This Row],[journal]]="",$N$2603, $N$2602))</f>
        <v>Conference</v>
      </c>
      <c r="L2675" s="34"/>
    </row>
    <row r="2676" spans="1:12" ht="51" customHeight="1">
      <c r="A2676" s="30">
        <v>4436</v>
      </c>
      <c r="B2676" s="31" t="s">
        <v>12671</v>
      </c>
      <c r="C2676" s="6">
        <v>2006</v>
      </c>
      <c r="D2676" s="23" t="s">
        <v>11519</v>
      </c>
      <c r="E2676" s="23"/>
      <c r="F2676" s="31" t="s">
        <v>12672</v>
      </c>
      <c r="G2676" s="31" t="s">
        <v>12483</v>
      </c>
      <c r="H2676" s="35" t="s">
        <v>10391</v>
      </c>
      <c r="I2676" s="31" t="s">
        <v>12673</v>
      </c>
      <c r="J2676" s="31" t="s">
        <v>10511</v>
      </c>
      <c r="K2676" s="10" t="str">
        <f>IF(AND(Papers[[#This Row],[conference]]="", Papers[[#This Row],[journal]]=""),$N$2604,IF(Papers[[#This Row],[journal]]="",$N$2603, $N$2602))</f>
        <v>Conference</v>
      </c>
      <c r="L2676" s="34"/>
    </row>
    <row r="2677" spans="1:12" ht="51" customHeight="1">
      <c r="A2677" s="30">
        <v>4437</v>
      </c>
      <c r="B2677" s="31" t="s">
        <v>12674</v>
      </c>
      <c r="C2677" s="6">
        <v>2008</v>
      </c>
      <c r="D2677" s="23" t="s">
        <v>11519</v>
      </c>
      <c r="E2677" s="23"/>
      <c r="F2677" s="31" t="s">
        <v>12675</v>
      </c>
      <c r="G2677" s="31" t="s">
        <v>12483</v>
      </c>
      <c r="H2677" s="35" t="s">
        <v>10391</v>
      </c>
      <c r="I2677" s="31" t="s">
        <v>13179</v>
      </c>
      <c r="J2677" s="31" t="s">
        <v>10511</v>
      </c>
      <c r="K2677" s="10" t="str">
        <f>IF(AND(Papers[[#This Row],[conference]]="", Papers[[#This Row],[journal]]=""),$N$2604,IF(Papers[[#This Row],[journal]]="",$N$2603, $N$2602))</f>
        <v>Conference</v>
      </c>
      <c r="L2677" s="34"/>
    </row>
    <row r="2678" spans="1:12" ht="51" customHeight="1">
      <c r="A2678" s="30">
        <v>4438</v>
      </c>
      <c r="B2678" s="31" t="s">
        <v>12676</v>
      </c>
      <c r="C2678" s="6">
        <v>2009</v>
      </c>
      <c r="D2678" s="23" t="s">
        <v>11519</v>
      </c>
      <c r="E2678" s="23"/>
      <c r="F2678" s="31" t="s">
        <v>12677</v>
      </c>
      <c r="G2678" s="31" t="s">
        <v>12483</v>
      </c>
      <c r="H2678" s="35" t="s">
        <v>10391</v>
      </c>
      <c r="I2678" s="31" t="s">
        <v>12678</v>
      </c>
      <c r="J2678" s="31" t="s">
        <v>10511</v>
      </c>
      <c r="K2678" s="10" t="str">
        <f>IF(AND(Papers[[#This Row],[conference]]="", Papers[[#This Row],[journal]]=""),$N$2604,IF(Papers[[#This Row],[journal]]="",$N$2603, $N$2602))</f>
        <v>Conference</v>
      </c>
      <c r="L2678" s="34"/>
    </row>
    <row r="2679" spans="1:12" ht="51" customHeight="1">
      <c r="A2679" s="30">
        <v>4439</v>
      </c>
      <c r="B2679" s="31" t="s">
        <v>12679</v>
      </c>
      <c r="C2679" s="6">
        <v>2010</v>
      </c>
      <c r="D2679" s="23" t="s">
        <v>11519</v>
      </c>
      <c r="E2679" s="23"/>
      <c r="F2679" s="31" t="s">
        <v>12680</v>
      </c>
      <c r="G2679" s="31" t="s">
        <v>12483</v>
      </c>
      <c r="H2679" s="35" t="s">
        <v>10391</v>
      </c>
      <c r="I2679" s="31" t="s">
        <v>13126</v>
      </c>
      <c r="J2679" s="31" t="s">
        <v>10511</v>
      </c>
      <c r="K2679" s="10" t="str">
        <f>IF(AND(Papers[[#This Row],[conference]]="", Papers[[#This Row],[journal]]=""),$N$2604,IF(Papers[[#This Row],[journal]]="",$N$2603, $N$2602))</f>
        <v>Conference</v>
      </c>
      <c r="L2679" s="34"/>
    </row>
    <row r="2680" spans="1:12" ht="51" customHeight="1">
      <c r="A2680" s="30">
        <v>4440</v>
      </c>
      <c r="B2680" s="31" t="s">
        <v>12681</v>
      </c>
      <c r="C2680" s="6">
        <v>2011</v>
      </c>
      <c r="D2680" s="23" t="s">
        <v>11519</v>
      </c>
      <c r="E2680" s="23"/>
      <c r="F2680" s="31" t="s">
        <v>12682</v>
      </c>
      <c r="G2680" s="31" t="s">
        <v>12483</v>
      </c>
      <c r="H2680" s="35" t="s">
        <v>10391</v>
      </c>
      <c r="I2680" s="31" t="s">
        <v>13347</v>
      </c>
      <c r="J2680" s="31" t="s">
        <v>10511</v>
      </c>
      <c r="K2680" s="10" t="str">
        <f>IF(AND(Papers[[#This Row],[conference]]="", Papers[[#This Row],[journal]]=""),$N$2604,IF(Papers[[#This Row],[journal]]="",$N$2603, $N$2602))</f>
        <v>Conference</v>
      </c>
      <c r="L2680" s="34"/>
    </row>
    <row r="2681" spans="1:12" ht="51" customHeight="1">
      <c r="A2681" s="30">
        <v>4441</v>
      </c>
      <c r="B2681" s="31" t="s">
        <v>12683</v>
      </c>
      <c r="C2681" s="6">
        <v>2010</v>
      </c>
      <c r="D2681" s="23" t="s">
        <v>12684</v>
      </c>
      <c r="E2681" s="23"/>
      <c r="F2681" s="31" t="s">
        <v>12685</v>
      </c>
      <c r="G2681" s="31" t="s">
        <v>12483</v>
      </c>
      <c r="H2681" s="35" t="s">
        <v>10391</v>
      </c>
      <c r="I2681" s="31" t="s">
        <v>13121</v>
      </c>
      <c r="J2681" s="31" t="s">
        <v>10536</v>
      </c>
      <c r="K2681" s="10" t="str">
        <f>IF(AND(Papers[[#This Row],[conference]]="", Papers[[#This Row],[journal]]=""),$N$2604,IF(Papers[[#This Row],[journal]]="",$N$2603, $N$2602))</f>
        <v>Conference</v>
      </c>
      <c r="L2681" s="34"/>
    </row>
    <row r="2682" spans="1:12" ht="51" customHeight="1">
      <c r="A2682" s="30">
        <v>4442</v>
      </c>
      <c r="B2682" s="31" t="s">
        <v>12686</v>
      </c>
      <c r="C2682" s="6">
        <v>2008</v>
      </c>
      <c r="D2682" s="31" t="s">
        <v>11823</v>
      </c>
      <c r="E2682" s="31"/>
      <c r="F2682" s="31" t="s">
        <v>12687</v>
      </c>
      <c r="G2682" s="31" t="s">
        <v>12483</v>
      </c>
      <c r="H2682" s="35" t="s">
        <v>10391</v>
      </c>
      <c r="I2682" s="31" t="s">
        <v>12688</v>
      </c>
      <c r="J2682" s="31" t="s">
        <v>10511</v>
      </c>
      <c r="K2682" s="10" t="str">
        <f>IF(AND(Papers[[#This Row],[conference]]="", Papers[[#This Row],[journal]]=""),$N$2604,IF(Papers[[#This Row],[journal]]="",$N$2603, $N$2602))</f>
        <v>Conference</v>
      </c>
      <c r="L2682" s="34"/>
    </row>
    <row r="2683" spans="1:12" ht="51" customHeight="1">
      <c r="A2683" s="30">
        <v>4443</v>
      </c>
      <c r="B2683" s="31" t="s">
        <v>12689</v>
      </c>
      <c r="C2683" s="6">
        <v>2008</v>
      </c>
      <c r="D2683" s="23" t="s">
        <v>11823</v>
      </c>
      <c r="E2683" s="23"/>
      <c r="F2683" s="31" t="s">
        <v>12690</v>
      </c>
      <c r="G2683" s="31" t="s">
        <v>12483</v>
      </c>
      <c r="H2683" s="35" t="s">
        <v>10391</v>
      </c>
      <c r="I2683" s="31" t="s">
        <v>12691</v>
      </c>
      <c r="J2683" s="31" t="s">
        <v>10536</v>
      </c>
      <c r="K2683" s="10" t="str">
        <f>IF(AND(Papers[[#This Row],[conference]]="", Papers[[#This Row],[journal]]=""),$N$2604,IF(Papers[[#This Row],[journal]]="",$N$2603, $N$2602))</f>
        <v>Conference</v>
      </c>
      <c r="L2683" s="34"/>
    </row>
    <row r="2684" spans="1:12" ht="51" customHeight="1">
      <c r="A2684" s="30">
        <v>4444</v>
      </c>
      <c r="B2684" s="31" t="s">
        <v>12692</v>
      </c>
      <c r="C2684" s="6">
        <v>2009</v>
      </c>
      <c r="D2684" s="23" t="s">
        <v>11823</v>
      </c>
      <c r="E2684" s="23"/>
      <c r="F2684" s="31" t="s">
        <v>12693</v>
      </c>
      <c r="G2684" s="31" t="s">
        <v>12483</v>
      </c>
      <c r="H2684" s="35" t="s">
        <v>10392</v>
      </c>
      <c r="I2684" s="31"/>
      <c r="J2684" s="31" t="s">
        <v>10536</v>
      </c>
      <c r="K2684" s="10" t="str">
        <f>IF(AND(Papers[[#This Row],[conference]]="", Papers[[#This Row],[journal]]=""),$N$2604,IF(Papers[[#This Row],[journal]]="",$N$2603, $N$2602))</f>
        <v>Conference</v>
      </c>
      <c r="L2684" s="34"/>
    </row>
    <row r="2685" spans="1:12" ht="51" customHeight="1">
      <c r="A2685" s="30">
        <v>4445</v>
      </c>
      <c r="B2685" s="31" t="s">
        <v>12694</v>
      </c>
      <c r="C2685" s="6">
        <v>2009</v>
      </c>
      <c r="D2685" s="23" t="s">
        <v>11823</v>
      </c>
      <c r="E2685" s="23"/>
      <c r="F2685" s="31" t="s">
        <v>12695</v>
      </c>
      <c r="G2685" s="31" t="s">
        <v>12483</v>
      </c>
      <c r="H2685" s="37" t="s">
        <v>10392</v>
      </c>
      <c r="I2685" s="31"/>
      <c r="J2685" s="31"/>
      <c r="K2685" s="10" t="str">
        <f>IF(AND(Papers[[#This Row],[conference]]="", Papers[[#This Row],[journal]]=""),$N$2604,IF(Papers[[#This Row],[journal]]="",$N$2603, $N$2602))</f>
        <v>Conference</v>
      </c>
      <c r="L2685" s="34"/>
    </row>
    <row r="2686" spans="1:12" ht="51" customHeight="1">
      <c r="A2686" s="30">
        <v>4446</v>
      </c>
      <c r="B2686" s="31" t="s">
        <v>12696</v>
      </c>
      <c r="C2686" s="6">
        <v>2009</v>
      </c>
      <c r="D2686" s="23" t="s">
        <v>11823</v>
      </c>
      <c r="E2686" s="23"/>
      <c r="F2686" s="31" t="s">
        <v>12697</v>
      </c>
      <c r="G2686" s="31" t="s">
        <v>12483</v>
      </c>
      <c r="H2686" s="37" t="s">
        <v>10392</v>
      </c>
      <c r="I2686" s="31"/>
      <c r="J2686" s="31"/>
      <c r="K2686" s="10" t="str">
        <f>IF(AND(Papers[[#This Row],[conference]]="", Papers[[#This Row],[journal]]=""),$N$2604,IF(Papers[[#This Row],[journal]]="",$N$2603, $N$2602))</f>
        <v>Conference</v>
      </c>
      <c r="L2686" s="34"/>
    </row>
    <row r="2687" spans="1:12" ht="51" customHeight="1">
      <c r="A2687" s="30">
        <v>4447</v>
      </c>
      <c r="B2687" s="31" t="s">
        <v>12698</v>
      </c>
      <c r="C2687" s="6">
        <v>2009</v>
      </c>
      <c r="D2687" s="23" t="s">
        <v>11823</v>
      </c>
      <c r="E2687" s="23"/>
      <c r="F2687" s="31" t="s">
        <v>12699</v>
      </c>
      <c r="G2687" s="31" t="s">
        <v>12483</v>
      </c>
      <c r="H2687" s="35" t="s">
        <v>10391</v>
      </c>
      <c r="I2687" s="31" t="s">
        <v>13176</v>
      </c>
      <c r="J2687" s="31" t="s">
        <v>10511</v>
      </c>
      <c r="K2687" s="10" t="str">
        <f>IF(AND(Papers[[#This Row],[conference]]="", Papers[[#This Row],[journal]]=""),$N$2604,IF(Papers[[#This Row],[journal]]="",$N$2603, $N$2602))</f>
        <v>Conference</v>
      </c>
      <c r="L2687" s="34"/>
    </row>
    <row r="2688" spans="1:12" ht="51" customHeight="1">
      <c r="A2688" s="30">
        <v>4448</v>
      </c>
      <c r="B2688" s="31" t="s">
        <v>12700</v>
      </c>
      <c r="C2688" s="6">
        <v>2009</v>
      </c>
      <c r="D2688" s="23" t="s">
        <v>11823</v>
      </c>
      <c r="E2688" s="23"/>
      <c r="F2688" s="31" t="s">
        <v>12701</v>
      </c>
      <c r="G2688" s="31" t="s">
        <v>12483</v>
      </c>
      <c r="H2688" s="37" t="s">
        <v>10392</v>
      </c>
      <c r="I2688" s="62"/>
      <c r="J2688" s="62"/>
      <c r="K2688" s="10" t="str">
        <f>IF(AND(Papers[[#This Row],[conference]]="", Papers[[#This Row],[journal]]=""),$N$2604,IF(Papers[[#This Row],[journal]]="",$N$2603, $N$2602))</f>
        <v>Conference</v>
      </c>
      <c r="L2688" s="34"/>
    </row>
    <row r="2689" spans="1:12" ht="51" customHeight="1">
      <c r="A2689" s="30">
        <v>4449</v>
      </c>
      <c r="B2689" s="31" t="s">
        <v>12702</v>
      </c>
      <c r="C2689" s="6">
        <v>2009</v>
      </c>
      <c r="D2689" s="23" t="s">
        <v>11823</v>
      </c>
      <c r="E2689" s="23"/>
      <c r="F2689" s="31" t="s">
        <v>12703</v>
      </c>
      <c r="G2689" s="31" t="s">
        <v>12483</v>
      </c>
      <c r="H2689" s="37" t="s">
        <v>10392</v>
      </c>
      <c r="I2689" s="31"/>
      <c r="J2689" s="31"/>
      <c r="K2689" s="10" t="str">
        <f>IF(AND(Papers[[#This Row],[conference]]="", Papers[[#This Row],[journal]]=""),$N$2604,IF(Papers[[#This Row],[journal]]="",$N$2603, $N$2602))</f>
        <v>Conference</v>
      </c>
      <c r="L2689" s="34"/>
    </row>
    <row r="2690" spans="1:12">
      <c r="A2690" s="3" t="s">
        <v>10326</v>
      </c>
      <c r="D2690">
        <f>SUBTOTAL(103,[conference])</f>
        <v>2135</v>
      </c>
      <c r="E2690">
        <f>SUBTOTAL(103,[journal])</f>
        <v>596</v>
      </c>
      <c r="G2690">
        <f>SUBTOTAL(103,[source])</f>
        <v>2688</v>
      </c>
      <c r="H2690">
        <f>COUNTIF([Selected],"Included")</f>
        <v>1440</v>
      </c>
      <c r="I2690">
        <f>SUBTOTAL(103,[Tags])</f>
        <v>1583</v>
      </c>
    </row>
  </sheetData>
  <conditionalFormatting sqref="H2:H2689">
    <cfRule type="cellIs" dxfId="59" priority="19" operator="equal">
      <formula>$P$2603</formula>
    </cfRule>
    <cfRule type="cellIs" dxfId="58" priority="20" operator="equal">
      <formula>$P$2602</formula>
    </cfRule>
  </conditionalFormatting>
  <conditionalFormatting sqref="H2597:H2689">
    <cfRule type="cellIs" dxfId="57" priority="5" operator="equal">
      <formula>"Excluded"</formula>
    </cfRule>
    <cfRule type="cellIs" dxfId="56" priority="6" operator="equal">
      <formula>"Included"</formula>
    </cfRule>
  </conditionalFormatting>
  <conditionalFormatting sqref="H2366:H2539">
    <cfRule type="cellIs" dxfId="55" priority="3" operator="equal">
      <formula>$P$2603</formula>
    </cfRule>
    <cfRule type="cellIs" dxfId="54" priority="4" operator="equal">
      <formula>$P$2602</formula>
    </cfRule>
  </conditionalFormatting>
  <conditionalFormatting sqref="H2200:H2365">
    <cfRule type="cellIs" dxfId="53" priority="1" operator="equal">
      <formula>$P$2603</formula>
    </cfRule>
    <cfRule type="cellIs" dxfId="52" priority="2" operator="equal">
      <formula>$P$2602</formula>
    </cfRule>
  </conditionalFormatting>
  <dataValidations disablePrompts="1" count="3">
    <dataValidation type="list" allowBlank="1" showInputMessage="1" showErrorMessage="1" sqref="K2:K2689">
      <formula1>$N$2602:$N$2604</formula1>
    </dataValidation>
    <dataValidation type="list" allowBlank="1" showInputMessage="1" showErrorMessage="1" sqref="H2:H2689">
      <formula1>$P$2602:$P$2603</formula1>
    </dataValidation>
    <dataValidation type="list" allowBlank="1" showInputMessage="1" showErrorMessage="1" sqref="L2:L2689">
      <formula1>$U$2602:$U$2603</formula1>
    </dataValidation>
  </dataValidations>
  <hyperlinks>
    <hyperlink ref="B2630" r:id="rId1" display="http://www.springerlink.com/content/j8xt28n4qlyb3fan/"/>
  </hyperlinks>
  <pageMargins left="0.78740157499999996" right="0.78740157499999996" top="0.984251969" bottom="0.984251969" header="0.5" footer="0.5"/>
  <pageSetup orientation="portrait" horizontalDpi="300" verticalDpi="300"/>
  <headerFooter alignWithMargins="0"/>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F8080"/>
  <sheetViews>
    <sheetView workbookViewId="0"/>
  </sheetViews>
  <sheetFormatPr defaultColWidth="8.85546875" defaultRowHeight="12.75"/>
  <cols>
    <col min="2" max="2" width="28.7109375" bestFit="1" customWidth="1"/>
  </cols>
  <sheetData>
    <row r="1" spans="1:4">
      <c r="A1" s="2" t="s">
        <v>0</v>
      </c>
      <c r="B1" t="s">
        <v>6</v>
      </c>
      <c r="C1" s="2" t="s">
        <v>2</v>
      </c>
      <c r="D1" s="2" t="s">
        <v>10559</v>
      </c>
    </row>
    <row r="2" spans="1:4">
      <c r="A2" s="3">
        <v>1509</v>
      </c>
      <c r="B2" t="s">
        <v>4453</v>
      </c>
      <c r="C2" s="1">
        <f>VLOOKUP(Authors[[#This Row],[Id]],Papers[],3,FALSE)</f>
        <v>2006</v>
      </c>
      <c r="D2" s="1" t="str">
        <f>IF(ISNUMBER(FIND(",",Authors[[#This Row],[author]])),"OK", "Não OK")</f>
        <v>OK</v>
      </c>
    </row>
    <row r="3" spans="1:4">
      <c r="A3" s="3">
        <v>4086</v>
      </c>
      <c r="B3" t="s">
        <v>9748</v>
      </c>
      <c r="C3" s="1">
        <f>VLOOKUP(Authors[[#This Row],[Id]],Papers[],3,FALSE)</f>
        <v>2004</v>
      </c>
      <c r="D3" s="1" t="str">
        <f>IF(ISNUMBER(FIND(",",Authors[[#This Row],[author]])),"OK", "Não OK")</f>
        <v>OK</v>
      </c>
    </row>
    <row r="4" spans="1:4">
      <c r="A4" s="3">
        <v>1220</v>
      </c>
      <c r="B4" t="s">
        <v>3469</v>
      </c>
      <c r="C4" s="1">
        <f>VLOOKUP(Authors[[#This Row],[Id]],Papers[],3,FALSE)</f>
        <v>2009</v>
      </c>
      <c r="D4" s="1" t="str">
        <f>IF(ISNUMBER(FIND(",",Authors[[#This Row],[author]])),"OK", "Não OK")</f>
        <v>OK</v>
      </c>
    </row>
    <row r="5" spans="1:4">
      <c r="A5" s="3">
        <v>2852</v>
      </c>
      <c r="B5" t="s">
        <v>8136</v>
      </c>
      <c r="C5" s="1">
        <f>VLOOKUP(Authors[[#This Row],[Id]],Papers[],3,FALSE)</f>
        <v>2005</v>
      </c>
      <c r="D5" s="1" t="str">
        <f>IF(ISNUMBER(FIND(",",Authors[[#This Row],[author]])),"OK", "Não OK")</f>
        <v>OK</v>
      </c>
    </row>
    <row r="6" spans="1:4">
      <c r="A6" s="3">
        <v>1308</v>
      </c>
      <c r="B6" t="s">
        <v>3741</v>
      </c>
      <c r="C6" s="1">
        <f>VLOOKUP(Authors[[#This Row],[Id]],Papers[],3,FALSE)</f>
        <v>2011</v>
      </c>
      <c r="D6" s="1" t="str">
        <f>IF(ISNUMBER(FIND(",",Authors[[#This Row],[author]])),"OK", "Não OK")</f>
        <v>OK</v>
      </c>
    </row>
    <row r="7" spans="1:4">
      <c r="A7" s="3">
        <v>1429</v>
      </c>
      <c r="B7" t="s">
        <v>4181</v>
      </c>
      <c r="C7" s="1">
        <f>VLOOKUP(Authors[[#This Row],[Id]],Papers[],3,FALSE)</f>
        <v>1999</v>
      </c>
      <c r="D7" s="1" t="str">
        <f>IF(ISNUMBER(FIND(",",Authors[[#This Row],[author]])),"OK", "Não OK")</f>
        <v>OK</v>
      </c>
    </row>
    <row r="8" spans="1:4">
      <c r="A8" s="3">
        <v>368</v>
      </c>
      <c r="B8" t="s">
        <v>985</v>
      </c>
      <c r="C8" s="1">
        <f>VLOOKUP(Authors[[#This Row],[Id]],Papers[],3,FALSE)</f>
        <v>2008</v>
      </c>
      <c r="D8" s="1" t="str">
        <f>IF(ISNUMBER(FIND(",",Authors[[#This Row],[author]])),"OK", "Não OK")</f>
        <v>OK</v>
      </c>
    </row>
    <row r="9" spans="1:4">
      <c r="A9" s="3">
        <v>520</v>
      </c>
      <c r="B9" t="s">
        <v>985</v>
      </c>
      <c r="C9" s="1">
        <f>VLOOKUP(Authors[[#This Row],[Id]],Papers[],3,FALSE)</f>
        <v>2008</v>
      </c>
      <c r="D9" s="1" t="str">
        <f>IF(ISNUMBER(FIND(",",Authors[[#This Row],[author]])),"OK", "Não OK")</f>
        <v>OK</v>
      </c>
    </row>
    <row r="10" spans="1:4">
      <c r="A10" s="3">
        <v>3376</v>
      </c>
      <c r="B10" t="s">
        <v>8868</v>
      </c>
      <c r="C10" s="1">
        <f>VLOOKUP(Authors[[#This Row],[Id]],Papers[],3,FALSE)</f>
        <v>2007</v>
      </c>
      <c r="D10" s="1" t="str">
        <f>IF(ISNUMBER(FIND(",",Authors[[#This Row],[author]])),"OK", "Não OK")</f>
        <v>OK</v>
      </c>
    </row>
    <row r="11" spans="1:4">
      <c r="A11" s="3">
        <v>3762</v>
      </c>
      <c r="B11" t="s">
        <v>9384</v>
      </c>
      <c r="C11" s="1">
        <f>VLOOKUP(Authors[[#This Row],[Id]],Papers[],3,FALSE)</f>
        <v>2011</v>
      </c>
      <c r="D11" s="1" t="str">
        <f>IF(ISNUMBER(FIND(",",Authors[[#This Row],[author]])),"OK", "Não OK")</f>
        <v>OK</v>
      </c>
    </row>
    <row r="12" spans="1:4">
      <c r="A12" s="3">
        <v>485</v>
      </c>
      <c r="B12" t="s">
        <v>1367</v>
      </c>
      <c r="C12" s="1">
        <f>VLOOKUP(Authors[[#This Row],[Id]],Papers[],3,FALSE)</f>
        <v>2011</v>
      </c>
      <c r="D12" s="1" t="str">
        <f>IF(ISNUMBER(FIND(",",Authors[[#This Row],[author]])),"OK", "Não OK")</f>
        <v>OK</v>
      </c>
    </row>
    <row r="13" spans="1:4">
      <c r="A13" s="3">
        <v>194</v>
      </c>
      <c r="B13" t="s">
        <v>491</v>
      </c>
      <c r="C13" s="1">
        <f>VLOOKUP(Authors[[#This Row],[Id]],Papers[],3,FALSE)</f>
        <v>2010</v>
      </c>
      <c r="D13" s="1" t="str">
        <f>IF(ISNUMBER(FIND(",",Authors[[#This Row],[author]])),"OK", "Não OK")</f>
        <v>OK</v>
      </c>
    </row>
    <row r="14" spans="1:4">
      <c r="A14" s="3">
        <v>2238</v>
      </c>
      <c r="B14" t="s">
        <v>6886</v>
      </c>
      <c r="C14" s="1">
        <f>VLOOKUP(Authors[[#This Row],[Id]],Papers[],3,FALSE)</f>
        <v>2011</v>
      </c>
      <c r="D14" s="1" t="str">
        <f>IF(ISNUMBER(FIND(",",Authors[[#This Row],[author]])),"OK", "Não OK")</f>
        <v>OK</v>
      </c>
    </row>
    <row r="15" spans="1:4">
      <c r="A15" s="3">
        <v>2390</v>
      </c>
      <c r="B15" t="s">
        <v>7361</v>
      </c>
      <c r="C15" s="1">
        <f>VLOOKUP(Authors[[#This Row],[Id]],Papers[],3,FALSE)</f>
        <v>2001</v>
      </c>
      <c r="D15" s="1" t="str">
        <f>IF(ISNUMBER(FIND(",",Authors[[#This Row],[author]])),"OK", "Não OK")</f>
        <v>OK</v>
      </c>
    </row>
    <row r="16" spans="1:4">
      <c r="A16" s="3">
        <v>219</v>
      </c>
      <c r="B16" t="s">
        <v>551</v>
      </c>
      <c r="C16" s="1">
        <f>VLOOKUP(Authors[[#This Row],[Id]],Papers[],3,FALSE)</f>
        <v>2011</v>
      </c>
      <c r="D16" s="1" t="str">
        <f>IF(ISNUMBER(FIND(",",Authors[[#This Row],[author]])),"OK", "Não OK")</f>
        <v>OK</v>
      </c>
    </row>
    <row r="17" spans="1:4">
      <c r="A17" s="3">
        <v>222</v>
      </c>
      <c r="B17" t="s">
        <v>551</v>
      </c>
      <c r="C17" s="1">
        <f>VLOOKUP(Authors[[#This Row],[Id]],Papers[],3,FALSE)</f>
        <v>2011</v>
      </c>
      <c r="D17" s="1" t="str">
        <f>IF(ISNUMBER(FIND(",",Authors[[#This Row],[author]])),"OK", "Não OK")</f>
        <v>OK</v>
      </c>
    </row>
    <row r="18" spans="1:4">
      <c r="A18" s="3">
        <v>730</v>
      </c>
      <c r="B18" t="s">
        <v>2069</v>
      </c>
      <c r="C18" s="1">
        <f>VLOOKUP(Authors[[#This Row],[Id]],Papers[],3,FALSE)</f>
        <v>2008</v>
      </c>
      <c r="D18" s="1" t="str">
        <f>IF(ISNUMBER(FIND(",",Authors[[#This Row],[author]])),"OK", "Não OK")</f>
        <v>OK</v>
      </c>
    </row>
    <row r="19" spans="1:4">
      <c r="A19" s="3">
        <v>2629</v>
      </c>
      <c r="B19" t="s">
        <v>7780</v>
      </c>
      <c r="C19" s="1">
        <f>VLOOKUP(Authors[[#This Row],[Id]],Papers[],3,FALSE)</f>
        <v>2007</v>
      </c>
      <c r="D19" s="1" t="str">
        <f>IF(ISNUMBER(FIND(",",Authors[[#This Row],[author]])),"OK", "Não OK")</f>
        <v>OK</v>
      </c>
    </row>
    <row r="20" spans="1:4">
      <c r="A20" s="3">
        <v>3677</v>
      </c>
      <c r="B20" t="s">
        <v>9066</v>
      </c>
      <c r="C20" s="1">
        <f>VLOOKUP(Authors[[#This Row],[Id]],Papers[],3,FALSE)</f>
        <v>2011</v>
      </c>
      <c r="D20" s="1" t="str">
        <f>IF(ISNUMBER(FIND(",",Authors[[#This Row],[author]])),"OK", "Não OK")</f>
        <v>OK</v>
      </c>
    </row>
    <row r="21" spans="1:4">
      <c r="A21" s="3">
        <v>3241</v>
      </c>
      <c r="B21" t="s">
        <v>8674</v>
      </c>
      <c r="C21" s="1">
        <f>VLOOKUP(Authors[[#This Row],[Id]],Papers[],3,FALSE)</f>
        <v>2010</v>
      </c>
      <c r="D21" s="1" t="str">
        <f>IF(ISNUMBER(FIND(",",Authors[[#This Row],[author]])),"OK", "Não OK")</f>
        <v>OK</v>
      </c>
    </row>
    <row r="22" spans="1:4">
      <c r="A22" s="3">
        <v>124</v>
      </c>
      <c r="B22" t="s">
        <v>314</v>
      </c>
      <c r="C22" s="1">
        <f>VLOOKUP(Authors[[#This Row],[Id]],Papers[],3,FALSE)</f>
        <v>2008</v>
      </c>
      <c r="D22" s="1" t="str">
        <f>IF(ISNUMBER(FIND(",",Authors[[#This Row],[author]])),"OK", "Não OK")</f>
        <v>OK</v>
      </c>
    </row>
    <row r="23" spans="1:4">
      <c r="A23" s="3">
        <v>249</v>
      </c>
      <c r="B23" t="s">
        <v>314</v>
      </c>
      <c r="C23" s="1">
        <f>VLOOKUP(Authors[[#This Row],[Id]],Papers[],3,FALSE)</f>
        <v>2011</v>
      </c>
      <c r="D23" s="1" t="str">
        <f>IF(ISNUMBER(FIND(",",Authors[[#This Row],[author]])),"OK", "Não OK")</f>
        <v>OK</v>
      </c>
    </row>
    <row r="24" spans="1:4">
      <c r="A24" s="3">
        <v>118</v>
      </c>
      <c r="B24" t="s">
        <v>295</v>
      </c>
      <c r="C24" s="1">
        <f>VLOOKUP(Authors[[#This Row],[Id]],Papers[],3,FALSE)</f>
        <v>2008</v>
      </c>
      <c r="D24" s="1" t="str">
        <f>IF(ISNUMBER(FIND(",",Authors[[#This Row],[author]])),"OK", "Não OK")</f>
        <v>OK</v>
      </c>
    </row>
    <row r="25" spans="1:4">
      <c r="A25" s="3">
        <v>68</v>
      </c>
      <c r="B25" t="s">
        <v>164</v>
      </c>
      <c r="C25" s="1">
        <f>VLOOKUP(Authors[[#This Row],[Id]],Papers[],3,FALSE)</f>
        <v>2007</v>
      </c>
      <c r="D25" s="1" t="str">
        <f>IF(ISNUMBER(FIND(",",Authors[[#This Row],[author]])),"OK", "Não OK")</f>
        <v>OK</v>
      </c>
    </row>
    <row r="26" spans="1:4">
      <c r="A26" s="3">
        <v>1311</v>
      </c>
      <c r="B26" t="s">
        <v>3747</v>
      </c>
      <c r="C26" s="1">
        <f>VLOOKUP(Authors[[#This Row],[Id]],Papers[],3,FALSE)</f>
        <v>2003</v>
      </c>
      <c r="D26" s="1" t="str">
        <f>IF(ISNUMBER(FIND(",",Authors[[#This Row],[author]])),"OK", "Não OK")</f>
        <v>OK</v>
      </c>
    </row>
    <row r="27" spans="1:4">
      <c r="A27" s="3">
        <v>2632</v>
      </c>
      <c r="B27" t="s">
        <v>7785</v>
      </c>
      <c r="C27" s="1">
        <f>VLOOKUP(Authors[[#This Row],[Id]],Papers[],3,FALSE)</f>
        <v>2010</v>
      </c>
      <c r="D27" s="1" t="str">
        <f>IF(ISNUMBER(FIND(",",Authors[[#This Row],[author]])),"OK", "Não OK")</f>
        <v>OK</v>
      </c>
    </row>
    <row r="28" spans="1:4">
      <c r="A28" s="3">
        <v>658</v>
      </c>
      <c r="B28" t="s">
        <v>1864</v>
      </c>
      <c r="C28" s="1">
        <f>VLOOKUP(Authors[[#This Row],[Id]],Papers[],3,FALSE)</f>
        <v>2011</v>
      </c>
      <c r="D28" s="1" t="str">
        <f>IF(ISNUMBER(FIND(",",Authors[[#This Row],[author]])),"OK", "Não OK")</f>
        <v>OK</v>
      </c>
    </row>
    <row r="29" spans="1:4">
      <c r="A29" s="3">
        <v>1313</v>
      </c>
      <c r="B29" t="s">
        <v>3754</v>
      </c>
      <c r="C29" s="1">
        <f>VLOOKUP(Authors[[#This Row],[Id]],Papers[],3,FALSE)</f>
        <v>1989</v>
      </c>
      <c r="D29" s="1" t="str">
        <f>IF(ISNUMBER(FIND(",",Authors[[#This Row],[author]])),"OK", "Não OK")</f>
        <v>OK</v>
      </c>
    </row>
    <row r="30" spans="1:4">
      <c r="A30" s="3">
        <v>1576</v>
      </c>
      <c r="B30" t="s">
        <v>4697</v>
      </c>
      <c r="C30" s="1">
        <f>VLOOKUP(Authors[[#This Row],[Id]],Papers[],3,FALSE)</f>
        <v>2008</v>
      </c>
      <c r="D30" s="1" t="str">
        <f>IF(ISNUMBER(FIND(",",Authors[[#This Row],[author]])),"OK", "Não OK")</f>
        <v>OK</v>
      </c>
    </row>
    <row r="31" spans="1:4">
      <c r="A31" s="3">
        <v>2456</v>
      </c>
      <c r="B31" t="s">
        <v>7544</v>
      </c>
      <c r="C31" s="1">
        <f>VLOOKUP(Authors[[#This Row],[Id]],Papers[],3,FALSE)</f>
        <v>2009</v>
      </c>
      <c r="D31" s="1" t="str">
        <f>IF(ISNUMBER(FIND(",",Authors[[#This Row],[author]])),"OK", "Não OK")</f>
        <v>OK</v>
      </c>
    </row>
    <row r="32" spans="1:4">
      <c r="A32" s="3">
        <v>2969</v>
      </c>
      <c r="B32" t="s">
        <v>4697</v>
      </c>
      <c r="C32" s="1">
        <f>VLOOKUP(Authors[[#This Row],[Id]],Papers[],3,FALSE)</f>
        <v>2009</v>
      </c>
      <c r="D32" s="1" t="str">
        <f>IF(ISNUMBER(FIND(",",Authors[[#This Row],[author]])),"OK", "Não OK")</f>
        <v>OK</v>
      </c>
    </row>
    <row r="33" spans="1:4">
      <c r="A33" s="3">
        <v>334</v>
      </c>
      <c r="B33" t="s">
        <v>861</v>
      </c>
      <c r="C33" s="1">
        <f>VLOOKUP(Authors[[#This Row],[Id]],Papers[],3,FALSE)</f>
        <v>2007</v>
      </c>
      <c r="D33" s="1" t="str">
        <f>IF(ISNUMBER(FIND(",",Authors[[#This Row],[author]])),"OK", "Não OK")</f>
        <v>OK</v>
      </c>
    </row>
    <row r="34" spans="1:4">
      <c r="A34" s="3">
        <v>1314</v>
      </c>
      <c r="B34" t="s">
        <v>3757</v>
      </c>
      <c r="C34" s="1">
        <f>VLOOKUP(Authors[[#This Row],[Id]],Papers[],3,FALSE)</f>
        <v>2011</v>
      </c>
      <c r="D34" s="1" t="str">
        <f>IF(ISNUMBER(FIND(",",Authors[[#This Row],[author]])),"OK", "Não OK")</f>
        <v>OK</v>
      </c>
    </row>
    <row r="35" spans="1:4">
      <c r="A35" s="3">
        <v>1311</v>
      </c>
      <c r="B35" t="s">
        <v>3748</v>
      </c>
      <c r="C35" s="1">
        <f>VLOOKUP(Authors[[#This Row],[Id]],Papers[],3,FALSE)</f>
        <v>2003</v>
      </c>
      <c r="D35" s="1" t="str">
        <f>IF(ISNUMBER(FIND(",",Authors[[#This Row],[author]])),"OK", "Não OK")</f>
        <v>OK</v>
      </c>
    </row>
    <row r="36" spans="1:4">
      <c r="A36" s="3">
        <v>2272</v>
      </c>
      <c r="B36" t="s">
        <v>3748</v>
      </c>
      <c r="C36" s="1">
        <f>VLOOKUP(Authors[[#This Row],[Id]],Papers[],3,FALSE)</f>
        <v>2000</v>
      </c>
      <c r="D36" s="1" t="str">
        <f>IF(ISNUMBER(FIND(",",Authors[[#This Row],[author]])),"OK", "Não OK")</f>
        <v>OK</v>
      </c>
    </row>
    <row r="37" spans="1:4">
      <c r="A37" s="3">
        <v>1315</v>
      </c>
      <c r="B37" t="s">
        <v>3760</v>
      </c>
      <c r="C37" s="1">
        <f>VLOOKUP(Authors[[#This Row],[Id]],Papers[],3,FALSE)</f>
        <v>2010</v>
      </c>
      <c r="D37" s="1" t="str">
        <f>IF(ISNUMBER(FIND(",",Authors[[#This Row],[author]])),"OK", "Não OK")</f>
        <v>OK</v>
      </c>
    </row>
    <row r="38" spans="1:4">
      <c r="A38" s="3">
        <v>65</v>
      </c>
      <c r="B38" t="s">
        <v>156</v>
      </c>
      <c r="C38" s="1">
        <f>VLOOKUP(Authors[[#This Row],[Id]],Papers[],3,FALSE)</f>
        <v>2007</v>
      </c>
      <c r="D38" s="1" t="str">
        <f>IF(ISNUMBER(FIND(",",Authors[[#This Row],[author]])),"OK", "Não OK")</f>
        <v>OK</v>
      </c>
    </row>
    <row r="39" spans="1:4">
      <c r="A39" s="3">
        <v>1316</v>
      </c>
      <c r="B39" t="s">
        <v>3764</v>
      </c>
      <c r="C39" s="1">
        <f>VLOOKUP(Authors[[#This Row],[Id]],Papers[],3,FALSE)</f>
        <v>2007</v>
      </c>
      <c r="D39" s="1" t="str">
        <f>IF(ISNUMBER(FIND(",",Authors[[#This Row],[author]])),"OK", "Não OK")</f>
        <v>OK</v>
      </c>
    </row>
    <row r="40" spans="1:4">
      <c r="A40" s="3">
        <v>1317</v>
      </c>
      <c r="B40" t="s">
        <v>3770</v>
      </c>
      <c r="C40" s="1">
        <f>VLOOKUP(Authors[[#This Row],[Id]],Papers[],3,FALSE)</f>
        <v>2005</v>
      </c>
      <c r="D40" s="1" t="str">
        <f>IF(ISNUMBER(FIND(",",Authors[[#This Row],[author]])),"OK", "Não OK")</f>
        <v>OK</v>
      </c>
    </row>
    <row r="41" spans="1:4">
      <c r="A41" s="3">
        <v>2270</v>
      </c>
      <c r="B41" t="s">
        <v>6977</v>
      </c>
      <c r="C41" s="1">
        <f>VLOOKUP(Authors[[#This Row],[Id]],Papers[],3,FALSE)</f>
        <v>2003</v>
      </c>
      <c r="D41" s="1" t="str">
        <f>IF(ISNUMBER(FIND(",",Authors[[#This Row],[author]])),"OK", "Não OK")</f>
        <v>OK</v>
      </c>
    </row>
    <row r="42" spans="1:4">
      <c r="A42" s="3">
        <v>2634</v>
      </c>
      <c r="B42" t="s">
        <v>6977</v>
      </c>
      <c r="C42" s="1">
        <f>VLOOKUP(Authors[[#This Row],[Id]],Papers[],3,FALSE)</f>
        <v>2006</v>
      </c>
      <c r="D42" s="1" t="str">
        <f>IF(ISNUMBER(FIND(",",Authors[[#This Row],[author]])),"OK", "Não OK")</f>
        <v>OK</v>
      </c>
    </row>
    <row r="43" spans="1:4">
      <c r="A43" s="3">
        <v>3294</v>
      </c>
      <c r="B43" t="s">
        <v>6977</v>
      </c>
      <c r="C43" s="1">
        <f>VLOOKUP(Authors[[#This Row],[Id]],Papers[],3,FALSE)</f>
        <v>2004</v>
      </c>
      <c r="D43" s="1" t="str">
        <f>IF(ISNUMBER(FIND(",",Authors[[#This Row],[author]])),"OK", "Não OK")</f>
        <v>OK</v>
      </c>
    </row>
    <row r="44" spans="1:4">
      <c r="A44" s="3">
        <v>3295</v>
      </c>
      <c r="B44" t="s">
        <v>6977</v>
      </c>
      <c r="C44" s="1">
        <f>VLOOKUP(Authors[[#This Row],[Id]],Papers[],3,FALSE)</f>
        <v>2003</v>
      </c>
      <c r="D44" s="1" t="str">
        <f>IF(ISNUMBER(FIND(",",Authors[[#This Row],[author]])),"OK", "Não OK")</f>
        <v>OK</v>
      </c>
    </row>
    <row r="45" spans="1:4">
      <c r="A45" s="3">
        <v>288</v>
      </c>
      <c r="B45" t="s">
        <v>720</v>
      </c>
      <c r="C45" s="1">
        <f>VLOOKUP(Authors[[#This Row],[Id]],Papers[],3,FALSE)</f>
        <v>2003</v>
      </c>
      <c r="D45" s="1" t="str">
        <f>IF(ISNUMBER(FIND(",",Authors[[#This Row],[author]])),"OK", "Não OK")</f>
        <v>OK</v>
      </c>
    </row>
    <row r="46" spans="1:4">
      <c r="A46" s="3">
        <v>4243</v>
      </c>
      <c r="B46" t="s">
        <v>720</v>
      </c>
      <c r="C46" s="1">
        <f>VLOOKUP(Authors[[#This Row],[Id]],Papers[],3,FALSE)</f>
        <v>2004</v>
      </c>
      <c r="D46" s="1" t="str">
        <f>IF(ISNUMBER(FIND(",",Authors[[#This Row],[author]])),"OK", "Não OK")</f>
        <v>OK</v>
      </c>
    </row>
    <row r="47" spans="1:4">
      <c r="A47" s="3">
        <v>1318</v>
      </c>
      <c r="B47" t="s">
        <v>3776</v>
      </c>
      <c r="C47" s="1">
        <f>VLOOKUP(Authors[[#This Row],[Id]],Papers[],3,FALSE)</f>
        <v>2007</v>
      </c>
      <c r="D47" s="1" t="str">
        <f>IF(ISNUMBER(FIND(",",Authors[[#This Row],[author]])),"OK", "Não OK")</f>
        <v>OK</v>
      </c>
    </row>
    <row r="48" spans="1:4">
      <c r="A48" s="3">
        <v>1319</v>
      </c>
      <c r="B48" t="s">
        <v>3780</v>
      </c>
      <c r="C48" s="1">
        <f>VLOOKUP(Authors[[#This Row],[Id]],Papers[],3,FALSE)</f>
        <v>2005</v>
      </c>
      <c r="D48" s="1" t="str">
        <f>IF(ISNUMBER(FIND(",",Authors[[#This Row],[author]])),"OK", "Não OK")</f>
        <v>OK</v>
      </c>
    </row>
    <row r="49" spans="1:4">
      <c r="A49" s="3">
        <v>2457</v>
      </c>
      <c r="B49" t="s">
        <v>7550</v>
      </c>
      <c r="C49" s="1">
        <f>VLOOKUP(Authors[[#This Row],[Id]],Papers[],3,FALSE)</f>
        <v>2006</v>
      </c>
      <c r="D49" s="1" t="str">
        <f>IF(ISNUMBER(FIND(",",Authors[[#This Row],[author]])),"OK", "Não OK")</f>
        <v>OK</v>
      </c>
    </row>
    <row r="50" spans="1:4">
      <c r="A50" s="3">
        <v>2998</v>
      </c>
      <c r="B50" t="s">
        <v>8391</v>
      </c>
      <c r="C50" s="1">
        <f>VLOOKUP(Authors[[#This Row],[Id]],Papers[],3,FALSE)</f>
        <v>2010</v>
      </c>
      <c r="D50" s="1" t="str">
        <f>IF(ISNUMBER(FIND(",",Authors[[#This Row],[author]])),"OK", "Não OK")</f>
        <v>OK</v>
      </c>
    </row>
    <row r="51" spans="1:4">
      <c r="A51" s="3">
        <v>626</v>
      </c>
      <c r="B51" t="s">
        <v>1749</v>
      </c>
      <c r="C51" s="1">
        <f>VLOOKUP(Authors[[#This Row],[Id]],Papers[],3,FALSE)</f>
        <v>2009</v>
      </c>
      <c r="D51" s="1" t="str">
        <f>IF(ISNUMBER(FIND(",",Authors[[#This Row],[author]])),"OK", "Não OK")</f>
        <v>OK</v>
      </c>
    </row>
    <row r="52" spans="1:4">
      <c r="A52" s="3">
        <v>996</v>
      </c>
      <c r="B52" t="s">
        <v>1749</v>
      </c>
      <c r="C52" s="1">
        <f>VLOOKUP(Authors[[#This Row],[Id]],Papers[],3,FALSE)</f>
        <v>2009</v>
      </c>
      <c r="D52" s="1" t="str">
        <f>IF(ISNUMBER(FIND(",",Authors[[#This Row],[author]])),"OK", "Não OK")</f>
        <v>OK</v>
      </c>
    </row>
    <row r="53" spans="1:4">
      <c r="A53" s="3">
        <v>849</v>
      </c>
      <c r="B53" t="s">
        <v>2403</v>
      </c>
      <c r="C53" s="1">
        <f>VLOOKUP(Authors[[#This Row],[Id]],Papers[],3,FALSE)</f>
        <v>2002</v>
      </c>
      <c r="D53" s="1" t="str">
        <f>IF(ISNUMBER(FIND(",",Authors[[#This Row],[author]])),"OK", "Não OK")</f>
        <v>OK</v>
      </c>
    </row>
    <row r="54" spans="1:4">
      <c r="A54" s="3">
        <v>1018</v>
      </c>
      <c r="B54" t="s">
        <v>2855</v>
      </c>
      <c r="C54" s="1">
        <f>VLOOKUP(Authors[[#This Row],[Id]],Papers[],3,FALSE)</f>
        <v>2010</v>
      </c>
      <c r="D54" s="1" t="str">
        <f>IF(ISNUMBER(FIND(",",Authors[[#This Row],[author]])),"OK", "Não OK")</f>
        <v>OK</v>
      </c>
    </row>
    <row r="55" spans="1:4">
      <c r="A55" s="3">
        <v>1321</v>
      </c>
      <c r="B55" t="s">
        <v>10593</v>
      </c>
      <c r="C55" s="1">
        <f>VLOOKUP(Authors[[#This Row],[Id]],Papers[],3,FALSE)</f>
        <v>2006</v>
      </c>
      <c r="D55" s="1" t="str">
        <f>IF(ISNUMBER(FIND(",",Authors[[#This Row],[author]])),"OK", "Não OK")</f>
        <v>OK</v>
      </c>
    </row>
    <row r="56" spans="1:4">
      <c r="A56" s="3">
        <v>1322</v>
      </c>
      <c r="B56" t="s">
        <v>10593</v>
      </c>
      <c r="C56" s="1">
        <f>VLOOKUP(Authors[[#This Row],[Id]],Papers[],3,FALSE)</f>
        <v>2005</v>
      </c>
      <c r="D56" s="1" t="str">
        <f>IF(ISNUMBER(FIND(",",Authors[[#This Row],[author]])),"OK", "Não OK")</f>
        <v>OK</v>
      </c>
    </row>
    <row r="57" spans="1:4">
      <c r="A57" s="3">
        <v>1323</v>
      </c>
      <c r="B57" t="s">
        <v>3789</v>
      </c>
      <c r="C57" s="1">
        <f>VLOOKUP(Authors[[#This Row],[Id]],Papers[],3,FALSE)</f>
        <v>2010</v>
      </c>
      <c r="D57" s="1" t="str">
        <f>IF(ISNUMBER(FIND(",",Authors[[#This Row],[author]])),"OK", "Não OK")</f>
        <v>OK</v>
      </c>
    </row>
    <row r="58" spans="1:4">
      <c r="A58" s="3">
        <v>1865</v>
      </c>
      <c r="B58" t="s">
        <v>5666</v>
      </c>
      <c r="C58" s="1">
        <f>VLOOKUP(Authors[[#This Row],[Id]],Papers[],3,FALSE)</f>
        <v>2004</v>
      </c>
      <c r="D58" s="1" t="str">
        <f>IF(ISNUMBER(FIND(",",Authors[[#This Row],[author]])),"OK", "Não OK")</f>
        <v>OK</v>
      </c>
    </row>
    <row r="59" spans="1:4">
      <c r="A59" s="3">
        <v>2232</v>
      </c>
      <c r="B59" t="s">
        <v>6862</v>
      </c>
      <c r="C59" s="1">
        <f>VLOOKUP(Authors[[#This Row],[Id]],Papers[],3,FALSE)</f>
        <v>2011</v>
      </c>
      <c r="D59" s="1" t="str">
        <f>IF(ISNUMBER(FIND(",",Authors[[#This Row],[author]])),"OK", "Não OK")</f>
        <v>OK</v>
      </c>
    </row>
    <row r="60" spans="1:4">
      <c r="A60" s="3">
        <v>1739</v>
      </c>
      <c r="B60" t="s">
        <v>5271</v>
      </c>
      <c r="C60" s="1">
        <f>VLOOKUP(Authors[[#This Row],[Id]],Papers[],3,FALSE)</f>
        <v>2005</v>
      </c>
      <c r="D60" s="1" t="str">
        <f>IF(ISNUMBER(FIND(",",Authors[[#This Row],[author]])),"OK", "Não OK")</f>
        <v>OK</v>
      </c>
    </row>
    <row r="61" spans="1:4">
      <c r="A61" s="3">
        <v>2243</v>
      </c>
      <c r="B61" t="s">
        <v>5271</v>
      </c>
      <c r="C61" s="1">
        <f>VLOOKUP(Authors[[#This Row],[Id]],Papers[],3,FALSE)</f>
        <v>2005</v>
      </c>
      <c r="D61" s="1" t="str">
        <f>IF(ISNUMBER(FIND(",",Authors[[#This Row],[author]])),"OK", "Não OK")</f>
        <v>OK</v>
      </c>
    </row>
    <row r="62" spans="1:4">
      <c r="A62" s="3">
        <v>421</v>
      </c>
      <c r="B62" t="s">
        <v>1181</v>
      </c>
      <c r="C62" s="1">
        <f>VLOOKUP(Authors[[#This Row],[Id]],Papers[],3,FALSE)</f>
        <v>2005</v>
      </c>
      <c r="D62" s="1" t="str">
        <f>IF(ISNUMBER(FIND(",",Authors[[#This Row],[author]])),"OK", "Não OK")</f>
        <v>OK</v>
      </c>
    </row>
    <row r="63" spans="1:4">
      <c r="A63" s="3">
        <v>936</v>
      </c>
      <c r="B63" t="s">
        <v>1181</v>
      </c>
      <c r="C63" s="1">
        <f>VLOOKUP(Authors[[#This Row],[Id]],Papers[],3,FALSE)</f>
        <v>2005</v>
      </c>
      <c r="D63" s="1" t="str">
        <f>IF(ISNUMBER(FIND(",",Authors[[#This Row],[author]])),"OK", "Não OK")</f>
        <v>OK</v>
      </c>
    </row>
    <row r="64" spans="1:4">
      <c r="A64" s="3">
        <v>2012</v>
      </c>
      <c r="B64" t="s">
        <v>6120</v>
      </c>
      <c r="C64" s="1">
        <f>VLOOKUP(Authors[[#This Row],[Id]],Papers[],3,FALSE)</f>
        <v>2011</v>
      </c>
      <c r="D64" s="1" t="str">
        <f>IF(ISNUMBER(FIND(",",Authors[[#This Row],[author]])),"OK", "Não OK")</f>
        <v>OK</v>
      </c>
    </row>
    <row r="65" spans="1:4">
      <c r="A65" s="3">
        <v>1324</v>
      </c>
      <c r="B65" t="s">
        <v>3794</v>
      </c>
      <c r="C65" s="1">
        <f>VLOOKUP(Authors[[#This Row],[Id]],Papers[],3,FALSE)</f>
        <v>2010</v>
      </c>
      <c r="D65" s="1" t="str">
        <f>IF(ISNUMBER(FIND(",",Authors[[#This Row],[author]])),"OK", "Não OK")</f>
        <v>OK</v>
      </c>
    </row>
    <row r="66" spans="1:4">
      <c r="A66" s="3">
        <v>1044</v>
      </c>
      <c r="B66" t="s">
        <v>2933</v>
      </c>
      <c r="C66" s="1">
        <f>VLOOKUP(Authors[[#This Row],[Id]],Papers[],3,FALSE)</f>
        <v>2009</v>
      </c>
      <c r="D66" s="1" t="str">
        <f>IF(ISNUMBER(FIND(",",Authors[[#This Row],[author]])),"OK", "Não OK")</f>
        <v>OK</v>
      </c>
    </row>
    <row r="67" spans="1:4">
      <c r="A67" s="3">
        <v>1325</v>
      </c>
      <c r="B67" t="s">
        <v>3799</v>
      </c>
      <c r="C67" s="1">
        <f>VLOOKUP(Authors[[#This Row],[Id]],Papers[],3,FALSE)</f>
        <v>1998</v>
      </c>
      <c r="D67" s="1" t="str">
        <f>IF(ISNUMBER(FIND(",",Authors[[#This Row],[author]])),"OK", "Não OK")</f>
        <v>OK</v>
      </c>
    </row>
    <row r="68" spans="1:4">
      <c r="A68" s="3">
        <v>2274</v>
      </c>
      <c r="B68" t="s">
        <v>6994</v>
      </c>
      <c r="C68" s="1">
        <f>VLOOKUP(Authors[[#This Row],[Id]],Papers[],3,FALSE)</f>
        <v>2004</v>
      </c>
      <c r="D68" s="1" t="str">
        <f>IF(ISNUMBER(FIND(",",Authors[[#This Row],[author]])),"OK", "Não OK")</f>
        <v>OK</v>
      </c>
    </row>
    <row r="69" spans="1:4">
      <c r="A69" s="3">
        <v>2423</v>
      </c>
      <c r="B69" t="s">
        <v>6994</v>
      </c>
      <c r="C69" s="1">
        <f>VLOOKUP(Authors[[#This Row],[Id]],Papers[],3,FALSE)</f>
        <v>2008</v>
      </c>
      <c r="D69" s="1" t="str">
        <f>IF(ISNUMBER(FIND(",",Authors[[#This Row],[author]])),"OK", "Não OK")</f>
        <v>OK</v>
      </c>
    </row>
    <row r="70" spans="1:4">
      <c r="A70" s="3">
        <v>4354</v>
      </c>
      <c r="B70" t="s">
        <v>10313</v>
      </c>
      <c r="C70" s="1">
        <f>VLOOKUP(Authors[[#This Row],[Id]],Papers[],3,FALSE)</f>
        <v>2008</v>
      </c>
      <c r="D70" s="1" t="str">
        <f>IF(ISNUMBER(FIND(",",Authors[[#This Row],[author]])),"OK", "Não OK")</f>
        <v>OK</v>
      </c>
    </row>
    <row r="71" spans="1:4">
      <c r="A71" s="3">
        <v>3162</v>
      </c>
      <c r="B71" t="s">
        <v>8598</v>
      </c>
      <c r="C71" s="1">
        <f>VLOOKUP(Authors[[#This Row],[Id]],Papers[],3,FALSE)</f>
        <v>2011</v>
      </c>
      <c r="D71" s="1" t="str">
        <f>IF(ISNUMBER(FIND(",",Authors[[#This Row],[author]])),"OK", "Não OK")</f>
        <v>OK</v>
      </c>
    </row>
    <row r="72" spans="1:4">
      <c r="A72" s="3">
        <v>2289</v>
      </c>
      <c r="B72" t="s">
        <v>7040</v>
      </c>
      <c r="C72" s="1">
        <f>VLOOKUP(Authors[[#This Row],[Id]],Papers[],3,FALSE)</f>
        <v>2005</v>
      </c>
      <c r="D72" s="1" t="str">
        <f>IF(ISNUMBER(FIND(",",Authors[[#This Row],[author]])),"OK", "Não OK")</f>
        <v>OK</v>
      </c>
    </row>
    <row r="73" spans="1:4">
      <c r="A73" s="3">
        <v>2639</v>
      </c>
      <c r="B73" t="s">
        <v>7794</v>
      </c>
      <c r="C73" s="1">
        <f>VLOOKUP(Authors[[#This Row],[Id]],Papers[],3,FALSE)</f>
        <v>2008</v>
      </c>
      <c r="D73" s="1" t="str">
        <f>IF(ISNUMBER(FIND(",",Authors[[#This Row],[author]])),"OK", "Não OK")</f>
        <v>OK</v>
      </c>
    </row>
    <row r="74" spans="1:4">
      <c r="A74" s="3">
        <v>1843</v>
      </c>
      <c r="B74" t="s">
        <v>5590</v>
      </c>
      <c r="C74" s="1">
        <f>VLOOKUP(Authors[[#This Row],[Id]],Papers[],3,FALSE)</f>
        <v>2010</v>
      </c>
      <c r="D74" s="1" t="str">
        <f>IF(ISNUMBER(FIND(",",Authors[[#This Row],[author]])),"OK", "Não OK")</f>
        <v>OK</v>
      </c>
    </row>
    <row r="75" spans="1:4">
      <c r="A75" s="3">
        <v>2330</v>
      </c>
      <c r="B75" t="s">
        <v>5590</v>
      </c>
      <c r="C75" s="1">
        <f>VLOOKUP(Authors[[#This Row],[Id]],Papers[],3,FALSE)</f>
        <v>2009</v>
      </c>
      <c r="D75" s="1" t="str">
        <f>IF(ISNUMBER(FIND(",",Authors[[#This Row],[author]])),"OK", "Não OK")</f>
        <v>OK</v>
      </c>
    </row>
    <row r="76" spans="1:4">
      <c r="A76" s="3">
        <v>734</v>
      </c>
      <c r="B76" t="s">
        <v>2084</v>
      </c>
      <c r="C76" s="1">
        <f>VLOOKUP(Authors[[#This Row],[Id]],Papers[],3,FALSE)</f>
        <v>2011</v>
      </c>
      <c r="D76" s="1" t="str">
        <f>IF(ISNUMBER(FIND(",",Authors[[#This Row],[author]])),"OK", "Não OK")</f>
        <v>OK</v>
      </c>
    </row>
    <row r="77" spans="1:4">
      <c r="A77" s="3">
        <v>2155</v>
      </c>
      <c r="B77" t="s">
        <v>6612</v>
      </c>
      <c r="C77" s="1">
        <f>VLOOKUP(Authors[[#This Row],[Id]],Papers[],3,FALSE)</f>
        <v>2002</v>
      </c>
      <c r="D77" s="1" t="str">
        <f>IF(ISNUMBER(FIND(",",Authors[[#This Row],[author]])),"OK", "Não OK")</f>
        <v>OK</v>
      </c>
    </row>
    <row r="78" spans="1:4">
      <c r="A78" s="3">
        <v>371</v>
      </c>
      <c r="B78" t="s">
        <v>996</v>
      </c>
      <c r="C78" s="1">
        <f>VLOOKUP(Authors[[#This Row],[Id]],Papers[],3,FALSE)</f>
        <v>2008</v>
      </c>
      <c r="D78" s="1" t="str">
        <f>IF(ISNUMBER(FIND(",",Authors[[#This Row],[author]])),"OK", "Não OK")</f>
        <v>OK</v>
      </c>
    </row>
    <row r="79" spans="1:4">
      <c r="A79" s="3">
        <v>393</v>
      </c>
      <c r="B79" t="s">
        <v>996</v>
      </c>
      <c r="C79" s="1">
        <f>VLOOKUP(Authors[[#This Row],[Id]],Papers[],3,FALSE)</f>
        <v>2007</v>
      </c>
      <c r="D79" s="1" t="str">
        <f>IF(ISNUMBER(FIND(",",Authors[[#This Row],[author]])),"OK", "Não OK")</f>
        <v>OK</v>
      </c>
    </row>
    <row r="80" spans="1:4">
      <c r="A80" s="3">
        <v>833</v>
      </c>
      <c r="B80" t="s">
        <v>996</v>
      </c>
      <c r="C80" s="1">
        <f>VLOOKUP(Authors[[#This Row],[Id]],Papers[],3,FALSE)</f>
        <v>2006</v>
      </c>
      <c r="D80" s="1" t="str">
        <f>IF(ISNUMBER(FIND(",",Authors[[#This Row],[author]])),"OK", "Não OK")</f>
        <v>OK</v>
      </c>
    </row>
    <row r="81" spans="1:4">
      <c r="A81" s="3">
        <v>1300</v>
      </c>
      <c r="B81" t="s">
        <v>996</v>
      </c>
      <c r="C81" s="1">
        <f>VLOOKUP(Authors[[#This Row],[Id]],Papers[],3,FALSE)</f>
        <v>2008</v>
      </c>
      <c r="D81" s="1" t="str">
        <f>IF(ISNUMBER(FIND(",",Authors[[#This Row],[author]])),"OK", "Não OK")</f>
        <v>OK</v>
      </c>
    </row>
    <row r="82" spans="1:4">
      <c r="A82" s="3">
        <v>4222</v>
      </c>
      <c r="B82" t="s">
        <v>996</v>
      </c>
      <c r="C82" s="1">
        <f>VLOOKUP(Authors[[#This Row],[Id]],Papers[],3,FALSE)</f>
        <v>2008</v>
      </c>
      <c r="D82" s="1" t="str">
        <f>IF(ISNUMBER(FIND(",",Authors[[#This Row],[author]])),"OK", "Não OK")</f>
        <v>OK</v>
      </c>
    </row>
    <row r="83" spans="1:4">
      <c r="A83" s="3">
        <v>1843</v>
      </c>
      <c r="B83" t="s">
        <v>5588</v>
      </c>
      <c r="C83" s="1">
        <f>VLOOKUP(Authors[[#This Row],[Id]],Papers[],3,FALSE)</f>
        <v>2010</v>
      </c>
      <c r="D83" s="1" t="str">
        <f>IF(ISNUMBER(FIND(",",Authors[[#This Row],[author]])),"OK", "Não OK")</f>
        <v>OK</v>
      </c>
    </row>
    <row r="84" spans="1:4">
      <c r="A84" s="3">
        <v>2330</v>
      </c>
      <c r="B84" t="s">
        <v>5588</v>
      </c>
      <c r="C84" s="1">
        <f>VLOOKUP(Authors[[#This Row],[Id]],Papers[],3,FALSE)</f>
        <v>2009</v>
      </c>
      <c r="D84" s="1" t="str">
        <f>IF(ISNUMBER(FIND(",",Authors[[#This Row],[author]])),"OK", "Não OK")</f>
        <v>OK</v>
      </c>
    </row>
    <row r="85" spans="1:4">
      <c r="A85" s="3">
        <v>1326</v>
      </c>
      <c r="B85" t="s">
        <v>3807</v>
      </c>
      <c r="C85" s="1">
        <f>VLOOKUP(Authors[[#This Row],[Id]],Papers[],3,FALSE)</f>
        <v>2006</v>
      </c>
      <c r="D85" s="1" t="str">
        <f>IF(ISNUMBER(FIND(",",Authors[[#This Row],[author]])),"OK", "Não OK")</f>
        <v>OK</v>
      </c>
    </row>
    <row r="86" spans="1:4">
      <c r="A86" s="3">
        <v>365</v>
      </c>
      <c r="B86" t="s">
        <v>963</v>
      </c>
      <c r="C86" s="1">
        <f>VLOOKUP(Authors[[#This Row],[Id]],Papers[],3,FALSE)</f>
        <v>2009</v>
      </c>
      <c r="D86" s="1" t="str">
        <f>IF(ISNUMBER(FIND(",",Authors[[#This Row],[author]])),"OK", "Não OK")</f>
        <v>OK</v>
      </c>
    </row>
    <row r="87" spans="1:4">
      <c r="A87" s="3">
        <v>3066</v>
      </c>
      <c r="B87" t="s">
        <v>8498</v>
      </c>
      <c r="C87" s="1">
        <f>VLOOKUP(Authors[[#This Row],[Id]],Papers[],3,FALSE)</f>
        <v>2010</v>
      </c>
      <c r="D87" s="1" t="str">
        <f>IF(ISNUMBER(FIND(",",Authors[[#This Row],[author]])),"OK", "Não OK")</f>
        <v>OK</v>
      </c>
    </row>
    <row r="88" spans="1:4">
      <c r="A88" s="3">
        <v>4223</v>
      </c>
      <c r="B88" t="s">
        <v>10050</v>
      </c>
      <c r="C88" s="1">
        <f>VLOOKUP(Authors[[#This Row],[Id]],Papers[],3,FALSE)</f>
        <v>2008</v>
      </c>
      <c r="D88" s="1" t="str">
        <f>IF(ISNUMBER(FIND(",",Authors[[#This Row],[author]])),"OK", "Não OK")</f>
        <v>OK</v>
      </c>
    </row>
    <row r="89" spans="1:4">
      <c r="A89" s="3">
        <v>1490</v>
      </c>
      <c r="B89" t="s">
        <v>4400</v>
      </c>
      <c r="C89" s="1">
        <f>VLOOKUP(Authors[[#This Row],[Id]],Papers[],3,FALSE)</f>
        <v>2011</v>
      </c>
      <c r="D89" s="1" t="str">
        <f>IF(ISNUMBER(FIND(",",Authors[[#This Row],[author]])),"OK", "Não OK")</f>
        <v>OK</v>
      </c>
    </row>
    <row r="90" spans="1:4">
      <c r="A90" s="3">
        <v>1327</v>
      </c>
      <c r="B90" t="s">
        <v>3815</v>
      </c>
      <c r="C90" s="1">
        <f>VLOOKUP(Authors[[#This Row],[Id]],Papers[],3,FALSE)</f>
        <v>2007</v>
      </c>
      <c r="D90" s="1" t="str">
        <f>IF(ISNUMBER(FIND(",",Authors[[#This Row],[author]])),"OK", "Não OK")</f>
        <v>OK</v>
      </c>
    </row>
    <row r="91" spans="1:4">
      <c r="A91" s="3">
        <v>2589</v>
      </c>
      <c r="B91" t="s">
        <v>11055</v>
      </c>
      <c r="C91" s="1">
        <f>VLOOKUP(Authors[[#This Row],[Id]],Papers[],3,FALSE)</f>
        <v>2001</v>
      </c>
      <c r="D91" s="1" t="str">
        <f>IF(ISNUMBER(FIND(",",Authors[[#This Row],[author]])),"OK", "Não OK")</f>
        <v>OK</v>
      </c>
    </row>
    <row r="92" spans="1:4">
      <c r="A92" s="3">
        <v>4257</v>
      </c>
      <c r="B92" t="s">
        <v>10116</v>
      </c>
      <c r="C92" s="1">
        <f>VLOOKUP(Authors[[#This Row],[Id]],Papers[],3,FALSE)</f>
        <v>2005</v>
      </c>
      <c r="D92" s="1" t="str">
        <f>IF(ISNUMBER(FIND(",",Authors[[#This Row],[author]])),"OK", "Não OK")</f>
        <v>OK</v>
      </c>
    </row>
    <row r="93" spans="1:4">
      <c r="A93" s="3">
        <v>2544</v>
      </c>
      <c r="B93" t="s">
        <v>11003</v>
      </c>
      <c r="C93" s="1">
        <f>VLOOKUP(Authors[[#This Row],[Id]],Papers[],3,FALSE)</f>
        <v>2000</v>
      </c>
      <c r="D93" s="1" t="str">
        <f>IF(ISNUMBER(FIND(",",Authors[[#This Row],[author]])),"OK", "Não OK")</f>
        <v>OK</v>
      </c>
    </row>
    <row r="94" spans="1:4">
      <c r="A94" s="3">
        <v>2159</v>
      </c>
      <c r="B94" t="s">
        <v>5713</v>
      </c>
      <c r="C94" s="1">
        <f>VLOOKUP(Authors[[#This Row],[Id]],Papers[],3,FALSE)</f>
        <v>1997</v>
      </c>
      <c r="D94" s="1" t="str">
        <f>IF(ISNUMBER(FIND(",",Authors[[#This Row],[author]])),"OK", "Não OK")</f>
        <v>OK</v>
      </c>
    </row>
    <row r="95" spans="1:4">
      <c r="A95" s="3">
        <v>666</v>
      </c>
      <c r="B95" t="s">
        <v>1881</v>
      </c>
      <c r="C95" s="1">
        <f>VLOOKUP(Authors[[#This Row],[Id]],Papers[],3,FALSE)</f>
        <v>2005</v>
      </c>
      <c r="D95" s="1" t="str">
        <f>IF(ISNUMBER(FIND(",",Authors[[#This Row],[author]])),"OK", "Não OK")</f>
        <v>OK</v>
      </c>
    </row>
    <row r="96" spans="1:4">
      <c r="A96" s="3">
        <v>1255</v>
      </c>
      <c r="B96" t="s">
        <v>1881</v>
      </c>
      <c r="C96" s="1">
        <f>VLOOKUP(Authors[[#This Row],[Id]],Papers[],3,FALSE)</f>
        <v>2007</v>
      </c>
      <c r="D96" s="1" t="str">
        <f>IF(ISNUMBER(FIND(",",Authors[[#This Row],[author]])),"OK", "Não OK")</f>
        <v>OK</v>
      </c>
    </row>
    <row r="97" spans="1:4">
      <c r="A97" s="3">
        <v>4113</v>
      </c>
      <c r="B97" t="s">
        <v>9784</v>
      </c>
      <c r="C97" s="1">
        <f>VLOOKUP(Authors[[#This Row],[Id]],Papers[],3,FALSE)</f>
        <v>2010</v>
      </c>
      <c r="D97" s="1" t="str">
        <f>IF(ISNUMBER(FIND(",",Authors[[#This Row],[author]])),"OK", "Não OK")</f>
        <v>OK</v>
      </c>
    </row>
    <row r="98" spans="1:4">
      <c r="A98">
        <v>4411</v>
      </c>
      <c r="B98" t="s">
        <v>12851</v>
      </c>
      <c r="C98" s="1">
        <f>VLOOKUP(Authors[[#This Row],[Id]],Papers[],3,FALSE)</f>
        <v>2009</v>
      </c>
      <c r="D98" s="1" t="str">
        <f>IF(ISNUMBER(FIND(",",Authors[[#This Row],[author]])),"OK", "Não OK")</f>
        <v>OK</v>
      </c>
    </row>
    <row r="99" spans="1:4">
      <c r="A99" s="3">
        <v>2066</v>
      </c>
      <c r="B99" t="s">
        <v>6305</v>
      </c>
      <c r="C99" s="1">
        <f>VLOOKUP(Authors[[#This Row],[Id]],Papers[],3,FALSE)</f>
        <v>2004</v>
      </c>
      <c r="D99" s="1" t="str">
        <f>IF(ISNUMBER(FIND(",",Authors[[#This Row],[author]])),"OK", "Não OK")</f>
        <v>OK</v>
      </c>
    </row>
    <row r="100" spans="1:4">
      <c r="A100" s="3">
        <v>1357</v>
      </c>
      <c r="B100" t="s">
        <v>3911</v>
      </c>
      <c r="C100" s="1">
        <f>VLOOKUP(Authors[[#This Row],[Id]],Papers[],3,FALSE)</f>
        <v>2007</v>
      </c>
      <c r="D100" s="1" t="str">
        <f>IF(ISNUMBER(FIND(",",Authors[[#This Row],[author]])),"OK", "Não OK")</f>
        <v>OK</v>
      </c>
    </row>
    <row r="101" spans="1:4">
      <c r="A101" s="3">
        <v>2050</v>
      </c>
      <c r="B101" t="s">
        <v>6255</v>
      </c>
      <c r="C101" s="1">
        <f>VLOOKUP(Authors[[#This Row],[Id]],Papers[],3,FALSE)</f>
        <v>2011</v>
      </c>
      <c r="D101" s="1" t="str">
        <f>IF(ISNUMBER(FIND(",",Authors[[#This Row],[author]])),"OK", "Não OK")</f>
        <v>OK</v>
      </c>
    </row>
    <row r="102" spans="1:4">
      <c r="A102" s="3">
        <v>537</v>
      </c>
      <c r="B102" t="s">
        <v>1519</v>
      </c>
      <c r="C102" s="1">
        <f>VLOOKUP(Authors[[#This Row],[Id]],Papers[],3,FALSE)</f>
        <v>2009</v>
      </c>
      <c r="D102" s="1" t="str">
        <f>IF(ISNUMBER(FIND(",",Authors[[#This Row],[author]])),"OK", "Não OK")</f>
        <v>OK</v>
      </c>
    </row>
    <row r="103" spans="1:4">
      <c r="A103" s="3">
        <v>1328</v>
      </c>
      <c r="B103" t="s">
        <v>3820</v>
      </c>
      <c r="C103" s="1">
        <f>VLOOKUP(Authors[[#This Row],[Id]],Papers[],3,FALSE)</f>
        <v>2009</v>
      </c>
      <c r="D103" s="1" t="str">
        <f>IF(ISNUMBER(FIND(",",Authors[[#This Row],[author]])),"OK", "Não OK")</f>
        <v>OK</v>
      </c>
    </row>
    <row r="104" spans="1:4">
      <c r="A104" s="3">
        <v>1329</v>
      </c>
      <c r="B104" t="s">
        <v>3820</v>
      </c>
      <c r="C104" s="1">
        <f>VLOOKUP(Authors[[#This Row],[Id]],Papers[],3,FALSE)</f>
        <v>2009</v>
      </c>
      <c r="D104" s="1" t="str">
        <f>IF(ISNUMBER(FIND(",",Authors[[#This Row],[author]])),"OK", "Não OK")</f>
        <v>OK</v>
      </c>
    </row>
    <row r="105" spans="1:4">
      <c r="A105" s="3">
        <v>4310</v>
      </c>
      <c r="B105" t="s">
        <v>10209</v>
      </c>
      <c r="C105" s="1">
        <f>VLOOKUP(Authors[[#This Row],[Id]],Papers[],3,FALSE)</f>
        <v>2006</v>
      </c>
      <c r="D105" s="1" t="str">
        <f>IF(ISNUMBER(FIND(",",Authors[[#This Row],[author]])),"OK", "Não OK")</f>
        <v>OK</v>
      </c>
    </row>
    <row r="106" spans="1:4">
      <c r="A106" s="3">
        <v>2642</v>
      </c>
      <c r="B106" t="s">
        <v>7801</v>
      </c>
      <c r="C106" s="1">
        <f>VLOOKUP(Authors[[#This Row],[Id]],Papers[],3,FALSE)</f>
        <v>2005</v>
      </c>
      <c r="D106" s="1" t="str">
        <f>IF(ISNUMBER(FIND(",",Authors[[#This Row],[author]])),"OK", "Não OK")</f>
        <v>OK</v>
      </c>
    </row>
    <row r="107" spans="1:4">
      <c r="A107" s="3">
        <v>106</v>
      </c>
      <c r="B107" s="2" t="s">
        <v>11148</v>
      </c>
      <c r="C107" s="1">
        <f>VLOOKUP(Authors[[#This Row],[Id]],Papers[],3,FALSE)</f>
        <v>2008</v>
      </c>
      <c r="D107" s="1" t="str">
        <f>IF(ISNUMBER(FIND(",",Authors[[#This Row],[author]])),"OK", "Não OK")</f>
        <v>OK</v>
      </c>
    </row>
    <row r="108" spans="1:4">
      <c r="A108" s="3">
        <v>2388</v>
      </c>
      <c r="B108" t="s">
        <v>7356</v>
      </c>
      <c r="C108" s="1">
        <f>VLOOKUP(Authors[[#This Row],[Id]],Papers[],3,FALSE)</f>
        <v>2009</v>
      </c>
      <c r="D108" s="1" t="str">
        <f>IF(ISNUMBER(FIND(",",Authors[[#This Row],[author]])),"OK", "Não OK")</f>
        <v>OK</v>
      </c>
    </row>
    <row r="109" spans="1:4">
      <c r="A109" s="3">
        <v>1141</v>
      </c>
      <c r="B109" t="s">
        <v>3225</v>
      </c>
      <c r="C109" s="1">
        <f>VLOOKUP(Authors[[#This Row],[Id]],Papers[],3,FALSE)</f>
        <v>2011</v>
      </c>
      <c r="D109" s="1" t="str">
        <f>IF(ISNUMBER(FIND(",",Authors[[#This Row],[author]])),"OK", "Não OK")</f>
        <v>OK</v>
      </c>
    </row>
    <row r="110" spans="1:4">
      <c r="A110" s="3">
        <v>101</v>
      </c>
      <c r="B110" t="s">
        <v>260</v>
      </c>
      <c r="C110" s="1">
        <f>VLOOKUP(Authors[[#This Row],[Id]],Papers[],3,FALSE)</f>
        <v>2008</v>
      </c>
      <c r="D110" s="1" t="str">
        <f>IF(ISNUMBER(FIND(",",Authors[[#This Row],[author]])),"OK", "Não OK")</f>
        <v>OK</v>
      </c>
    </row>
    <row r="111" spans="1:4">
      <c r="A111" s="3">
        <v>2857</v>
      </c>
      <c r="B111" t="s">
        <v>8154</v>
      </c>
      <c r="C111" s="1">
        <f>VLOOKUP(Authors[[#This Row],[Id]],Papers[],3,FALSE)</f>
        <v>2011</v>
      </c>
      <c r="D111" s="1" t="str">
        <f>IF(ISNUMBER(FIND(",",Authors[[#This Row],[author]])),"OK", "Não OK")</f>
        <v>OK</v>
      </c>
    </row>
    <row r="112" spans="1:4">
      <c r="A112" s="3">
        <v>626</v>
      </c>
      <c r="B112" t="s">
        <v>1750</v>
      </c>
      <c r="C112" s="1">
        <f>VLOOKUP(Authors[[#This Row],[Id]],Papers[],3,FALSE)</f>
        <v>2009</v>
      </c>
      <c r="D112" s="1" t="str">
        <f>IF(ISNUMBER(FIND(",",Authors[[#This Row],[author]])),"OK", "Não OK")</f>
        <v>OK</v>
      </c>
    </row>
    <row r="113" spans="1:4">
      <c r="A113" s="3">
        <v>367</v>
      </c>
      <c r="B113" t="s">
        <v>979</v>
      </c>
      <c r="C113" s="1">
        <f>VLOOKUP(Authors[[#This Row],[Id]],Papers[],3,FALSE)</f>
        <v>2008</v>
      </c>
      <c r="D113" s="1" t="str">
        <f>IF(ISNUMBER(FIND(",",Authors[[#This Row],[author]])),"OK", "Não OK")</f>
        <v>OK</v>
      </c>
    </row>
    <row r="114" spans="1:4">
      <c r="A114" s="3">
        <v>650</v>
      </c>
      <c r="B114" t="s">
        <v>1840</v>
      </c>
      <c r="C114" s="1">
        <f>VLOOKUP(Authors[[#This Row],[Id]],Papers[],3,FALSE)</f>
        <v>2008</v>
      </c>
      <c r="D114" s="1" t="str">
        <f>IF(ISNUMBER(FIND(",",Authors[[#This Row],[author]])),"OK", "Não OK")</f>
        <v>OK</v>
      </c>
    </row>
    <row r="115" spans="1:4">
      <c r="A115" s="3">
        <v>1984</v>
      </c>
      <c r="B115" t="s">
        <v>6011</v>
      </c>
      <c r="C115" s="1">
        <f>VLOOKUP(Authors[[#This Row],[Id]],Papers[],3,FALSE)</f>
        <v>2010</v>
      </c>
      <c r="D115" s="1" t="str">
        <f>IF(ISNUMBER(FIND(",",Authors[[#This Row],[author]])),"OK", "Não OK")</f>
        <v>OK</v>
      </c>
    </row>
    <row r="116" spans="1:4">
      <c r="A116">
        <v>4428</v>
      </c>
      <c r="B116" t="s">
        <v>12904</v>
      </c>
      <c r="C116" s="1">
        <f>VLOOKUP(Authors[[#This Row],[Id]],Papers[],3,FALSE)</f>
        <v>2007</v>
      </c>
      <c r="D116" s="1" t="str">
        <f>IF(ISNUMBER(FIND(",",Authors[[#This Row],[author]])),"OK", "Não OK")</f>
        <v>OK</v>
      </c>
    </row>
    <row r="117" spans="1:4">
      <c r="A117" s="3">
        <v>1486</v>
      </c>
      <c r="B117" t="s">
        <v>4390</v>
      </c>
      <c r="C117" s="1">
        <f>VLOOKUP(Authors[[#This Row],[Id]],Papers[],3,FALSE)</f>
        <v>2011</v>
      </c>
      <c r="D117" s="1" t="str">
        <f>IF(ISNUMBER(FIND(",",Authors[[#This Row],[author]])),"OK", "Não OK")</f>
        <v>OK</v>
      </c>
    </row>
    <row r="118" spans="1:4">
      <c r="A118" s="3">
        <v>2942</v>
      </c>
      <c r="B118" t="s">
        <v>8277</v>
      </c>
      <c r="C118" s="1">
        <f>VLOOKUP(Authors[[#This Row],[Id]],Papers[],3,FALSE)</f>
        <v>2011</v>
      </c>
      <c r="D118" s="1" t="str">
        <f>IF(ISNUMBER(FIND(",",Authors[[#This Row],[author]])),"OK", "Não OK")</f>
        <v>OK</v>
      </c>
    </row>
    <row r="119" spans="1:4">
      <c r="A119" s="3">
        <v>641</v>
      </c>
      <c r="B119" t="s">
        <v>1792</v>
      </c>
      <c r="C119" s="1">
        <f>VLOOKUP(Authors[[#This Row],[Id]],Papers[],3,FALSE)</f>
        <v>2011</v>
      </c>
      <c r="D119" s="1" t="str">
        <f>IF(ISNUMBER(FIND(",",Authors[[#This Row],[author]])),"OK", "Não OK")</f>
        <v>OK</v>
      </c>
    </row>
    <row r="120" spans="1:4">
      <c r="A120" s="3">
        <v>1836</v>
      </c>
      <c r="B120" t="s">
        <v>5569</v>
      </c>
      <c r="C120" s="1">
        <f>VLOOKUP(Authors[[#This Row],[Id]],Papers[],3,FALSE)</f>
        <v>2010</v>
      </c>
      <c r="D120" s="1" t="str">
        <f>IF(ISNUMBER(FIND(",",Authors[[#This Row],[author]])),"OK", "Não OK")</f>
        <v>OK</v>
      </c>
    </row>
    <row r="121" spans="1:4">
      <c r="A121" s="3">
        <v>1843</v>
      </c>
      <c r="B121" t="s">
        <v>5592</v>
      </c>
      <c r="C121" s="1">
        <f>VLOOKUP(Authors[[#This Row],[Id]],Papers[],3,FALSE)</f>
        <v>2010</v>
      </c>
      <c r="D121" s="1" t="str">
        <f>IF(ISNUMBER(FIND(",",Authors[[#This Row],[author]])),"OK", "Não OK")</f>
        <v>OK</v>
      </c>
    </row>
    <row r="122" spans="1:4">
      <c r="A122" s="3">
        <v>2330</v>
      </c>
      <c r="B122" t="s">
        <v>5592</v>
      </c>
      <c r="C122" s="1">
        <f>VLOOKUP(Authors[[#This Row],[Id]],Papers[],3,FALSE)</f>
        <v>2009</v>
      </c>
      <c r="D122" s="1" t="str">
        <f>IF(ISNUMBER(FIND(",",Authors[[#This Row],[author]])),"OK", "Não OK")</f>
        <v>OK</v>
      </c>
    </row>
    <row r="123" spans="1:4">
      <c r="A123" s="3">
        <v>1331</v>
      </c>
      <c r="B123" t="s">
        <v>3828</v>
      </c>
      <c r="C123" s="1">
        <f>VLOOKUP(Authors[[#This Row],[Id]],Papers[],3,FALSE)</f>
        <v>2011</v>
      </c>
      <c r="D123" s="1" t="str">
        <f>IF(ISNUMBER(FIND(",",Authors[[#This Row],[author]])),"OK", "Não OK")</f>
        <v>OK</v>
      </c>
    </row>
    <row r="124" spans="1:4">
      <c r="A124" s="3">
        <v>4126</v>
      </c>
      <c r="B124" t="s">
        <v>3828</v>
      </c>
      <c r="C124" s="1">
        <f>VLOOKUP(Authors[[#This Row],[Id]],Papers[],3,FALSE)</f>
        <v>2008</v>
      </c>
      <c r="D124" s="1" t="str">
        <f>IF(ISNUMBER(FIND(",",Authors[[#This Row],[author]])),"OK", "Não OK")</f>
        <v>OK</v>
      </c>
    </row>
    <row r="125" spans="1:4">
      <c r="A125" s="3">
        <v>4127</v>
      </c>
      <c r="B125" t="s">
        <v>3828</v>
      </c>
      <c r="C125" s="1">
        <f>VLOOKUP(Authors[[#This Row],[Id]],Papers[],3,FALSE)</f>
        <v>2007</v>
      </c>
      <c r="D125" s="1" t="str">
        <f>IF(ISNUMBER(FIND(",",Authors[[#This Row],[author]])),"OK", "Não OK")</f>
        <v>OK</v>
      </c>
    </row>
    <row r="126" spans="1:4">
      <c r="A126" s="3">
        <v>3436</v>
      </c>
      <c r="B126" t="s">
        <v>8945</v>
      </c>
      <c r="C126" s="1">
        <f>VLOOKUP(Authors[[#This Row],[Id]],Papers[],3,FALSE)</f>
        <v>2007</v>
      </c>
      <c r="D126" s="1" t="str">
        <f>IF(ISNUMBER(FIND(",",Authors[[#This Row],[author]])),"OK", "Não OK")</f>
        <v>OK</v>
      </c>
    </row>
    <row r="127" spans="1:4">
      <c r="A127" s="3">
        <v>3988</v>
      </c>
      <c r="B127" t="s">
        <v>8945</v>
      </c>
      <c r="C127" s="1">
        <f>VLOOKUP(Authors[[#This Row],[Id]],Papers[],3,FALSE)</f>
        <v>2007</v>
      </c>
      <c r="D127" s="1" t="str">
        <f>IF(ISNUMBER(FIND(",",Authors[[#This Row],[author]])),"OK", "Não OK")</f>
        <v>OK</v>
      </c>
    </row>
    <row r="128" spans="1:4">
      <c r="A128" s="3">
        <v>575</v>
      </c>
      <c r="B128" t="s">
        <v>1611</v>
      </c>
      <c r="C128" s="1">
        <f>VLOOKUP(Authors[[#This Row],[Id]],Papers[],3,FALSE)</f>
        <v>2011</v>
      </c>
      <c r="D128" s="1" t="str">
        <f>IF(ISNUMBER(FIND(",",Authors[[#This Row],[author]])),"OK", "Não OK")</f>
        <v>OK</v>
      </c>
    </row>
    <row r="129" spans="1:4">
      <c r="A129" s="3">
        <v>1093</v>
      </c>
      <c r="B129" t="s">
        <v>1611</v>
      </c>
      <c r="C129" s="1">
        <f>VLOOKUP(Authors[[#This Row],[Id]],Papers[],3,FALSE)</f>
        <v>2009</v>
      </c>
      <c r="D129" s="1" t="str">
        <f>IF(ISNUMBER(FIND(",",Authors[[#This Row],[author]])),"OK", "Não OK")</f>
        <v>OK</v>
      </c>
    </row>
    <row r="130" spans="1:4">
      <c r="A130" s="3">
        <v>4116</v>
      </c>
      <c r="B130" t="s">
        <v>9799</v>
      </c>
      <c r="C130" s="1">
        <f>VLOOKUP(Authors[[#This Row],[Id]],Papers[],3,FALSE)</f>
        <v>2010</v>
      </c>
      <c r="D130" s="1" t="str">
        <f>IF(ISNUMBER(FIND(",",Authors[[#This Row],[author]])),"OK", "Não OK")</f>
        <v>OK</v>
      </c>
    </row>
    <row r="131" spans="1:4">
      <c r="A131">
        <v>4428</v>
      </c>
      <c r="B131" t="s">
        <v>12905</v>
      </c>
      <c r="C131" s="1">
        <f>VLOOKUP(Authors[[#This Row],[Id]],Papers[],3,FALSE)</f>
        <v>2007</v>
      </c>
      <c r="D131" s="1" t="str">
        <f>IF(ISNUMBER(FIND(",",Authors[[#This Row],[author]])),"OK", "Não OK")</f>
        <v>OK</v>
      </c>
    </row>
    <row r="132" spans="1:4">
      <c r="A132" s="3">
        <v>2643</v>
      </c>
      <c r="B132" t="s">
        <v>7804</v>
      </c>
      <c r="C132" s="1">
        <f>VLOOKUP(Authors[[#This Row],[Id]],Papers[],3,FALSE)</f>
        <v>2011</v>
      </c>
      <c r="D132" s="1" t="str">
        <f>IF(ISNUMBER(FIND(",",Authors[[#This Row],[author]])),"OK", "Não OK")</f>
        <v>OK</v>
      </c>
    </row>
    <row r="133" spans="1:4">
      <c r="A133" s="3">
        <v>3858</v>
      </c>
      <c r="B133" t="s">
        <v>9469</v>
      </c>
      <c r="C133" s="1">
        <f>VLOOKUP(Authors[[#This Row],[Id]],Papers[],3,FALSE)</f>
        <v>2009</v>
      </c>
      <c r="D133" s="1" t="str">
        <f>IF(ISNUMBER(FIND(",",Authors[[#This Row],[author]])),"OK", "Não OK")</f>
        <v>OK</v>
      </c>
    </row>
    <row r="134" spans="1:4">
      <c r="A134" s="3">
        <v>2644</v>
      </c>
      <c r="B134" t="s">
        <v>7810</v>
      </c>
      <c r="C134" s="1">
        <f>VLOOKUP(Authors[[#This Row],[Id]],Papers[],3,FALSE)</f>
        <v>2003</v>
      </c>
      <c r="D134" s="1" t="str">
        <f>IF(ISNUMBER(FIND(",",Authors[[#This Row],[author]])),"OK", "Não OK")</f>
        <v>OK</v>
      </c>
    </row>
    <row r="135" spans="1:4">
      <c r="A135">
        <v>4442</v>
      </c>
      <c r="B135" t="s">
        <v>12946</v>
      </c>
      <c r="C135" s="1">
        <f>VLOOKUP(Authors[[#This Row],[Id]],Papers[],3,FALSE)</f>
        <v>2008</v>
      </c>
      <c r="D135" s="1" t="str">
        <f>IF(ISNUMBER(FIND(",",Authors[[#This Row],[author]])),"OK", "Não OK")</f>
        <v>OK</v>
      </c>
    </row>
    <row r="136" spans="1:4">
      <c r="A136" s="3">
        <v>363</v>
      </c>
      <c r="B136" t="s">
        <v>954</v>
      </c>
      <c r="C136" s="1">
        <f>VLOOKUP(Authors[[#This Row],[Id]],Papers[],3,FALSE)</f>
        <v>2008</v>
      </c>
      <c r="D136" s="1" t="str">
        <f>IF(ISNUMBER(FIND(",",Authors[[#This Row],[author]])),"OK", "Não OK")</f>
        <v>OK</v>
      </c>
    </row>
    <row r="137" spans="1:4">
      <c r="A137" s="3">
        <v>3658</v>
      </c>
      <c r="B137" t="s">
        <v>9234</v>
      </c>
      <c r="C137" s="1">
        <f>VLOOKUP(Authors[[#This Row],[Id]],Papers[],3,FALSE)</f>
        <v>2009</v>
      </c>
      <c r="D137" s="1" t="str">
        <f>IF(ISNUMBER(FIND(",",Authors[[#This Row],[author]])),"OK", "Não OK")</f>
        <v>OK</v>
      </c>
    </row>
    <row r="138" spans="1:4">
      <c r="A138" s="3">
        <v>639</v>
      </c>
      <c r="B138" t="s">
        <v>1782</v>
      </c>
      <c r="C138" s="1">
        <f>VLOOKUP(Authors[[#This Row],[Id]],Papers[],3,FALSE)</f>
        <v>2010</v>
      </c>
      <c r="D138" s="1" t="str">
        <f>IF(ISNUMBER(FIND(",",Authors[[#This Row],[author]])),"OK", "Não OK")</f>
        <v>OK</v>
      </c>
    </row>
    <row r="139" spans="1:4">
      <c r="A139" s="3">
        <v>648</v>
      </c>
      <c r="B139" t="s">
        <v>1782</v>
      </c>
      <c r="C139" s="1">
        <f>VLOOKUP(Authors[[#This Row],[Id]],Papers[],3,FALSE)</f>
        <v>2009</v>
      </c>
      <c r="D139" s="1" t="str">
        <f>IF(ISNUMBER(FIND(",",Authors[[#This Row],[author]])),"OK", "Não OK")</f>
        <v>OK</v>
      </c>
    </row>
    <row r="140" spans="1:4">
      <c r="A140" s="3">
        <v>714</v>
      </c>
      <c r="B140" t="s">
        <v>1782</v>
      </c>
      <c r="C140" s="1">
        <f>VLOOKUP(Authors[[#This Row],[Id]],Papers[],3,FALSE)</f>
        <v>2007</v>
      </c>
      <c r="D140" s="1" t="str">
        <f>IF(ISNUMBER(FIND(",",Authors[[#This Row],[author]])),"OK", "Não OK")</f>
        <v>OK</v>
      </c>
    </row>
    <row r="141" spans="1:4">
      <c r="A141" s="3">
        <v>1031</v>
      </c>
      <c r="B141" t="s">
        <v>1782</v>
      </c>
      <c r="C141" s="1">
        <f>VLOOKUP(Authors[[#This Row],[Id]],Papers[],3,FALSE)</f>
        <v>2009</v>
      </c>
      <c r="D141" s="1" t="str">
        <f>IF(ISNUMBER(FIND(",",Authors[[#This Row],[author]])),"OK", "Não OK")</f>
        <v>OK</v>
      </c>
    </row>
    <row r="142" spans="1:4">
      <c r="A142" s="3">
        <v>1038</v>
      </c>
      <c r="B142" t="s">
        <v>1782</v>
      </c>
      <c r="C142" s="1">
        <f>VLOOKUP(Authors[[#This Row],[Id]],Papers[],3,FALSE)</f>
        <v>2009</v>
      </c>
      <c r="D142" s="1" t="str">
        <f>IF(ISNUMBER(FIND(",",Authors[[#This Row],[author]])),"OK", "Não OK")</f>
        <v>OK</v>
      </c>
    </row>
    <row r="143" spans="1:4">
      <c r="A143" s="3">
        <v>1294</v>
      </c>
      <c r="B143" t="s">
        <v>1782</v>
      </c>
      <c r="C143" s="1">
        <f>VLOOKUP(Authors[[#This Row],[Id]],Papers[],3,FALSE)</f>
        <v>2009</v>
      </c>
      <c r="D143" s="1" t="str">
        <f>IF(ISNUMBER(FIND(",",Authors[[#This Row],[author]])),"OK", "Não OK")</f>
        <v>OK</v>
      </c>
    </row>
    <row r="144" spans="1:4">
      <c r="A144">
        <v>4411</v>
      </c>
      <c r="B144" t="s">
        <v>12857</v>
      </c>
      <c r="C144" s="1">
        <f>VLOOKUP(Authors[[#This Row],[Id]],Papers[],3,FALSE)</f>
        <v>2009</v>
      </c>
      <c r="D144" s="1" t="str">
        <f>IF(ISNUMBER(FIND(",",Authors[[#This Row],[author]])),"OK", "Não OK")</f>
        <v>OK</v>
      </c>
    </row>
    <row r="145" spans="1:4">
      <c r="A145">
        <v>4414</v>
      </c>
      <c r="B145" t="s">
        <v>12857</v>
      </c>
      <c r="C145" s="1">
        <f>VLOOKUP(Authors[[#This Row],[Id]],Papers[],3,FALSE)</f>
        <v>2010</v>
      </c>
      <c r="D145" s="1" t="str">
        <f>IF(ISNUMBER(FIND(",",Authors[[#This Row],[author]])),"OK", "Não OK")</f>
        <v>OK</v>
      </c>
    </row>
    <row r="146" spans="1:4">
      <c r="A146" s="3">
        <v>1332</v>
      </c>
      <c r="B146" t="s">
        <v>3834</v>
      </c>
      <c r="C146" s="1">
        <f>VLOOKUP(Authors[[#This Row],[Id]],Papers[],3,FALSE)</f>
        <v>2011</v>
      </c>
      <c r="D146" s="1" t="str">
        <f>IF(ISNUMBER(FIND(",",Authors[[#This Row],[author]])),"OK", "Não OK")</f>
        <v>OK</v>
      </c>
    </row>
    <row r="147" spans="1:4">
      <c r="A147" s="3">
        <v>1333</v>
      </c>
      <c r="B147" t="s">
        <v>3838</v>
      </c>
      <c r="C147" s="1">
        <f>VLOOKUP(Authors[[#This Row],[Id]],Papers[],3,FALSE)</f>
        <v>2008</v>
      </c>
      <c r="D147" s="1" t="str">
        <f>IF(ISNUMBER(FIND(",",Authors[[#This Row],[author]])),"OK", "Não OK")</f>
        <v>OK</v>
      </c>
    </row>
    <row r="148" spans="1:4">
      <c r="A148" s="3">
        <v>73</v>
      </c>
      <c r="B148" t="s">
        <v>177</v>
      </c>
      <c r="C148" s="1">
        <f>VLOOKUP(Authors[[#This Row],[Id]],Papers[],3,FALSE)</f>
        <v>2007</v>
      </c>
      <c r="D148" s="1" t="str">
        <f>IF(ISNUMBER(FIND(",",Authors[[#This Row],[author]])),"OK", "Não OK")</f>
        <v>OK</v>
      </c>
    </row>
    <row r="149" spans="1:4">
      <c r="A149" s="3">
        <v>656</v>
      </c>
      <c r="B149" t="s">
        <v>1861</v>
      </c>
      <c r="C149" s="1">
        <f>VLOOKUP(Authors[[#This Row],[Id]],Papers[],3,FALSE)</f>
        <v>2009</v>
      </c>
      <c r="D149" s="1" t="str">
        <f>IF(ISNUMBER(FIND(",",Authors[[#This Row],[author]])),"OK", "Não OK")</f>
        <v>OK</v>
      </c>
    </row>
    <row r="150" spans="1:4">
      <c r="A150" s="3">
        <v>2120</v>
      </c>
      <c r="B150" t="s">
        <v>6499</v>
      </c>
      <c r="C150" s="1">
        <f>VLOOKUP(Authors[[#This Row],[Id]],Papers[],3,FALSE)</f>
        <v>2006</v>
      </c>
      <c r="D150" s="1" t="str">
        <f>IF(ISNUMBER(FIND(",",Authors[[#This Row],[author]])),"OK", "Não OK")</f>
        <v>OK</v>
      </c>
    </row>
    <row r="151" spans="1:4">
      <c r="A151" s="3">
        <v>549</v>
      </c>
      <c r="B151" t="s">
        <v>1557</v>
      </c>
      <c r="C151" s="1">
        <f>VLOOKUP(Authors[[#This Row],[Id]],Papers[],3,FALSE)</f>
        <v>2011</v>
      </c>
      <c r="D151" s="1" t="str">
        <f>IF(ISNUMBER(FIND(",",Authors[[#This Row],[author]])),"OK", "Não OK")</f>
        <v>OK</v>
      </c>
    </row>
    <row r="152" spans="1:4">
      <c r="A152" s="3">
        <v>2058</v>
      </c>
      <c r="B152" t="s">
        <v>6283</v>
      </c>
      <c r="C152" s="1">
        <f>VLOOKUP(Authors[[#This Row],[Id]],Papers[],3,FALSE)</f>
        <v>2009</v>
      </c>
      <c r="D152" s="1" t="str">
        <f>IF(ISNUMBER(FIND(",",Authors[[#This Row],[author]])),"OK", "Não OK")</f>
        <v>OK</v>
      </c>
    </row>
    <row r="153" spans="1:4">
      <c r="A153" s="3">
        <v>1211</v>
      </c>
      <c r="B153" t="s">
        <v>3435</v>
      </c>
      <c r="C153" s="1">
        <f>VLOOKUP(Authors[[#This Row],[Id]],Papers[],3,FALSE)</f>
        <v>2006</v>
      </c>
      <c r="D153" s="1" t="str">
        <f>IF(ISNUMBER(FIND(",",Authors[[#This Row],[author]])),"OK", "Não OK")</f>
        <v>OK</v>
      </c>
    </row>
    <row r="154" spans="1:4">
      <c r="A154" s="3">
        <v>1142</v>
      </c>
      <c r="B154" t="s">
        <v>3231</v>
      </c>
      <c r="C154" s="1">
        <f>VLOOKUP(Authors[[#This Row],[Id]],Papers[],3,FALSE)</f>
        <v>2011</v>
      </c>
      <c r="D154" s="1" t="str">
        <f>IF(ISNUMBER(FIND(",",Authors[[#This Row],[author]])),"OK", "Não OK")</f>
        <v>OK</v>
      </c>
    </row>
    <row r="155" spans="1:4">
      <c r="A155" s="3">
        <v>1338</v>
      </c>
      <c r="B155" t="s">
        <v>3850</v>
      </c>
      <c r="C155" s="1">
        <f>VLOOKUP(Authors[[#This Row],[Id]],Papers[],3,FALSE)</f>
        <v>2005</v>
      </c>
      <c r="D155" s="1" t="str">
        <f>IF(ISNUMBER(FIND(",",Authors[[#This Row],[author]])),"OK", "Não OK")</f>
        <v>OK</v>
      </c>
    </row>
    <row r="156" spans="1:4">
      <c r="A156" s="3">
        <v>528</v>
      </c>
      <c r="B156" t="s">
        <v>1491</v>
      </c>
      <c r="C156" s="1">
        <f>VLOOKUP(Authors[[#This Row],[Id]],Papers[],3,FALSE)</f>
        <v>2008</v>
      </c>
      <c r="D156" s="1" t="str">
        <f>IF(ISNUMBER(FIND(",",Authors[[#This Row],[author]])),"OK", "Não OK")</f>
        <v>OK</v>
      </c>
    </row>
    <row r="157" spans="1:4">
      <c r="A157" s="3">
        <v>535</v>
      </c>
      <c r="B157" t="s">
        <v>1512</v>
      </c>
      <c r="C157" s="1">
        <f>VLOOKUP(Authors[[#This Row],[Id]],Papers[],3,FALSE)</f>
        <v>2009</v>
      </c>
      <c r="D157" s="1" t="str">
        <f>IF(ISNUMBER(FIND(",",Authors[[#This Row],[author]])),"OK", "Não OK")</f>
        <v>OK</v>
      </c>
    </row>
    <row r="158" spans="1:4">
      <c r="A158" s="3">
        <v>275</v>
      </c>
      <c r="B158" t="s">
        <v>695</v>
      </c>
      <c r="C158" s="1">
        <f>VLOOKUP(Authors[[#This Row],[Id]],Papers[],3,FALSE)</f>
        <v>2001</v>
      </c>
      <c r="D158" s="1" t="str">
        <f>IF(ISNUMBER(FIND(",",Authors[[#This Row],[author]])),"OK", "Não OK")</f>
        <v>OK</v>
      </c>
    </row>
    <row r="159" spans="1:4">
      <c r="A159" s="3">
        <v>2260</v>
      </c>
      <c r="B159" t="s">
        <v>6958</v>
      </c>
      <c r="C159" s="1">
        <f>VLOOKUP(Authors[[#This Row],[Id]],Papers[],3,FALSE)</f>
        <v>2010</v>
      </c>
      <c r="D159" s="1" t="str">
        <f>IF(ISNUMBER(FIND(",",Authors[[#This Row],[author]])),"OK", "Não OK")</f>
        <v>OK</v>
      </c>
    </row>
    <row r="160" spans="1:4">
      <c r="A160" s="3">
        <v>87</v>
      </c>
      <c r="B160" t="s">
        <v>218</v>
      </c>
      <c r="C160" s="1">
        <f>VLOOKUP(Authors[[#This Row],[Id]],Papers[],3,FALSE)</f>
        <v>2007</v>
      </c>
      <c r="D160" s="1" t="str">
        <f>IF(ISNUMBER(FIND(",",Authors[[#This Row],[author]])),"OK", "Não OK")</f>
        <v>OK</v>
      </c>
    </row>
    <row r="161" spans="1:4">
      <c r="A161" s="3">
        <v>87</v>
      </c>
      <c r="B161" t="s">
        <v>219</v>
      </c>
      <c r="C161" s="1">
        <f>VLOOKUP(Authors[[#This Row],[Id]],Papers[],3,FALSE)</f>
        <v>2007</v>
      </c>
      <c r="D161" s="1" t="str">
        <f>IF(ISNUMBER(FIND(",",Authors[[#This Row],[author]])),"OK", "Não OK")</f>
        <v>OK</v>
      </c>
    </row>
    <row r="162" spans="1:4">
      <c r="A162" s="3">
        <v>1340</v>
      </c>
      <c r="B162" t="s">
        <v>3857</v>
      </c>
      <c r="C162" s="1">
        <f>VLOOKUP(Authors[[#This Row],[Id]],Papers[],3,FALSE)</f>
        <v>2006</v>
      </c>
      <c r="D162" s="1" t="str">
        <f>IF(ISNUMBER(FIND(",",Authors[[#This Row],[author]])),"OK", "Não OK")</f>
        <v>OK</v>
      </c>
    </row>
    <row r="163" spans="1:4">
      <c r="A163" s="3">
        <v>882</v>
      </c>
      <c r="B163" t="s">
        <v>2508</v>
      </c>
      <c r="C163" s="1">
        <f>VLOOKUP(Authors[[#This Row],[Id]],Papers[],3,FALSE)</f>
        <v>1998</v>
      </c>
      <c r="D163" s="1" t="str">
        <f>IF(ISNUMBER(FIND(",",Authors[[#This Row],[author]])),"OK", "Não OK")</f>
        <v>OK</v>
      </c>
    </row>
    <row r="164" spans="1:4">
      <c r="A164" s="3">
        <v>3315</v>
      </c>
      <c r="B164" t="s">
        <v>8788</v>
      </c>
      <c r="C164" s="1">
        <f>VLOOKUP(Authors[[#This Row],[Id]],Papers[],3,FALSE)</f>
        <v>2007</v>
      </c>
      <c r="D164" s="1" t="str">
        <f>IF(ISNUMBER(FIND(",",Authors[[#This Row],[author]])),"OK", "Não OK")</f>
        <v>OK</v>
      </c>
    </row>
    <row r="165" spans="1:4">
      <c r="A165" s="3">
        <v>2158</v>
      </c>
      <c r="B165" t="s">
        <v>6629</v>
      </c>
      <c r="C165" s="1">
        <f>VLOOKUP(Authors[[#This Row],[Id]],Papers[],3,FALSE)</f>
        <v>2011</v>
      </c>
      <c r="D165" s="1" t="str">
        <f>IF(ISNUMBER(FIND(",",Authors[[#This Row],[author]])),"OK", "Não OK")</f>
        <v>OK</v>
      </c>
    </row>
    <row r="166" spans="1:4">
      <c r="A166" s="3">
        <v>2654</v>
      </c>
      <c r="B166" t="s">
        <v>7814</v>
      </c>
      <c r="C166" s="1">
        <f>VLOOKUP(Authors[[#This Row],[Id]],Papers[],3,FALSE)</f>
        <v>1998</v>
      </c>
      <c r="D166" s="1" t="str">
        <f>IF(ISNUMBER(FIND(",",Authors[[#This Row],[author]])),"OK", "Não OK")</f>
        <v>OK</v>
      </c>
    </row>
    <row r="167" spans="1:4">
      <c r="A167" s="3">
        <v>693</v>
      </c>
      <c r="B167" t="s">
        <v>1977</v>
      </c>
      <c r="C167" s="1">
        <f>VLOOKUP(Authors[[#This Row],[Id]],Papers[],3,FALSE)</f>
        <v>2010</v>
      </c>
      <c r="D167" s="1" t="str">
        <f>IF(ISNUMBER(FIND(",",Authors[[#This Row],[author]])),"OK", "Não OK")</f>
        <v>OK</v>
      </c>
    </row>
    <row r="168" spans="1:4">
      <c r="A168" s="3">
        <v>1097</v>
      </c>
      <c r="B168" t="s">
        <v>3078</v>
      </c>
      <c r="C168" s="1">
        <f>VLOOKUP(Authors[[#This Row],[Id]],Papers[],3,FALSE)</f>
        <v>2005</v>
      </c>
      <c r="D168" s="1" t="str">
        <f>IF(ISNUMBER(FIND(",",Authors[[#This Row],[author]])),"OK", "Não OK")</f>
        <v>OK</v>
      </c>
    </row>
    <row r="169" spans="1:4">
      <c r="A169" s="3">
        <v>3845</v>
      </c>
      <c r="B169" t="s">
        <v>9459</v>
      </c>
      <c r="C169" s="1">
        <f>VLOOKUP(Authors[[#This Row],[Id]],Papers[],3,FALSE)</f>
        <v>2010</v>
      </c>
      <c r="D169" s="1" t="str">
        <f>IF(ISNUMBER(FIND(",",Authors[[#This Row],[author]])),"OK", "Não OK")</f>
        <v>OK</v>
      </c>
    </row>
    <row r="170" spans="1:4">
      <c r="A170" s="3">
        <v>1999</v>
      </c>
      <c r="B170" t="s">
        <v>6063</v>
      </c>
      <c r="C170" s="1">
        <f>VLOOKUP(Authors[[#This Row],[Id]],Papers[],3,FALSE)</f>
        <v>2009</v>
      </c>
      <c r="D170" s="1" t="str">
        <f>IF(ISNUMBER(FIND(",",Authors[[#This Row],[author]])),"OK", "Não OK")</f>
        <v>OK</v>
      </c>
    </row>
    <row r="171" spans="1:4">
      <c r="A171" s="3">
        <v>991</v>
      </c>
      <c r="B171" t="s">
        <v>2768</v>
      </c>
      <c r="C171" s="1">
        <f>VLOOKUP(Authors[[#This Row],[Id]],Papers[],3,FALSE)</f>
        <v>2008</v>
      </c>
      <c r="D171" s="1" t="str">
        <f>IF(ISNUMBER(FIND(",",Authors[[#This Row],[author]])),"OK", "Não OK")</f>
        <v>OK</v>
      </c>
    </row>
    <row r="172" spans="1:4">
      <c r="A172" s="3">
        <v>456</v>
      </c>
      <c r="B172" t="s">
        <v>1282</v>
      </c>
      <c r="C172" s="1">
        <f>VLOOKUP(Authors[[#This Row],[Id]],Papers[],3,FALSE)</f>
        <v>2005</v>
      </c>
      <c r="D172" s="1" t="str">
        <f>IF(ISNUMBER(FIND(",",Authors[[#This Row],[author]])),"OK", "Não OK")</f>
        <v>OK</v>
      </c>
    </row>
    <row r="173" spans="1:4">
      <c r="A173" s="3">
        <v>1341</v>
      </c>
      <c r="B173" t="s">
        <v>3860</v>
      </c>
      <c r="C173" s="1">
        <f>VLOOKUP(Authors[[#This Row],[Id]],Papers[],3,FALSE)</f>
        <v>2001</v>
      </c>
      <c r="D173" s="1" t="str">
        <f>IF(ISNUMBER(FIND(",",Authors[[#This Row],[author]])),"OK", "Não OK")</f>
        <v>OK</v>
      </c>
    </row>
    <row r="174" spans="1:4">
      <c r="A174" s="3">
        <v>1342</v>
      </c>
      <c r="B174" t="s">
        <v>3860</v>
      </c>
      <c r="C174" s="1">
        <f>VLOOKUP(Authors[[#This Row],[Id]],Papers[],3,FALSE)</f>
        <v>2001</v>
      </c>
      <c r="D174" s="1" t="str">
        <f>IF(ISNUMBER(FIND(",",Authors[[#This Row],[author]])),"OK", "Não OK")</f>
        <v>OK</v>
      </c>
    </row>
    <row r="175" spans="1:4">
      <c r="A175" s="3">
        <v>3728</v>
      </c>
      <c r="B175" t="s">
        <v>9352</v>
      </c>
      <c r="C175" s="1">
        <f>VLOOKUP(Authors[[#This Row],[Id]],Papers[],3,FALSE)</f>
        <v>2011</v>
      </c>
      <c r="D175" s="1" t="str">
        <f>IF(ISNUMBER(FIND(",",Authors[[#This Row],[author]])),"OK", "Não OK")</f>
        <v>OK</v>
      </c>
    </row>
    <row r="176" spans="1:4">
      <c r="A176" s="3">
        <v>1343</v>
      </c>
      <c r="B176" t="s">
        <v>3865</v>
      </c>
      <c r="C176" s="1">
        <f>VLOOKUP(Authors[[#This Row],[Id]],Papers[],3,FALSE)</f>
        <v>1996</v>
      </c>
      <c r="D176" s="1" t="str">
        <f>IF(ISNUMBER(FIND(",",Authors[[#This Row],[author]])),"OK", "Não OK")</f>
        <v>OK</v>
      </c>
    </row>
    <row r="177" spans="1:4">
      <c r="A177" s="3">
        <v>1344</v>
      </c>
      <c r="B177" t="s">
        <v>3868</v>
      </c>
      <c r="C177" s="1">
        <f>VLOOKUP(Authors[[#This Row],[Id]],Papers[],3,FALSE)</f>
        <v>2008</v>
      </c>
      <c r="D177" s="1" t="str">
        <f>IF(ISNUMBER(FIND(",",Authors[[#This Row],[author]])),"OK", "Não OK")</f>
        <v>OK</v>
      </c>
    </row>
    <row r="178" spans="1:4">
      <c r="A178" s="3">
        <v>2656</v>
      </c>
      <c r="B178" t="s">
        <v>3868</v>
      </c>
      <c r="C178" s="1">
        <f>VLOOKUP(Authors[[#This Row],[Id]],Papers[],3,FALSE)</f>
        <v>2010</v>
      </c>
      <c r="D178" s="1" t="str">
        <f>IF(ISNUMBER(FIND(",",Authors[[#This Row],[author]])),"OK", "Não OK")</f>
        <v>OK</v>
      </c>
    </row>
    <row r="179" spans="1:4">
      <c r="A179" s="3">
        <v>1345</v>
      </c>
      <c r="B179" t="s">
        <v>3873</v>
      </c>
      <c r="C179" s="1">
        <f>VLOOKUP(Authors[[#This Row],[Id]],Papers[],3,FALSE)</f>
        <v>1998</v>
      </c>
      <c r="D179" s="1" t="str">
        <f>IF(ISNUMBER(FIND(",",Authors[[#This Row],[author]])),"OK", "Não OK")</f>
        <v>OK</v>
      </c>
    </row>
    <row r="180" spans="1:4">
      <c r="A180">
        <v>4389</v>
      </c>
      <c r="B180" s="1" t="s">
        <v>12793</v>
      </c>
      <c r="C180" s="1">
        <f>VLOOKUP(Authors[[#This Row],[Id]],Papers[],3,FALSE)</f>
        <v>2000</v>
      </c>
      <c r="D180" s="1" t="str">
        <f>IF(ISNUMBER(FIND(",",Authors[[#This Row],[author]])),"OK", "Não OK")</f>
        <v>OK</v>
      </c>
    </row>
    <row r="181" spans="1:4">
      <c r="A181" s="3">
        <v>2760</v>
      </c>
      <c r="B181" t="s">
        <v>7969</v>
      </c>
      <c r="C181" s="1">
        <f>VLOOKUP(Authors[[#This Row],[Id]],Papers[],3,FALSE)</f>
        <v>2011</v>
      </c>
      <c r="D181" s="1" t="str">
        <f>IF(ISNUMBER(FIND(",",Authors[[#This Row],[author]])),"OK", "Não OK")</f>
        <v>OK</v>
      </c>
    </row>
    <row r="182" spans="1:4">
      <c r="A182" s="3">
        <v>1346</v>
      </c>
      <c r="B182" t="s">
        <v>3878</v>
      </c>
      <c r="C182" s="1">
        <f>VLOOKUP(Authors[[#This Row],[Id]],Papers[],3,FALSE)</f>
        <v>2011</v>
      </c>
      <c r="D182" s="1" t="str">
        <f>IF(ISNUMBER(FIND(",",Authors[[#This Row],[author]])),"OK", "Não OK")</f>
        <v>OK</v>
      </c>
    </row>
    <row r="183" spans="1:4">
      <c r="A183" s="3">
        <v>1450</v>
      </c>
      <c r="B183" t="s">
        <v>4271</v>
      </c>
      <c r="C183" s="1">
        <f>VLOOKUP(Authors[[#This Row],[Id]],Papers[],3,FALSE)</f>
        <v>2010</v>
      </c>
      <c r="D183" s="1" t="str">
        <f>IF(ISNUMBER(FIND(",",Authors[[#This Row],[author]])),"OK", "Não OK")</f>
        <v>OK</v>
      </c>
    </row>
    <row r="184" spans="1:4">
      <c r="A184" s="3">
        <v>1039</v>
      </c>
      <c r="B184" t="s">
        <v>2914</v>
      </c>
      <c r="C184" s="1">
        <f>VLOOKUP(Authors[[#This Row],[Id]],Papers[],3,FALSE)</f>
        <v>2008</v>
      </c>
      <c r="D184" s="1" t="str">
        <f>IF(ISNUMBER(FIND(",",Authors[[#This Row],[author]])),"OK", "Não OK")</f>
        <v>OK</v>
      </c>
    </row>
    <row r="185" spans="1:4">
      <c r="A185" s="3">
        <v>1347</v>
      </c>
      <c r="B185" t="s">
        <v>3882</v>
      </c>
      <c r="C185" s="1">
        <f>VLOOKUP(Authors[[#This Row],[Id]],Papers[],3,FALSE)</f>
        <v>2006</v>
      </c>
      <c r="D185" s="1" t="str">
        <f>IF(ISNUMBER(FIND(",",Authors[[#This Row],[author]])),"OK", "Não OK")</f>
        <v>OK</v>
      </c>
    </row>
    <row r="186" spans="1:4">
      <c r="A186" s="3">
        <v>1348</v>
      </c>
      <c r="B186" t="s">
        <v>3882</v>
      </c>
      <c r="C186" s="1">
        <f>VLOOKUP(Authors[[#This Row],[Id]],Papers[],3,FALSE)</f>
        <v>2009</v>
      </c>
      <c r="D186" s="1" t="str">
        <f>IF(ISNUMBER(FIND(",",Authors[[#This Row],[author]])),"OK", "Não OK")</f>
        <v>OK</v>
      </c>
    </row>
    <row r="187" spans="1:4">
      <c r="A187" s="3">
        <v>2659</v>
      </c>
      <c r="B187" t="s">
        <v>3882</v>
      </c>
      <c r="C187" s="1">
        <f>VLOOKUP(Authors[[#This Row],[Id]],Papers[],3,FALSE)</f>
        <v>2007</v>
      </c>
      <c r="D187" s="1" t="str">
        <f>IF(ISNUMBER(FIND(",",Authors[[#This Row],[author]])),"OK", "Não OK")</f>
        <v>OK</v>
      </c>
    </row>
    <row r="188" spans="1:4">
      <c r="A188" s="3">
        <v>2660</v>
      </c>
      <c r="B188" t="s">
        <v>3882</v>
      </c>
      <c r="C188" s="1">
        <f>VLOOKUP(Authors[[#This Row],[Id]],Papers[],3,FALSE)</f>
        <v>2006</v>
      </c>
      <c r="D188" s="1" t="str">
        <f>IF(ISNUMBER(FIND(",",Authors[[#This Row],[author]])),"OK", "Não OK")</f>
        <v>OK</v>
      </c>
    </row>
    <row r="189" spans="1:4">
      <c r="A189" s="3">
        <v>56</v>
      </c>
      <c r="B189" s="2" t="s">
        <v>11144</v>
      </c>
      <c r="C189" s="1">
        <f>VLOOKUP(Authors[[#This Row],[Id]],Papers[],3,FALSE)</f>
        <v>2006</v>
      </c>
      <c r="D189" s="1" t="str">
        <f>IF(ISNUMBER(FIND(",",Authors[[#This Row],[author]])),"OK", "Não OK")</f>
        <v>OK</v>
      </c>
    </row>
    <row r="190" spans="1:4">
      <c r="A190" s="3">
        <v>1457</v>
      </c>
      <c r="B190" t="s">
        <v>4306</v>
      </c>
      <c r="C190" s="1">
        <f>VLOOKUP(Authors[[#This Row],[Id]],Papers[],3,FALSE)</f>
        <v>1988</v>
      </c>
      <c r="D190" s="1" t="str">
        <f>IF(ISNUMBER(FIND(",",Authors[[#This Row],[author]])),"OK", "Não OK")</f>
        <v>OK</v>
      </c>
    </row>
    <row r="191" spans="1:4">
      <c r="A191">
        <v>4395</v>
      </c>
      <c r="B191" s="1" t="s">
        <v>12814</v>
      </c>
      <c r="C191" s="1">
        <f>VLOOKUP(Authors[[#This Row],[Id]],Papers[],3,FALSE)</f>
        <v>2009</v>
      </c>
      <c r="D191" s="1" t="str">
        <f>IF(ISNUMBER(FIND(",",Authors[[#This Row],[author]])),"OK", "Não OK")</f>
        <v>OK</v>
      </c>
    </row>
    <row r="192" spans="1:4">
      <c r="A192" s="3">
        <v>915</v>
      </c>
      <c r="B192" t="s">
        <v>2608</v>
      </c>
      <c r="C192" s="1">
        <f>VLOOKUP(Authors[[#This Row],[Id]],Papers[],3,FALSE)</f>
        <v>2009</v>
      </c>
      <c r="D192" s="1" t="str">
        <f>IF(ISNUMBER(FIND(",",Authors[[#This Row],[author]])),"OK", "Não OK")</f>
        <v>OK</v>
      </c>
    </row>
    <row r="193" spans="1:4">
      <c r="A193" s="3">
        <v>752</v>
      </c>
      <c r="B193" t="s">
        <v>1869</v>
      </c>
      <c r="C193" s="1">
        <f>VLOOKUP(Authors[[#This Row],[Id]],Papers[],3,FALSE)</f>
        <v>2010</v>
      </c>
      <c r="D193" s="1" t="str">
        <f>IF(ISNUMBER(FIND(",",Authors[[#This Row],[author]])),"OK", "Não OK")</f>
        <v>OK</v>
      </c>
    </row>
    <row r="194" spans="1:4">
      <c r="A194" s="3">
        <v>184</v>
      </c>
      <c r="B194" t="s">
        <v>11107</v>
      </c>
      <c r="C194" s="1">
        <f>VLOOKUP(Authors[[#This Row],[Id]],Papers[],3,FALSE)</f>
        <v>2010</v>
      </c>
      <c r="D194" s="1" t="str">
        <f>IF(ISNUMBER(FIND(",",Authors[[#This Row],[author]])),"OK", "Não OK")</f>
        <v>OK</v>
      </c>
    </row>
    <row r="195" spans="1:4">
      <c r="A195" s="3">
        <v>1769</v>
      </c>
      <c r="B195" t="s">
        <v>5370</v>
      </c>
      <c r="C195" s="1">
        <f>VLOOKUP(Authors[[#This Row],[Id]],Papers[],3,FALSE)</f>
        <v>2011</v>
      </c>
      <c r="D195" s="1" t="str">
        <f>IF(ISNUMBER(FIND(",",Authors[[#This Row],[author]])),"OK", "Não OK")</f>
        <v>OK</v>
      </c>
    </row>
    <row r="196" spans="1:4">
      <c r="A196" s="3">
        <v>2663</v>
      </c>
      <c r="B196" t="s">
        <v>7825</v>
      </c>
      <c r="C196" s="1">
        <f>VLOOKUP(Authors[[#This Row],[Id]],Papers[],3,FALSE)</f>
        <v>2011</v>
      </c>
      <c r="D196" s="1" t="str">
        <f>IF(ISNUMBER(FIND(",",Authors[[#This Row],[author]])),"OK", "Não OK")</f>
        <v>OK</v>
      </c>
    </row>
    <row r="197" spans="1:4">
      <c r="A197" s="3">
        <v>2664</v>
      </c>
      <c r="B197" t="s">
        <v>7829</v>
      </c>
      <c r="C197" s="1">
        <f>VLOOKUP(Authors[[#This Row],[Id]],Papers[],3,FALSE)</f>
        <v>2010</v>
      </c>
      <c r="D197" s="1" t="str">
        <f>IF(ISNUMBER(FIND(",",Authors[[#This Row],[author]])),"OK", "Não OK")</f>
        <v>OK</v>
      </c>
    </row>
    <row r="198" spans="1:4">
      <c r="A198" s="3">
        <v>1349</v>
      </c>
      <c r="B198" t="s">
        <v>3889</v>
      </c>
      <c r="C198" s="1">
        <f>VLOOKUP(Authors[[#This Row],[Id]],Papers[],3,FALSE)</f>
        <v>1986</v>
      </c>
      <c r="D198" s="1" t="str">
        <f>IF(ISNUMBER(FIND(",",Authors[[#This Row],[author]])),"OK", "Não OK")</f>
        <v>OK</v>
      </c>
    </row>
    <row r="199" spans="1:4">
      <c r="A199" s="3">
        <v>1350</v>
      </c>
      <c r="B199" t="s">
        <v>3895</v>
      </c>
      <c r="C199" s="1">
        <f>VLOOKUP(Authors[[#This Row],[Id]],Papers[],3,FALSE)</f>
        <v>2009</v>
      </c>
      <c r="D199" s="1" t="str">
        <f>IF(ISNUMBER(FIND(",",Authors[[#This Row],[author]])),"OK", "Não OK")</f>
        <v>OK</v>
      </c>
    </row>
    <row r="200" spans="1:4">
      <c r="A200" s="3">
        <v>4113</v>
      </c>
      <c r="B200" t="s">
        <v>9787</v>
      </c>
      <c r="C200" s="1">
        <f>VLOOKUP(Authors[[#This Row],[Id]],Papers[],3,FALSE)</f>
        <v>2010</v>
      </c>
      <c r="D200" s="1" t="str">
        <f>IF(ISNUMBER(FIND(",",Authors[[#This Row],[author]])),"OK", "Não OK")</f>
        <v>OK</v>
      </c>
    </row>
    <row r="201" spans="1:4">
      <c r="A201" s="3">
        <v>639</v>
      </c>
      <c r="B201" t="s">
        <v>1781</v>
      </c>
      <c r="C201" s="1">
        <f>VLOOKUP(Authors[[#This Row],[Id]],Papers[],3,FALSE)</f>
        <v>2010</v>
      </c>
      <c r="D201" s="1" t="str">
        <f>IF(ISNUMBER(FIND(",",Authors[[#This Row],[author]])),"OK", "Não OK")</f>
        <v>OK</v>
      </c>
    </row>
    <row r="202" spans="1:4">
      <c r="A202" s="3">
        <v>1031</v>
      </c>
      <c r="B202" t="s">
        <v>1781</v>
      </c>
      <c r="C202" s="1">
        <f>VLOOKUP(Authors[[#This Row],[Id]],Papers[],3,FALSE)</f>
        <v>2009</v>
      </c>
      <c r="D202" s="1" t="str">
        <f>IF(ISNUMBER(FIND(",",Authors[[#This Row],[author]])),"OK", "Não OK")</f>
        <v>OK</v>
      </c>
    </row>
    <row r="203" spans="1:4">
      <c r="A203" s="3">
        <v>1038</v>
      </c>
      <c r="B203" t="s">
        <v>1781</v>
      </c>
      <c r="C203" s="1">
        <f>VLOOKUP(Authors[[#This Row],[Id]],Papers[],3,FALSE)</f>
        <v>2009</v>
      </c>
      <c r="D203" s="1" t="str">
        <f>IF(ISNUMBER(FIND(",",Authors[[#This Row],[author]])),"OK", "Não OK")</f>
        <v>OK</v>
      </c>
    </row>
    <row r="204" spans="1:4">
      <c r="A204">
        <v>4411</v>
      </c>
      <c r="B204" t="s">
        <v>12856</v>
      </c>
      <c r="C204" s="1">
        <f>VLOOKUP(Authors[[#This Row],[Id]],Papers[],3,FALSE)</f>
        <v>2009</v>
      </c>
      <c r="D204" s="1" t="str">
        <f>IF(ISNUMBER(FIND(",",Authors[[#This Row],[author]])),"OK", "Não OK")</f>
        <v>OK</v>
      </c>
    </row>
    <row r="205" spans="1:4">
      <c r="A205" s="3">
        <v>416</v>
      </c>
      <c r="B205" t="s">
        <v>1164</v>
      </c>
      <c r="C205" s="1">
        <f>VLOOKUP(Authors[[#This Row],[Id]],Papers[],3,FALSE)</f>
        <v>2009</v>
      </c>
      <c r="D205" s="1" t="str">
        <f>IF(ISNUMBER(FIND(",",Authors[[#This Row],[author]])),"OK", "Não OK")</f>
        <v>OK</v>
      </c>
    </row>
    <row r="206" spans="1:4">
      <c r="A206" s="3">
        <v>744</v>
      </c>
      <c r="B206" t="s">
        <v>2119</v>
      </c>
      <c r="C206" s="1">
        <f>VLOOKUP(Authors[[#This Row],[Id]],Papers[],3,FALSE)</f>
        <v>2011</v>
      </c>
      <c r="D206" s="1" t="str">
        <f>IF(ISNUMBER(FIND(",",Authors[[#This Row],[author]])),"OK", "Não OK")</f>
        <v>OK</v>
      </c>
    </row>
    <row r="207" spans="1:4">
      <c r="A207" s="3">
        <v>777</v>
      </c>
      <c r="B207" t="s">
        <v>2119</v>
      </c>
      <c r="C207" s="1">
        <f>VLOOKUP(Authors[[#This Row],[Id]],Papers[],3,FALSE)</f>
        <v>2011</v>
      </c>
      <c r="D207" s="1" t="str">
        <f>IF(ISNUMBER(FIND(",",Authors[[#This Row],[author]])),"OK", "Não OK")</f>
        <v>OK</v>
      </c>
    </row>
    <row r="208" spans="1:4">
      <c r="A208" s="3">
        <v>1351</v>
      </c>
      <c r="B208" t="s">
        <v>3900</v>
      </c>
      <c r="C208" s="1">
        <f>VLOOKUP(Authors[[#This Row],[Id]],Papers[],3,FALSE)</f>
        <v>2007</v>
      </c>
      <c r="D208" s="1" t="str">
        <f>IF(ISNUMBER(FIND(",",Authors[[#This Row],[author]])),"OK", "Não OK")</f>
        <v>OK</v>
      </c>
    </row>
    <row r="209" spans="1:4">
      <c r="A209" s="3">
        <v>343</v>
      </c>
      <c r="B209" t="s">
        <v>883</v>
      </c>
      <c r="C209" s="1">
        <f>VLOOKUP(Authors[[#This Row],[Id]],Papers[],3,FALSE)</f>
        <v>2008</v>
      </c>
      <c r="D209" s="1" t="str">
        <f>IF(ISNUMBER(FIND(",",Authors[[#This Row],[author]])),"OK", "Não OK")</f>
        <v>OK</v>
      </c>
    </row>
    <row r="210" spans="1:4">
      <c r="A210" s="3">
        <v>88</v>
      </c>
      <c r="B210" t="s">
        <v>224</v>
      </c>
      <c r="C210" s="1">
        <f>VLOOKUP(Authors[[#This Row],[Id]],Papers[],3,FALSE)</f>
        <v>2007</v>
      </c>
      <c r="D210" s="1" t="str">
        <f>IF(ISNUMBER(FIND(",",Authors[[#This Row],[author]])),"OK", "Não OK")</f>
        <v>OK</v>
      </c>
    </row>
    <row r="211" spans="1:4">
      <c r="A211" s="3">
        <v>3150</v>
      </c>
      <c r="B211" t="s">
        <v>8582</v>
      </c>
      <c r="C211" s="1">
        <f>VLOOKUP(Authors[[#This Row],[Id]],Papers[],3,FALSE)</f>
        <v>2009</v>
      </c>
      <c r="D211" s="1" t="str">
        <f>IF(ISNUMBER(FIND(",",Authors[[#This Row],[author]])),"OK", "Não OK")</f>
        <v>OK</v>
      </c>
    </row>
    <row r="212" spans="1:4">
      <c r="A212" s="3">
        <v>149</v>
      </c>
      <c r="B212" t="s">
        <v>375</v>
      </c>
      <c r="C212" s="1">
        <f>VLOOKUP(Authors[[#This Row],[Id]],Papers[],3,FALSE)</f>
        <v>2009</v>
      </c>
      <c r="D212" s="1" t="str">
        <f>IF(ISNUMBER(FIND(",",Authors[[#This Row],[author]])),"OK", "Não OK")</f>
        <v>OK</v>
      </c>
    </row>
    <row r="213" spans="1:4">
      <c r="A213" s="3">
        <v>354</v>
      </c>
      <c r="B213" t="s">
        <v>375</v>
      </c>
      <c r="C213" s="1">
        <f>VLOOKUP(Authors[[#This Row],[Id]],Papers[],3,FALSE)</f>
        <v>2008</v>
      </c>
      <c r="D213" s="1" t="str">
        <f>IF(ISNUMBER(FIND(",",Authors[[#This Row],[author]])),"OK", "Não OK")</f>
        <v>OK</v>
      </c>
    </row>
    <row r="214" spans="1:4">
      <c r="A214" s="3">
        <v>589</v>
      </c>
      <c r="B214" t="s">
        <v>375</v>
      </c>
      <c r="C214" s="1">
        <f>VLOOKUP(Authors[[#This Row],[Id]],Papers[],3,FALSE)</f>
        <v>2011</v>
      </c>
      <c r="D214" s="1" t="str">
        <f>IF(ISNUMBER(FIND(",",Authors[[#This Row],[author]])),"OK", "Não OK")</f>
        <v>OK</v>
      </c>
    </row>
    <row r="215" spans="1:4">
      <c r="A215" s="3">
        <v>1091</v>
      </c>
      <c r="B215" t="s">
        <v>375</v>
      </c>
      <c r="C215" s="1">
        <f>VLOOKUP(Authors[[#This Row],[Id]],Papers[],3,FALSE)</f>
        <v>2008</v>
      </c>
      <c r="D215" s="1" t="str">
        <f>IF(ISNUMBER(FIND(",",Authors[[#This Row],[author]])),"OK", "Não OK")</f>
        <v>OK</v>
      </c>
    </row>
    <row r="216" spans="1:4">
      <c r="A216" s="3">
        <v>1117</v>
      </c>
      <c r="B216" t="s">
        <v>375</v>
      </c>
      <c r="C216" s="1">
        <f>VLOOKUP(Authors[[#This Row],[Id]],Papers[],3,FALSE)</f>
        <v>2010</v>
      </c>
      <c r="D216" s="1" t="str">
        <f>IF(ISNUMBER(FIND(",",Authors[[#This Row],[author]])),"OK", "Não OK")</f>
        <v>OK</v>
      </c>
    </row>
    <row r="217" spans="1:4">
      <c r="A217" s="3">
        <v>1173</v>
      </c>
      <c r="B217" t="s">
        <v>375</v>
      </c>
      <c r="C217" s="1">
        <f>VLOOKUP(Authors[[#This Row],[Id]],Papers[],3,FALSE)</f>
        <v>2009</v>
      </c>
      <c r="D217" s="1" t="str">
        <f>IF(ISNUMBER(FIND(",",Authors[[#This Row],[author]])),"OK", "Não OK")</f>
        <v>OK</v>
      </c>
    </row>
    <row r="218" spans="1:4">
      <c r="A218" s="3">
        <v>472</v>
      </c>
      <c r="B218" t="s">
        <v>1327</v>
      </c>
      <c r="C218" s="1">
        <f>VLOOKUP(Authors[[#This Row],[Id]],Papers[],3,FALSE)</f>
        <v>2011</v>
      </c>
      <c r="D218" s="1" t="str">
        <f>IF(ISNUMBER(FIND(",",Authors[[#This Row],[author]])),"OK", "Não OK")</f>
        <v>OK</v>
      </c>
    </row>
    <row r="219" spans="1:4">
      <c r="A219" s="3">
        <v>1028</v>
      </c>
      <c r="B219" t="s">
        <v>1327</v>
      </c>
      <c r="C219" s="1">
        <f>VLOOKUP(Authors[[#This Row],[Id]],Papers[],3,FALSE)</f>
        <v>2009</v>
      </c>
      <c r="D219" s="1" t="str">
        <f>IF(ISNUMBER(FIND(",",Authors[[#This Row],[author]])),"OK", "Não OK")</f>
        <v>OK</v>
      </c>
    </row>
    <row r="220" spans="1:4">
      <c r="A220" s="3">
        <v>1355</v>
      </c>
      <c r="B220" t="s">
        <v>3902</v>
      </c>
      <c r="C220" s="1">
        <f>VLOOKUP(Authors[[#This Row],[Id]],Papers[],3,FALSE)</f>
        <v>2001</v>
      </c>
      <c r="D220" s="1" t="str">
        <f>IF(ISNUMBER(FIND(",",Authors[[#This Row],[author]])),"OK", "Não OK")</f>
        <v>OK</v>
      </c>
    </row>
    <row r="221" spans="1:4">
      <c r="A221" s="3">
        <v>1356</v>
      </c>
      <c r="B221" t="s">
        <v>3902</v>
      </c>
      <c r="C221" s="1">
        <f>VLOOKUP(Authors[[#This Row],[Id]],Papers[],3,FALSE)</f>
        <v>2006</v>
      </c>
      <c r="D221" s="1" t="str">
        <f>IF(ISNUMBER(FIND(",",Authors[[#This Row],[author]])),"OK", "Não OK")</f>
        <v>OK</v>
      </c>
    </row>
    <row r="222" spans="1:4">
      <c r="A222" s="3">
        <v>2472</v>
      </c>
      <c r="B222" t="s">
        <v>7597</v>
      </c>
      <c r="C222" s="1">
        <f>VLOOKUP(Authors[[#This Row],[Id]],Papers[],3,FALSE)</f>
        <v>2008</v>
      </c>
      <c r="D222" s="1" t="str">
        <f>IF(ISNUMBER(FIND(",",Authors[[#This Row],[author]])),"OK", "Não OK")</f>
        <v>OK</v>
      </c>
    </row>
    <row r="223" spans="1:4">
      <c r="A223" s="3">
        <v>2674</v>
      </c>
      <c r="B223" t="s">
        <v>3902</v>
      </c>
      <c r="C223" s="1">
        <f>VLOOKUP(Authors[[#This Row],[Id]],Papers[],3,FALSE)</f>
        <v>2001</v>
      </c>
      <c r="D223" s="1" t="str">
        <f>IF(ISNUMBER(FIND(",",Authors[[#This Row],[author]])),"OK", "Não OK")</f>
        <v>OK</v>
      </c>
    </row>
    <row r="224" spans="1:4">
      <c r="A224" s="3">
        <v>309</v>
      </c>
      <c r="B224" t="s">
        <v>775</v>
      </c>
      <c r="C224" s="1">
        <f>VLOOKUP(Authors[[#This Row],[Id]],Papers[],3,FALSE)</f>
        <v>2002</v>
      </c>
      <c r="D224" s="1" t="str">
        <f>IF(ISNUMBER(FIND(",",Authors[[#This Row],[author]])),"OK", "Não OK")</f>
        <v>OK</v>
      </c>
    </row>
    <row r="225" spans="1:4">
      <c r="A225" s="3">
        <v>1865</v>
      </c>
      <c r="B225" t="s">
        <v>5668</v>
      </c>
      <c r="C225" s="1">
        <f>VLOOKUP(Authors[[#This Row],[Id]],Papers[],3,FALSE)</f>
        <v>2004</v>
      </c>
      <c r="D225" s="1" t="str">
        <f>IF(ISNUMBER(FIND(",",Authors[[#This Row],[author]])),"OK", "Não OK")</f>
        <v>OK</v>
      </c>
    </row>
    <row r="226" spans="1:4">
      <c r="A226" s="3">
        <v>1332</v>
      </c>
      <c r="B226" t="s">
        <v>3835</v>
      </c>
      <c r="C226" s="1">
        <f>VLOOKUP(Authors[[#This Row],[Id]],Papers[],3,FALSE)</f>
        <v>2011</v>
      </c>
      <c r="D226" s="1" t="str">
        <f>IF(ISNUMBER(FIND(",",Authors[[#This Row],[author]])),"OK", "Não OK")</f>
        <v>OK</v>
      </c>
    </row>
    <row r="227" spans="1:4">
      <c r="A227" s="3">
        <v>2048</v>
      </c>
      <c r="B227" t="s">
        <v>6246</v>
      </c>
      <c r="C227" s="1">
        <f>VLOOKUP(Authors[[#This Row],[Id]],Papers[],3,FALSE)</f>
        <v>2003</v>
      </c>
      <c r="D227" s="1" t="str">
        <f>IF(ISNUMBER(FIND(",",Authors[[#This Row],[author]])),"OK", "Não OK")</f>
        <v>OK</v>
      </c>
    </row>
    <row r="228" spans="1:4">
      <c r="A228" s="3">
        <v>2675</v>
      </c>
      <c r="B228" t="s">
        <v>7836</v>
      </c>
      <c r="C228" s="1">
        <f>VLOOKUP(Authors[[#This Row],[Id]],Papers[],3,FALSE)</f>
        <v>2010</v>
      </c>
      <c r="D228" s="1" t="str">
        <f>IF(ISNUMBER(FIND(",",Authors[[#This Row],[author]])),"OK", "Não OK")</f>
        <v>OK</v>
      </c>
    </row>
    <row r="229" spans="1:4">
      <c r="A229" s="3">
        <v>1119</v>
      </c>
      <c r="B229" t="s">
        <v>3139</v>
      </c>
      <c r="C229" s="1">
        <f>VLOOKUP(Authors[[#This Row],[Id]],Papers[],3,FALSE)</f>
        <v>2008</v>
      </c>
      <c r="D229" s="1" t="str">
        <f>IF(ISNUMBER(FIND(",",Authors[[#This Row],[author]])),"OK", "Não OK")</f>
        <v>OK</v>
      </c>
    </row>
    <row r="230" spans="1:4">
      <c r="A230" s="3">
        <v>4134</v>
      </c>
      <c r="B230" t="s">
        <v>3139</v>
      </c>
      <c r="C230" s="1">
        <f>VLOOKUP(Authors[[#This Row],[Id]],Papers[],3,FALSE)</f>
        <v>2008</v>
      </c>
      <c r="D230" s="1" t="str">
        <f>IF(ISNUMBER(FIND(",",Authors[[#This Row],[author]])),"OK", "Não OK")</f>
        <v>OK</v>
      </c>
    </row>
    <row r="231" spans="1:4">
      <c r="A231" s="3">
        <v>1849</v>
      </c>
      <c r="B231" t="s">
        <v>5611</v>
      </c>
      <c r="C231" s="1">
        <f>VLOOKUP(Authors[[#This Row],[Id]],Papers[],3,FALSE)</f>
        <v>2008</v>
      </c>
      <c r="D231" s="1" t="str">
        <f>IF(ISNUMBER(FIND(",",Authors[[#This Row],[author]])),"OK", "Não OK")</f>
        <v>OK</v>
      </c>
    </row>
    <row r="232" spans="1:4">
      <c r="A232" s="3">
        <v>1357</v>
      </c>
      <c r="B232" t="s">
        <v>3910</v>
      </c>
      <c r="C232" s="1">
        <f>VLOOKUP(Authors[[#This Row],[Id]],Papers[],3,FALSE)</f>
        <v>2007</v>
      </c>
      <c r="D232" s="1" t="str">
        <f>IF(ISNUMBER(FIND(",",Authors[[#This Row],[author]])),"OK", "Não OK")</f>
        <v>OK</v>
      </c>
    </row>
    <row r="233" spans="1:4">
      <c r="A233" s="3">
        <v>1358</v>
      </c>
      <c r="B233" t="s">
        <v>3914</v>
      </c>
      <c r="C233" s="1">
        <f>VLOOKUP(Authors[[#This Row],[Id]],Papers[],3,FALSE)</f>
        <v>2003</v>
      </c>
      <c r="D233" s="1" t="str">
        <f>IF(ISNUMBER(FIND(",",Authors[[#This Row],[author]])),"OK", "Não OK")</f>
        <v>OK</v>
      </c>
    </row>
    <row r="234" spans="1:4">
      <c r="A234" s="3">
        <v>1359</v>
      </c>
      <c r="B234" t="s">
        <v>3922</v>
      </c>
      <c r="C234" s="1">
        <f>VLOOKUP(Authors[[#This Row],[Id]],Papers[],3,FALSE)</f>
        <v>2007</v>
      </c>
      <c r="D234" s="1" t="str">
        <f>IF(ISNUMBER(FIND(",",Authors[[#This Row],[author]])),"OK", "Não OK")</f>
        <v>OK</v>
      </c>
    </row>
    <row r="235" spans="1:4">
      <c r="A235" s="3">
        <v>2403</v>
      </c>
      <c r="B235" t="s">
        <v>7397</v>
      </c>
      <c r="C235" s="1">
        <f>VLOOKUP(Authors[[#This Row],[Id]],Papers[],3,FALSE)</f>
        <v>2011</v>
      </c>
      <c r="D235" s="1" t="str">
        <f>IF(ISNUMBER(FIND(",",Authors[[#This Row],[author]])),"OK", "Não OK")</f>
        <v>OK</v>
      </c>
    </row>
    <row r="236" spans="1:4">
      <c r="A236" s="3">
        <v>3182</v>
      </c>
      <c r="B236" t="s">
        <v>8621</v>
      </c>
      <c r="C236" s="1">
        <f>VLOOKUP(Authors[[#This Row],[Id]],Papers[],3,FALSE)</f>
        <v>2007</v>
      </c>
      <c r="D236" s="1" t="str">
        <f>IF(ISNUMBER(FIND(",",Authors[[#This Row],[author]])),"OK", "Não OK")</f>
        <v>OK</v>
      </c>
    </row>
    <row r="237" spans="1:4">
      <c r="A237" s="3">
        <v>3046</v>
      </c>
      <c r="B237" t="s">
        <v>8466</v>
      </c>
      <c r="C237" s="1">
        <f>VLOOKUP(Authors[[#This Row],[Id]],Papers[],3,FALSE)</f>
        <v>2009</v>
      </c>
      <c r="D237" s="1" t="str">
        <f>IF(ISNUMBER(FIND(",",Authors[[#This Row],[author]])),"OK", "Não OK")</f>
        <v>OK</v>
      </c>
    </row>
    <row r="238" spans="1:4">
      <c r="A238" s="3">
        <v>3645</v>
      </c>
      <c r="B238" t="s">
        <v>9209</v>
      </c>
      <c r="C238" s="1">
        <f>VLOOKUP(Authors[[#This Row],[Id]],Papers[],3,FALSE)</f>
        <v>2009</v>
      </c>
      <c r="D238" s="1" t="str">
        <f>IF(ISNUMBER(FIND(",",Authors[[#This Row],[author]])),"OK", "Não OK")</f>
        <v>OK</v>
      </c>
    </row>
    <row r="239" spans="1:4">
      <c r="A239" s="3">
        <v>3814</v>
      </c>
      <c r="B239" t="s">
        <v>9209</v>
      </c>
      <c r="C239" s="1">
        <f>VLOOKUP(Authors[[#This Row],[Id]],Papers[],3,FALSE)</f>
        <v>2008</v>
      </c>
      <c r="D239" s="1" t="str">
        <f>IF(ISNUMBER(FIND(",",Authors[[#This Row],[author]])),"OK", "Não OK")</f>
        <v>OK</v>
      </c>
    </row>
    <row r="240" spans="1:4">
      <c r="A240" s="3">
        <v>2596</v>
      </c>
      <c r="B240" t="s">
        <v>11070</v>
      </c>
      <c r="C240" s="1">
        <f>VLOOKUP(Authors[[#This Row],[Id]],Papers[],3,FALSE)</f>
        <v>2005</v>
      </c>
      <c r="D240" s="1" t="str">
        <f>IF(ISNUMBER(FIND(",",Authors[[#This Row],[author]])),"OK", "Não OK")</f>
        <v>OK</v>
      </c>
    </row>
    <row r="241" spans="1:4">
      <c r="A241">
        <v>4443</v>
      </c>
      <c r="B241" t="s">
        <v>12949</v>
      </c>
      <c r="C241" s="1">
        <f>VLOOKUP(Authors[[#This Row],[Id]],Papers[],3,FALSE)</f>
        <v>2008</v>
      </c>
      <c r="D241" s="1" t="str">
        <f>IF(ISNUMBER(FIND(",",Authors[[#This Row],[author]])),"OK", "Não OK")</f>
        <v>OK</v>
      </c>
    </row>
    <row r="242" spans="1:4">
      <c r="A242">
        <v>4368</v>
      </c>
      <c r="B242" s="1" t="s">
        <v>12738</v>
      </c>
      <c r="C242" s="1">
        <f>VLOOKUP(Authors[[#This Row],[Id]],Papers[],3,FALSE)</f>
        <v>1975</v>
      </c>
      <c r="D242" s="1" t="str">
        <f>IF(ISNUMBER(FIND(",",Authors[[#This Row],[author]])),"OK", "Não OK")</f>
        <v>OK</v>
      </c>
    </row>
    <row r="243" spans="1:4">
      <c r="A243" s="3">
        <v>1518</v>
      </c>
      <c r="B243" t="s">
        <v>4490</v>
      </c>
      <c r="C243" s="1">
        <f>VLOOKUP(Authors[[#This Row],[Id]],Papers[],3,FALSE)</f>
        <v>2011</v>
      </c>
      <c r="D243" s="1" t="str">
        <f>IF(ISNUMBER(FIND(",",Authors[[#This Row],[author]])),"OK", "Não OK")</f>
        <v>OK</v>
      </c>
    </row>
    <row r="244" spans="1:4">
      <c r="A244" s="3">
        <v>2735</v>
      </c>
      <c r="B244" t="s">
        <v>7919</v>
      </c>
      <c r="C244" s="1">
        <f>VLOOKUP(Authors[[#This Row],[Id]],Papers[],3,FALSE)</f>
        <v>2010</v>
      </c>
      <c r="D244" s="1" t="str">
        <f>IF(ISNUMBER(FIND(",",Authors[[#This Row],[author]])),"OK", "Não OK")</f>
        <v>OK</v>
      </c>
    </row>
    <row r="245" spans="1:4">
      <c r="A245" s="3">
        <v>2677</v>
      </c>
      <c r="B245" t="s">
        <v>7841</v>
      </c>
      <c r="C245" s="1">
        <f>VLOOKUP(Authors[[#This Row],[Id]],Papers[],3,FALSE)</f>
        <v>2009</v>
      </c>
      <c r="D245" s="1" t="str">
        <f>IF(ISNUMBER(FIND(",",Authors[[#This Row],[author]])),"OK", "Não OK")</f>
        <v>OK</v>
      </c>
    </row>
    <row r="246" spans="1:4">
      <c r="A246" s="3">
        <v>1067</v>
      </c>
      <c r="B246" t="s">
        <v>2978</v>
      </c>
      <c r="C246" s="1">
        <f>VLOOKUP(Authors[[#This Row],[Id]],Papers[],3,FALSE)</f>
        <v>1999</v>
      </c>
      <c r="D246" s="1" t="str">
        <f>IF(ISNUMBER(FIND(",",Authors[[#This Row],[author]])),"OK", "Não OK")</f>
        <v>OK</v>
      </c>
    </row>
    <row r="247" spans="1:4">
      <c r="A247" s="3">
        <v>1361</v>
      </c>
      <c r="B247" t="s">
        <v>3927</v>
      </c>
      <c r="C247" s="1">
        <f>VLOOKUP(Authors[[#This Row],[Id]],Papers[],3,FALSE)</f>
        <v>2010</v>
      </c>
      <c r="D247" s="1" t="str">
        <f>IF(ISNUMBER(FIND(",",Authors[[#This Row],[author]])),"OK", "Não OK")</f>
        <v>OK</v>
      </c>
    </row>
    <row r="248" spans="1:4">
      <c r="A248" s="3">
        <v>1797</v>
      </c>
      <c r="B248" t="s">
        <v>3927</v>
      </c>
      <c r="C248" s="1">
        <f>VLOOKUP(Authors[[#This Row],[Id]],Papers[],3,FALSE)</f>
        <v>2008</v>
      </c>
      <c r="D248" s="1" t="str">
        <f>IF(ISNUMBER(FIND(",",Authors[[#This Row],[author]])),"OK", "Não OK")</f>
        <v>OK</v>
      </c>
    </row>
    <row r="249" spans="1:4">
      <c r="A249" s="3">
        <v>2679</v>
      </c>
      <c r="B249" t="s">
        <v>3927</v>
      </c>
      <c r="C249" s="1">
        <f>VLOOKUP(Authors[[#This Row],[Id]],Papers[],3,FALSE)</f>
        <v>2010</v>
      </c>
      <c r="D249" s="1" t="str">
        <f>IF(ISNUMBER(FIND(",",Authors[[#This Row],[author]])),"OK", "Não OK")</f>
        <v>OK</v>
      </c>
    </row>
    <row r="250" spans="1:4">
      <c r="A250" s="3">
        <v>2680</v>
      </c>
      <c r="B250" t="s">
        <v>3927</v>
      </c>
      <c r="C250" s="1">
        <f>VLOOKUP(Authors[[#This Row],[Id]],Papers[],3,FALSE)</f>
        <v>2009</v>
      </c>
      <c r="D250" s="1" t="str">
        <f>IF(ISNUMBER(FIND(",",Authors[[#This Row],[author]])),"OK", "Não OK")</f>
        <v>OK</v>
      </c>
    </row>
    <row r="251" spans="1:4">
      <c r="A251" s="3">
        <v>1146</v>
      </c>
      <c r="B251" t="s">
        <v>3248</v>
      </c>
      <c r="C251" s="1">
        <f>VLOOKUP(Authors[[#This Row],[Id]],Papers[],3,FALSE)</f>
        <v>2009</v>
      </c>
      <c r="D251" s="1" t="str">
        <f>IF(ISNUMBER(FIND(",",Authors[[#This Row],[author]])),"OK", "Não OK")</f>
        <v>OK</v>
      </c>
    </row>
    <row r="252" spans="1:4">
      <c r="A252" s="3">
        <v>2510</v>
      </c>
      <c r="B252" t="s">
        <v>3248</v>
      </c>
      <c r="C252" s="1">
        <f>VLOOKUP(Authors[[#This Row],[Id]],Papers[],3,FALSE)</f>
        <v>2007</v>
      </c>
      <c r="D252" s="1" t="str">
        <f>IF(ISNUMBER(FIND(",",Authors[[#This Row],[author]])),"OK", "Não OK")</f>
        <v>OK</v>
      </c>
    </row>
    <row r="253" spans="1:4">
      <c r="A253" s="3">
        <v>4136</v>
      </c>
      <c r="B253" t="s">
        <v>3248</v>
      </c>
      <c r="C253" s="1">
        <f>VLOOKUP(Authors[[#This Row],[Id]],Papers[],3,FALSE)</f>
        <v>2005</v>
      </c>
      <c r="D253" s="1" t="str">
        <f>IF(ISNUMBER(FIND(",",Authors[[#This Row],[author]])),"OK", "Não OK")</f>
        <v>OK</v>
      </c>
    </row>
    <row r="254" spans="1:4">
      <c r="A254" s="3">
        <v>1618</v>
      </c>
      <c r="B254" t="s">
        <v>4857</v>
      </c>
      <c r="C254" s="1">
        <f>VLOOKUP(Authors[[#This Row],[Id]],Papers[],3,FALSE)</f>
        <v>2009</v>
      </c>
      <c r="D254" s="1" t="str">
        <f>IF(ISNUMBER(FIND(",",Authors[[#This Row],[author]])),"OK", "Não OK")</f>
        <v>OK</v>
      </c>
    </row>
    <row r="255" spans="1:4">
      <c r="A255" s="3">
        <v>2356</v>
      </c>
      <c r="B255" t="s">
        <v>7263</v>
      </c>
      <c r="C255" s="1">
        <f>VLOOKUP(Authors[[#This Row],[Id]],Papers[],3,FALSE)</f>
        <v>2008</v>
      </c>
      <c r="D255" s="1" t="str">
        <f>IF(ISNUMBER(FIND(",",Authors[[#This Row],[author]])),"OK", "Não OK")</f>
        <v>OK</v>
      </c>
    </row>
    <row r="256" spans="1:4">
      <c r="A256" s="3">
        <v>2839</v>
      </c>
      <c r="B256" t="s">
        <v>8107</v>
      </c>
      <c r="C256" s="1">
        <f>VLOOKUP(Authors[[#This Row],[Id]],Papers[],3,FALSE)</f>
        <v>2011</v>
      </c>
      <c r="D256" s="1" t="str">
        <f>IF(ISNUMBER(FIND(",",Authors[[#This Row],[author]])),"OK", "Não OK")</f>
        <v>OK</v>
      </c>
    </row>
    <row r="257" spans="1:4">
      <c r="A257" s="3">
        <v>1006</v>
      </c>
      <c r="B257" t="s">
        <v>2807</v>
      </c>
      <c r="C257" s="1">
        <f>VLOOKUP(Authors[[#This Row],[Id]],Papers[],3,FALSE)</f>
        <v>2011</v>
      </c>
      <c r="D257" s="1" t="str">
        <f>IF(ISNUMBER(FIND(",",Authors[[#This Row],[author]])),"OK", "Não OK")</f>
        <v>OK</v>
      </c>
    </row>
    <row r="258" spans="1:4">
      <c r="A258" s="3">
        <v>2593</v>
      </c>
      <c r="B258" t="s">
        <v>11065</v>
      </c>
      <c r="C258" s="1">
        <f>VLOOKUP(Authors[[#This Row],[Id]],Papers[],3,FALSE)</f>
        <v>2002</v>
      </c>
      <c r="D258" s="1" t="str">
        <f>IF(ISNUMBER(FIND(",",Authors[[#This Row],[author]])),"OK", "Não OK")</f>
        <v>OK</v>
      </c>
    </row>
    <row r="259" spans="1:4">
      <c r="A259" s="3">
        <v>438</v>
      </c>
      <c r="B259" t="s">
        <v>1231</v>
      </c>
      <c r="C259" s="1">
        <f>VLOOKUP(Authors[[#This Row],[Id]],Papers[],3,FALSE)</f>
        <v>2003</v>
      </c>
      <c r="D259" s="1" t="str">
        <f>IF(ISNUMBER(FIND(",",Authors[[#This Row],[author]])),"OK", "Não OK")</f>
        <v>OK</v>
      </c>
    </row>
    <row r="260" spans="1:4">
      <c r="A260" s="3">
        <v>1116</v>
      </c>
      <c r="B260" t="s">
        <v>3127</v>
      </c>
      <c r="C260" s="1">
        <f>VLOOKUP(Authors[[#This Row],[Id]],Papers[],3,FALSE)</f>
        <v>2003</v>
      </c>
      <c r="D260" s="1" t="str">
        <f>IF(ISNUMBER(FIND(",",Authors[[#This Row],[author]])),"OK", "Não OK")</f>
        <v>OK</v>
      </c>
    </row>
    <row r="261" spans="1:4">
      <c r="A261" s="3">
        <v>1364</v>
      </c>
      <c r="B261" t="s">
        <v>3932</v>
      </c>
      <c r="C261" s="1">
        <f>VLOOKUP(Authors[[#This Row],[Id]],Papers[],3,FALSE)</f>
        <v>2011</v>
      </c>
      <c r="D261" s="1" t="str">
        <f>IF(ISNUMBER(FIND(",",Authors[[#This Row],[author]])),"OK", "Não OK")</f>
        <v>OK</v>
      </c>
    </row>
    <row r="262" spans="1:4">
      <c r="A262" s="3">
        <v>757</v>
      </c>
      <c r="B262" t="s">
        <v>2163</v>
      </c>
      <c r="C262" s="1">
        <f>VLOOKUP(Authors[[#This Row],[Id]],Papers[],3,FALSE)</f>
        <v>2009</v>
      </c>
      <c r="D262" s="1" t="str">
        <f>IF(ISNUMBER(FIND(",",Authors[[#This Row],[author]])),"OK", "Não OK")</f>
        <v>OK</v>
      </c>
    </row>
    <row r="263" spans="1:4">
      <c r="A263" s="3">
        <v>587</v>
      </c>
      <c r="B263" t="s">
        <v>1657</v>
      </c>
      <c r="C263" s="1">
        <f>VLOOKUP(Authors[[#This Row],[Id]],Papers[],3,FALSE)</f>
        <v>1999</v>
      </c>
      <c r="D263" s="1" t="str">
        <f>IF(ISNUMBER(FIND(",",Authors[[#This Row],[author]])),"OK", "Não OK")</f>
        <v>OK</v>
      </c>
    </row>
    <row r="264" spans="1:4">
      <c r="A264" s="3">
        <v>1365</v>
      </c>
      <c r="B264" t="s">
        <v>3935</v>
      </c>
      <c r="C264" s="1">
        <f>VLOOKUP(Authors[[#This Row],[Id]],Papers[],3,FALSE)</f>
        <v>1993</v>
      </c>
      <c r="D264" s="1" t="str">
        <f>IF(ISNUMBER(FIND(",",Authors[[#This Row],[author]])),"OK", "Não OK")</f>
        <v>OK</v>
      </c>
    </row>
    <row r="265" spans="1:4">
      <c r="A265" s="3">
        <v>3955</v>
      </c>
      <c r="B265" t="s">
        <v>9613</v>
      </c>
      <c r="C265" s="1">
        <f>VLOOKUP(Authors[[#This Row],[Id]],Papers[],3,FALSE)</f>
        <v>2004</v>
      </c>
      <c r="D265" s="1" t="str">
        <f>IF(ISNUMBER(FIND(",",Authors[[#This Row],[author]])),"OK", "Não OK")</f>
        <v>OK</v>
      </c>
    </row>
    <row r="266" spans="1:4">
      <c r="A266" s="3">
        <v>1792</v>
      </c>
      <c r="B266" t="s">
        <v>5436</v>
      </c>
      <c r="C266" s="1">
        <f>VLOOKUP(Authors[[#This Row],[Id]],Papers[],3,FALSE)</f>
        <v>2002</v>
      </c>
      <c r="D266" s="1" t="str">
        <f>IF(ISNUMBER(FIND(",",Authors[[#This Row],[author]])),"OK", "Não OK")</f>
        <v>OK</v>
      </c>
    </row>
    <row r="267" spans="1:4">
      <c r="A267" s="3">
        <v>1971</v>
      </c>
      <c r="B267" t="s">
        <v>5979</v>
      </c>
      <c r="C267" s="1">
        <f>VLOOKUP(Authors[[#This Row],[Id]],Papers[],3,FALSE)</f>
        <v>2005</v>
      </c>
      <c r="D267" s="1" t="str">
        <f>IF(ISNUMBER(FIND(",",Authors[[#This Row],[author]])),"OK", "Não OK")</f>
        <v>OK</v>
      </c>
    </row>
    <row r="268" spans="1:4">
      <c r="A268" s="3">
        <v>645</v>
      </c>
      <c r="B268" t="s">
        <v>1811</v>
      </c>
      <c r="C268" s="1">
        <f>VLOOKUP(Authors[[#This Row],[Id]],Papers[],3,FALSE)</f>
        <v>2003</v>
      </c>
      <c r="D268" s="1" t="str">
        <f>IF(ISNUMBER(FIND(",",Authors[[#This Row],[author]])),"OK", "Não OK")</f>
        <v>OK</v>
      </c>
    </row>
    <row r="269" spans="1:4">
      <c r="A269" s="3">
        <v>1247</v>
      </c>
      <c r="B269" t="s">
        <v>1811</v>
      </c>
      <c r="C269" s="1">
        <f>VLOOKUP(Authors[[#This Row],[Id]],Papers[],3,FALSE)</f>
        <v>2005</v>
      </c>
      <c r="D269" s="1" t="str">
        <f>IF(ISNUMBER(FIND(",",Authors[[#This Row],[author]])),"OK", "Não OK")</f>
        <v>OK</v>
      </c>
    </row>
    <row r="270" spans="1:4">
      <c r="A270" s="3">
        <v>1268</v>
      </c>
      <c r="B270" t="s">
        <v>1811</v>
      </c>
      <c r="C270" s="1">
        <f>VLOOKUP(Authors[[#This Row],[Id]],Papers[],3,FALSE)</f>
        <v>2002</v>
      </c>
      <c r="D270" s="1" t="str">
        <f>IF(ISNUMBER(FIND(",",Authors[[#This Row],[author]])),"OK", "Não OK")</f>
        <v>OK</v>
      </c>
    </row>
    <row r="271" spans="1:4">
      <c r="A271">
        <v>4430</v>
      </c>
      <c r="B271" t="s">
        <v>12912</v>
      </c>
      <c r="C271" s="1">
        <f>VLOOKUP(Authors[[#This Row],[Id]],Papers[],3,FALSE)</f>
        <v>2002</v>
      </c>
      <c r="D271" s="1" t="str">
        <f>IF(ISNUMBER(FIND(",",Authors[[#This Row],[author]])),"OK", "Não OK")</f>
        <v>OK</v>
      </c>
    </row>
    <row r="272" spans="1:4">
      <c r="A272" s="3">
        <v>2686</v>
      </c>
      <c r="B272" t="s">
        <v>7852</v>
      </c>
      <c r="C272" s="1">
        <f>VLOOKUP(Authors[[#This Row],[Id]],Papers[],3,FALSE)</f>
        <v>2007</v>
      </c>
      <c r="D272" s="1" t="str">
        <f>IF(ISNUMBER(FIND(",",Authors[[#This Row],[author]])),"OK", "Não OK")</f>
        <v>OK</v>
      </c>
    </row>
    <row r="273" spans="1:4">
      <c r="A273" s="3">
        <v>2688</v>
      </c>
      <c r="B273" t="s">
        <v>7855</v>
      </c>
      <c r="C273" s="1">
        <f>VLOOKUP(Authors[[#This Row],[Id]],Papers[],3,FALSE)</f>
        <v>2011</v>
      </c>
      <c r="D273" s="1" t="str">
        <f>IF(ISNUMBER(FIND(",",Authors[[#This Row],[author]])),"OK", "Não OK")</f>
        <v>OK</v>
      </c>
    </row>
    <row r="274" spans="1:4">
      <c r="A274" s="3">
        <v>83</v>
      </c>
      <c r="B274" t="s">
        <v>209</v>
      </c>
      <c r="C274" s="1">
        <f>VLOOKUP(Authors[[#This Row],[Id]],Papers[],3,FALSE)</f>
        <v>2007</v>
      </c>
      <c r="D274" s="1" t="str">
        <f>IF(ISNUMBER(FIND(",",Authors[[#This Row],[author]])),"OK", "Não OK")</f>
        <v>OK</v>
      </c>
    </row>
    <row r="275" spans="1:4">
      <c r="A275" s="3">
        <v>248</v>
      </c>
      <c r="B275" t="s">
        <v>209</v>
      </c>
      <c r="C275" s="1">
        <f>VLOOKUP(Authors[[#This Row],[Id]],Papers[],3,FALSE)</f>
        <v>2011</v>
      </c>
      <c r="D275" s="1" t="str">
        <f>IF(ISNUMBER(FIND(",",Authors[[#This Row],[author]])),"OK", "Não OK")</f>
        <v>OK</v>
      </c>
    </row>
    <row r="276" spans="1:4">
      <c r="A276" s="3">
        <v>1078</v>
      </c>
      <c r="B276" t="s">
        <v>209</v>
      </c>
      <c r="C276" s="1">
        <f>VLOOKUP(Authors[[#This Row],[Id]],Papers[],3,FALSE)</f>
        <v>2010</v>
      </c>
      <c r="D276" s="1" t="str">
        <f>IF(ISNUMBER(FIND(",",Authors[[#This Row],[author]])),"OK", "Não OK")</f>
        <v>OK</v>
      </c>
    </row>
    <row r="277" spans="1:4">
      <c r="A277" s="3">
        <v>1367</v>
      </c>
      <c r="B277" t="s">
        <v>3945</v>
      </c>
      <c r="C277" s="1">
        <f>VLOOKUP(Authors[[#This Row],[Id]],Papers[],3,FALSE)</f>
        <v>2011</v>
      </c>
      <c r="D277" s="1" t="str">
        <f>IF(ISNUMBER(FIND(",",Authors[[#This Row],[author]])),"OK", "Não OK")</f>
        <v>OK</v>
      </c>
    </row>
    <row r="278" spans="1:4">
      <c r="A278" s="3">
        <v>2689</v>
      </c>
      <c r="B278" t="s">
        <v>7865</v>
      </c>
      <c r="C278" s="1">
        <f>VLOOKUP(Authors[[#This Row],[Id]],Papers[],3,FALSE)</f>
        <v>2001</v>
      </c>
      <c r="D278" s="1" t="str">
        <f>IF(ISNUMBER(FIND(",",Authors[[#This Row],[author]])),"OK", "Não OK")</f>
        <v>OK</v>
      </c>
    </row>
    <row r="279" spans="1:4">
      <c r="A279" s="3">
        <v>1865</v>
      </c>
      <c r="B279" t="s">
        <v>5667</v>
      </c>
      <c r="C279" s="1">
        <f>VLOOKUP(Authors[[#This Row],[Id]],Papers[],3,FALSE)</f>
        <v>2004</v>
      </c>
      <c r="D279" s="1" t="str">
        <f>IF(ISNUMBER(FIND(",",Authors[[#This Row],[author]])),"OK", "Não OK")</f>
        <v>OK</v>
      </c>
    </row>
    <row r="280" spans="1:4">
      <c r="A280" s="3">
        <v>1367</v>
      </c>
      <c r="B280" t="s">
        <v>3942</v>
      </c>
      <c r="C280" s="1">
        <f>VLOOKUP(Authors[[#This Row],[Id]],Papers[],3,FALSE)</f>
        <v>2011</v>
      </c>
      <c r="D280" s="1" t="str">
        <f>IF(ISNUMBER(FIND(",",Authors[[#This Row],[author]])),"OK", "Não OK")</f>
        <v>OK</v>
      </c>
    </row>
    <row r="281" spans="1:4">
      <c r="A281" s="3">
        <v>1369</v>
      </c>
      <c r="B281" t="s">
        <v>3948</v>
      </c>
      <c r="C281" s="1">
        <f>VLOOKUP(Authors[[#This Row],[Id]],Papers[],3,FALSE)</f>
        <v>2011</v>
      </c>
      <c r="D281" s="1" t="str">
        <f>IF(ISNUMBER(FIND(",",Authors[[#This Row],[author]])),"OK", "Não OK")</f>
        <v>OK</v>
      </c>
    </row>
    <row r="282" spans="1:4">
      <c r="A282" s="3">
        <v>584</v>
      </c>
      <c r="B282" t="s">
        <v>1639</v>
      </c>
      <c r="C282" s="1">
        <f>VLOOKUP(Authors[[#This Row],[Id]],Papers[],3,FALSE)</f>
        <v>2010</v>
      </c>
      <c r="D282" s="1" t="str">
        <f>IF(ISNUMBER(FIND(",",Authors[[#This Row],[author]])),"OK", "Não OK")</f>
        <v>OK</v>
      </c>
    </row>
    <row r="283" spans="1:4">
      <c r="A283" s="3">
        <v>1250</v>
      </c>
      <c r="B283" t="s">
        <v>3570</v>
      </c>
      <c r="C283" s="1">
        <f>VLOOKUP(Authors[[#This Row],[Id]],Papers[],3,FALSE)</f>
        <v>2007</v>
      </c>
      <c r="D283" s="1" t="str">
        <f>IF(ISNUMBER(FIND(",",Authors[[#This Row],[author]])),"OK", "Não OK")</f>
        <v>OK</v>
      </c>
    </row>
    <row r="284" spans="1:4">
      <c r="A284" s="3">
        <v>4144</v>
      </c>
      <c r="B284" t="s">
        <v>3570</v>
      </c>
      <c r="C284" s="1">
        <f>VLOOKUP(Authors[[#This Row],[Id]],Papers[],3,FALSE)</f>
        <v>2008</v>
      </c>
      <c r="D284" s="1" t="str">
        <f>IF(ISNUMBER(FIND(",",Authors[[#This Row],[author]])),"OK", "Não OK")</f>
        <v>OK</v>
      </c>
    </row>
    <row r="285" spans="1:4">
      <c r="A285" s="3">
        <v>1370</v>
      </c>
      <c r="B285" t="s">
        <v>3952</v>
      </c>
      <c r="C285" s="1">
        <f>VLOOKUP(Authors[[#This Row],[Id]],Papers[],3,FALSE)</f>
        <v>2007</v>
      </c>
      <c r="D285" s="1" t="str">
        <f>IF(ISNUMBER(FIND(",",Authors[[#This Row],[author]])),"OK", "Não OK")</f>
        <v>OK</v>
      </c>
    </row>
    <row r="286" spans="1:4">
      <c r="A286" s="3">
        <v>1371</v>
      </c>
      <c r="B286" t="s">
        <v>3957</v>
      </c>
      <c r="C286" s="1">
        <f>VLOOKUP(Authors[[#This Row],[Id]],Papers[],3,FALSE)</f>
        <v>2009</v>
      </c>
      <c r="D286" s="1" t="str">
        <f>IF(ISNUMBER(FIND(",",Authors[[#This Row],[author]])),"OK", "Não OK")</f>
        <v>OK</v>
      </c>
    </row>
    <row r="287" spans="1:4">
      <c r="A287" s="3">
        <v>1372</v>
      </c>
      <c r="B287" t="s">
        <v>3962</v>
      </c>
      <c r="C287" s="1">
        <f>VLOOKUP(Authors[[#This Row],[Id]],Papers[],3,FALSE)</f>
        <v>2007</v>
      </c>
      <c r="D287" s="1" t="str">
        <f>IF(ISNUMBER(FIND(",",Authors[[#This Row],[author]])),"OK", "Não OK")</f>
        <v>OK</v>
      </c>
    </row>
    <row r="288" spans="1:4">
      <c r="A288" s="3">
        <v>1373</v>
      </c>
      <c r="B288" t="s">
        <v>3968</v>
      </c>
      <c r="C288" s="1">
        <f>VLOOKUP(Authors[[#This Row],[Id]],Papers[],3,FALSE)</f>
        <v>2010</v>
      </c>
      <c r="D288" s="1" t="str">
        <f>IF(ISNUMBER(FIND(",",Authors[[#This Row],[author]])),"OK", "Não OK")</f>
        <v>OK</v>
      </c>
    </row>
    <row r="289" spans="1:4">
      <c r="A289" s="3">
        <v>3025</v>
      </c>
      <c r="B289" t="s">
        <v>8427</v>
      </c>
      <c r="C289" s="1">
        <f>VLOOKUP(Authors[[#This Row],[Id]],Papers[],3,FALSE)</f>
        <v>2005</v>
      </c>
      <c r="D289" s="1" t="str">
        <f>IF(ISNUMBER(FIND(",",Authors[[#This Row],[author]])),"OK", "Não OK")</f>
        <v>OK</v>
      </c>
    </row>
    <row r="290" spans="1:4">
      <c r="A290" s="3">
        <v>549</v>
      </c>
      <c r="B290" t="s">
        <v>1559</v>
      </c>
      <c r="C290" s="1">
        <f>VLOOKUP(Authors[[#This Row],[Id]],Papers[],3,FALSE)</f>
        <v>2011</v>
      </c>
      <c r="D290" s="1" t="str">
        <f>IF(ISNUMBER(FIND(",",Authors[[#This Row],[author]])),"OK", "Não OK")</f>
        <v>OK</v>
      </c>
    </row>
    <row r="291" spans="1:4">
      <c r="A291" s="3">
        <v>2691</v>
      </c>
      <c r="B291" t="s">
        <v>7870</v>
      </c>
      <c r="C291" s="1">
        <f>VLOOKUP(Authors[[#This Row],[Id]],Papers[],3,FALSE)</f>
        <v>2009</v>
      </c>
      <c r="D291" s="1" t="str">
        <f>IF(ISNUMBER(FIND(",",Authors[[#This Row],[author]])),"OK", "Não OK")</f>
        <v>OK</v>
      </c>
    </row>
    <row r="292" spans="1:4">
      <c r="A292" s="3">
        <v>2511</v>
      </c>
      <c r="B292" t="s">
        <v>10968</v>
      </c>
      <c r="C292" s="1">
        <f>VLOOKUP(Authors[[#This Row],[Id]],Papers[],3,FALSE)</f>
        <v>2010</v>
      </c>
      <c r="D292" s="1" t="str">
        <f>IF(ISNUMBER(FIND(",",Authors[[#This Row],[author]])),"OK", "Não OK")</f>
        <v>OK</v>
      </c>
    </row>
    <row r="293" spans="1:4">
      <c r="A293" s="3">
        <v>3580</v>
      </c>
      <c r="B293" t="s">
        <v>9129</v>
      </c>
      <c r="C293" s="1">
        <f>VLOOKUP(Authors[[#This Row],[Id]],Papers[],3,FALSE)</f>
        <v>2011</v>
      </c>
      <c r="D293" s="1" t="str">
        <f>IF(ISNUMBER(FIND(",",Authors[[#This Row],[author]])),"OK", "Não OK")</f>
        <v>OK</v>
      </c>
    </row>
    <row r="294" spans="1:4">
      <c r="A294" s="3">
        <v>713</v>
      </c>
      <c r="B294" t="s">
        <v>2032</v>
      </c>
      <c r="C294" s="1">
        <f>VLOOKUP(Authors[[#This Row],[Id]],Papers[],3,FALSE)</f>
        <v>2011</v>
      </c>
      <c r="D294" s="1" t="str">
        <f>IF(ISNUMBER(FIND(",",Authors[[#This Row],[author]])),"OK", "Não OK")</f>
        <v>OK</v>
      </c>
    </row>
    <row r="295" spans="1:4">
      <c r="A295" s="3">
        <v>151</v>
      </c>
      <c r="B295" t="s">
        <v>380</v>
      </c>
      <c r="C295" s="1">
        <f>VLOOKUP(Authors[[#This Row],[Id]],Papers[],3,FALSE)</f>
        <v>2009</v>
      </c>
      <c r="D295" s="1" t="str">
        <f>IF(ISNUMBER(FIND(",",Authors[[#This Row],[author]])),"OK", "Não OK")</f>
        <v>OK</v>
      </c>
    </row>
    <row r="296" spans="1:4">
      <c r="A296" s="3">
        <v>1258</v>
      </c>
      <c r="B296" t="s">
        <v>3598</v>
      </c>
      <c r="C296" s="1">
        <f>VLOOKUP(Authors[[#This Row],[Id]],Papers[],3,FALSE)</f>
        <v>2006</v>
      </c>
      <c r="D296" s="1" t="str">
        <f>IF(ISNUMBER(FIND(",",Authors[[#This Row],[author]])),"OK", "Não OK")</f>
        <v>OK</v>
      </c>
    </row>
    <row r="297" spans="1:4">
      <c r="A297" s="3">
        <v>2693</v>
      </c>
      <c r="B297" t="s">
        <v>7874</v>
      </c>
      <c r="C297" s="1">
        <f>VLOOKUP(Authors[[#This Row],[Id]],Papers[],3,FALSE)</f>
        <v>2007</v>
      </c>
      <c r="D297" s="1" t="str">
        <f>IF(ISNUMBER(FIND(",",Authors[[#This Row],[author]])),"OK", "Não OK")</f>
        <v>OK</v>
      </c>
    </row>
    <row r="298" spans="1:4">
      <c r="A298" s="3">
        <v>2057</v>
      </c>
      <c r="B298" t="s">
        <v>6279</v>
      </c>
      <c r="C298" s="1">
        <f>VLOOKUP(Authors[[#This Row],[Id]],Papers[],3,FALSE)</f>
        <v>2011</v>
      </c>
      <c r="D298" s="1" t="str">
        <f>IF(ISNUMBER(FIND(",",Authors[[#This Row],[author]])),"OK", "Não OK")</f>
        <v>OK</v>
      </c>
    </row>
    <row r="299" spans="1:4">
      <c r="A299" s="3">
        <v>1374</v>
      </c>
      <c r="B299" t="s">
        <v>3972</v>
      </c>
      <c r="C299" s="1">
        <f>VLOOKUP(Authors[[#This Row],[Id]],Papers[],3,FALSE)</f>
        <v>2007</v>
      </c>
      <c r="D299" s="1" t="str">
        <f>IF(ISNUMBER(FIND(",",Authors[[#This Row],[author]])),"OK", "Não OK")</f>
        <v>OK</v>
      </c>
    </row>
    <row r="300" spans="1:4">
      <c r="A300" s="3">
        <v>328</v>
      </c>
      <c r="B300" t="s">
        <v>831</v>
      </c>
      <c r="C300" s="1">
        <f>VLOOKUP(Authors[[#This Row],[Id]],Papers[],3,FALSE)</f>
        <v>2008</v>
      </c>
      <c r="D300" s="1" t="str">
        <f>IF(ISNUMBER(FIND(",",Authors[[#This Row],[author]])),"OK", "Não OK")</f>
        <v>OK</v>
      </c>
    </row>
    <row r="301" spans="1:4">
      <c r="A301" s="3">
        <v>2697</v>
      </c>
      <c r="B301" t="s">
        <v>7876</v>
      </c>
      <c r="C301" s="1">
        <f>VLOOKUP(Authors[[#This Row],[Id]],Papers[],3,FALSE)</f>
        <v>2010</v>
      </c>
      <c r="D301" s="1" t="str">
        <f>IF(ISNUMBER(FIND(",",Authors[[#This Row],[author]])),"OK", "Não OK")</f>
        <v>OK</v>
      </c>
    </row>
    <row r="302" spans="1:4">
      <c r="A302" s="3">
        <v>202</v>
      </c>
      <c r="B302" t="s">
        <v>506</v>
      </c>
      <c r="C302" s="1">
        <f>VLOOKUP(Authors[[#This Row],[Id]],Papers[],3,FALSE)</f>
        <v>2010</v>
      </c>
      <c r="D302" s="1" t="str">
        <f>IF(ISNUMBER(FIND(",",Authors[[#This Row],[author]])),"OK", "Não OK")</f>
        <v>OK</v>
      </c>
    </row>
    <row r="303" spans="1:4">
      <c r="A303" s="3">
        <v>1225</v>
      </c>
      <c r="B303" t="s">
        <v>506</v>
      </c>
      <c r="C303" s="1">
        <f>VLOOKUP(Authors[[#This Row],[Id]],Papers[],3,FALSE)</f>
        <v>2008</v>
      </c>
      <c r="D303" s="1" t="str">
        <f>IF(ISNUMBER(FIND(",",Authors[[#This Row],[author]])),"OK", "Não OK")</f>
        <v>OK</v>
      </c>
    </row>
    <row r="304" spans="1:4">
      <c r="A304" s="3">
        <v>1228</v>
      </c>
      <c r="B304" t="s">
        <v>506</v>
      </c>
      <c r="C304" s="1">
        <f>VLOOKUP(Authors[[#This Row],[Id]],Papers[],3,FALSE)</f>
        <v>2008</v>
      </c>
      <c r="D304" s="1" t="str">
        <f>IF(ISNUMBER(FIND(",",Authors[[#This Row],[author]])),"OK", "Não OK")</f>
        <v>OK</v>
      </c>
    </row>
    <row r="305" spans="1:4">
      <c r="A305" s="3">
        <v>1237</v>
      </c>
      <c r="B305" t="s">
        <v>506</v>
      </c>
      <c r="C305" s="1">
        <f>VLOOKUP(Authors[[#This Row],[Id]],Papers[],3,FALSE)</f>
        <v>2010</v>
      </c>
      <c r="D305" s="1" t="str">
        <f>IF(ISNUMBER(FIND(",",Authors[[#This Row],[author]])),"OK", "Não OK")</f>
        <v>OK</v>
      </c>
    </row>
    <row r="306" spans="1:4">
      <c r="A306" s="3">
        <v>1375</v>
      </c>
      <c r="B306" t="s">
        <v>3979</v>
      </c>
      <c r="C306" s="1">
        <f>VLOOKUP(Authors[[#This Row],[Id]],Papers[],3,FALSE)</f>
        <v>2003</v>
      </c>
      <c r="D306" s="1" t="str">
        <f>IF(ISNUMBER(FIND(",",Authors[[#This Row],[author]])),"OK", "Não OK")</f>
        <v>OK</v>
      </c>
    </row>
    <row r="307" spans="1:4">
      <c r="A307" s="3">
        <v>478</v>
      </c>
      <c r="B307" t="s">
        <v>1349</v>
      </c>
      <c r="C307" s="1">
        <f>VLOOKUP(Authors[[#This Row],[Id]],Papers[],3,FALSE)</f>
        <v>2011</v>
      </c>
      <c r="D307" s="1" t="str">
        <f>IF(ISNUMBER(FIND(",",Authors[[#This Row],[author]])),"OK", "Não OK")</f>
        <v>OK</v>
      </c>
    </row>
    <row r="308" spans="1:4">
      <c r="A308" s="3">
        <v>1944</v>
      </c>
      <c r="B308" t="s">
        <v>5922</v>
      </c>
      <c r="C308" s="1">
        <f>VLOOKUP(Authors[[#This Row],[Id]],Papers[],3,FALSE)</f>
        <v>1990</v>
      </c>
      <c r="D308" s="1" t="str">
        <f>IF(ISNUMBER(FIND(",",Authors[[#This Row],[author]])),"OK", "Não OK")</f>
        <v>OK</v>
      </c>
    </row>
    <row r="309" spans="1:4">
      <c r="A309" s="3">
        <v>498</v>
      </c>
      <c r="B309" t="s">
        <v>1413</v>
      </c>
      <c r="C309" s="1">
        <f>VLOOKUP(Authors[[#This Row],[Id]],Papers[],3,FALSE)</f>
        <v>2010</v>
      </c>
      <c r="D309" s="1" t="str">
        <f>IF(ISNUMBER(FIND(",",Authors[[#This Row],[author]])),"OK", "Não OK")</f>
        <v>OK</v>
      </c>
    </row>
    <row r="310" spans="1:4">
      <c r="A310" s="3">
        <v>733</v>
      </c>
      <c r="B310" t="s">
        <v>1413</v>
      </c>
      <c r="C310" s="1">
        <f>VLOOKUP(Authors[[#This Row],[Id]],Papers[],3,FALSE)</f>
        <v>2009</v>
      </c>
      <c r="D310" s="1" t="str">
        <f>IF(ISNUMBER(FIND(",",Authors[[#This Row],[author]])),"OK", "Não OK")</f>
        <v>OK</v>
      </c>
    </row>
    <row r="311" spans="1:4">
      <c r="A311" s="3">
        <v>1047</v>
      </c>
      <c r="B311" t="s">
        <v>1413</v>
      </c>
      <c r="C311" s="1">
        <f>VLOOKUP(Authors[[#This Row],[Id]],Papers[],3,FALSE)</f>
        <v>2009</v>
      </c>
      <c r="D311" s="1" t="str">
        <f>IF(ISNUMBER(FIND(",",Authors[[#This Row],[author]])),"OK", "Não OK")</f>
        <v>OK</v>
      </c>
    </row>
    <row r="312" spans="1:4">
      <c r="A312" s="3">
        <v>2337</v>
      </c>
      <c r="B312" t="s">
        <v>7193</v>
      </c>
      <c r="C312" s="1">
        <f>VLOOKUP(Authors[[#This Row],[Id]],Papers[],3,FALSE)</f>
        <v>2006</v>
      </c>
      <c r="D312" s="1" t="str">
        <f>IF(ISNUMBER(FIND(",",Authors[[#This Row],[author]])),"OK", "Não OK")</f>
        <v>OK</v>
      </c>
    </row>
    <row r="313" spans="1:4">
      <c r="A313" s="3">
        <v>1378</v>
      </c>
      <c r="B313" t="s">
        <v>3985</v>
      </c>
      <c r="C313" s="1">
        <f>VLOOKUP(Authors[[#This Row],[Id]],Papers[],3,FALSE)</f>
        <v>1999</v>
      </c>
      <c r="D313" s="1" t="str">
        <f>IF(ISNUMBER(FIND(",",Authors[[#This Row],[author]])),"OK", "Não OK")</f>
        <v>OK</v>
      </c>
    </row>
    <row r="314" spans="1:4">
      <c r="A314" s="3">
        <v>1379</v>
      </c>
      <c r="B314" t="s">
        <v>3989</v>
      </c>
      <c r="C314" s="1">
        <f>VLOOKUP(Authors[[#This Row],[Id]],Papers[],3,FALSE)</f>
        <v>2009</v>
      </c>
      <c r="D314" s="1" t="str">
        <f>IF(ISNUMBER(FIND(",",Authors[[#This Row],[author]])),"OK", "Não OK")</f>
        <v>OK</v>
      </c>
    </row>
    <row r="315" spans="1:4">
      <c r="A315" s="3">
        <v>1380</v>
      </c>
      <c r="B315" t="s">
        <v>3996</v>
      </c>
      <c r="C315" s="1">
        <f>VLOOKUP(Authors[[#This Row],[Id]],Papers[],3,FALSE)</f>
        <v>2011</v>
      </c>
      <c r="D315" s="1" t="str">
        <f>IF(ISNUMBER(FIND(",",Authors[[#This Row],[author]])),"OK", "Não OK")</f>
        <v>OK</v>
      </c>
    </row>
    <row r="316" spans="1:4">
      <c r="A316" s="3">
        <v>1381</v>
      </c>
      <c r="B316" t="s">
        <v>4004</v>
      </c>
      <c r="C316" s="1">
        <f>VLOOKUP(Authors[[#This Row],[Id]],Papers[],3,FALSE)</f>
        <v>2006</v>
      </c>
      <c r="D316" s="1" t="str">
        <f>IF(ISNUMBER(FIND(",",Authors[[#This Row],[author]])),"OK", "Não OK")</f>
        <v>OK</v>
      </c>
    </row>
    <row r="317" spans="1:4">
      <c r="A317">
        <v>4415</v>
      </c>
      <c r="B317" t="s">
        <v>12868</v>
      </c>
      <c r="C317" s="1">
        <f>VLOOKUP(Authors[[#This Row],[Id]],Papers[],3,FALSE)</f>
        <v>2010</v>
      </c>
      <c r="D317" s="1" t="str">
        <f>IF(ISNUMBER(FIND(",",Authors[[#This Row],[author]])),"OK", "Não OK")</f>
        <v>OK</v>
      </c>
    </row>
    <row r="318" spans="1:4">
      <c r="A318" s="3">
        <v>427</v>
      </c>
      <c r="B318" t="s">
        <v>1196</v>
      </c>
      <c r="C318" s="1">
        <f>VLOOKUP(Authors[[#This Row],[Id]],Papers[],3,FALSE)</f>
        <v>2001</v>
      </c>
      <c r="D318" s="1" t="str">
        <f>IF(ISNUMBER(FIND(",",Authors[[#This Row],[author]])),"OK", "Não OK")</f>
        <v>OK</v>
      </c>
    </row>
    <row r="319" spans="1:4">
      <c r="A319" s="3">
        <v>1514</v>
      </c>
      <c r="B319" t="s">
        <v>4472</v>
      </c>
      <c r="C319" s="1">
        <f>VLOOKUP(Authors[[#This Row],[Id]],Papers[],3,FALSE)</f>
        <v>1995</v>
      </c>
      <c r="D319" s="1" t="str">
        <f>IF(ISNUMBER(FIND(",",Authors[[#This Row],[author]])),"OK", "Não OK")</f>
        <v>OK</v>
      </c>
    </row>
    <row r="320" spans="1:4">
      <c r="A320" s="3">
        <v>1229</v>
      </c>
      <c r="B320" t="s">
        <v>3497</v>
      </c>
      <c r="C320" s="1">
        <f>VLOOKUP(Authors[[#This Row],[Id]],Papers[],3,FALSE)</f>
        <v>2002</v>
      </c>
      <c r="D320" s="1" t="str">
        <f>IF(ISNUMBER(FIND(",",Authors[[#This Row],[author]])),"OK", "Não OK")</f>
        <v>OK</v>
      </c>
    </row>
    <row r="321" spans="1:4">
      <c r="A321" s="3">
        <v>2111</v>
      </c>
      <c r="B321" t="s">
        <v>6465</v>
      </c>
      <c r="C321" s="1">
        <f>VLOOKUP(Authors[[#This Row],[Id]],Papers[],3,FALSE)</f>
        <v>2006</v>
      </c>
      <c r="D321" s="1" t="str">
        <f>IF(ISNUMBER(FIND(",",Authors[[#This Row],[author]])),"OK", "Não OK")</f>
        <v>OK</v>
      </c>
    </row>
    <row r="322" spans="1:4">
      <c r="A322" s="3">
        <v>1382</v>
      </c>
      <c r="B322" t="s">
        <v>4009</v>
      </c>
      <c r="C322" s="1">
        <f>VLOOKUP(Authors[[#This Row],[Id]],Papers[],3,FALSE)</f>
        <v>2010</v>
      </c>
      <c r="D322" s="1" t="str">
        <f>IF(ISNUMBER(FIND(",",Authors[[#This Row],[author]])),"OK", "Não OK")</f>
        <v>OK</v>
      </c>
    </row>
    <row r="323" spans="1:4">
      <c r="A323" s="3">
        <v>2460</v>
      </c>
      <c r="B323" t="s">
        <v>7566</v>
      </c>
      <c r="C323" s="1">
        <f>VLOOKUP(Authors[[#This Row],[Id]],Papers[],3,FALSE)</f>
        <v>2007</v>
      </c>
      <c r="D323" s="1" t="str">
        <f>IF(ISNUMBER(FIND(",",Authors[[#This Row],[author]])),"OK", "Não OK")</f>
        <v>OK</v>
      </c>
    </row>
    <row r="324" spans="1:4">
      <c r="A324" s="3">
        <v>1139</v>
      </c>
      <c r="B324" t="s">
        <v>3219</v>
      </c>
      <c r="C324" s="1">
        <f>VLOOKUP(Authors[[#This Row],[Id]],Papers[],3,FALSE)</f>
        <v>2006</v>
      </c>
      <c r="D324" s="1" t="str">
        <f>IF(ISNUMBER(FIND(",",Authors[[#This Row],[author]])),"OK", "Não OK")</f>
        <v>OK</v>
      </c>
    </row>
    <row r="325" spans="1:4">
      <c r="A325" s="3">
        <v>2705</v>
      </c>
      <c r="B325" t="s">
        <v>7881</v>
      </c>
      <c r="C325" s="1">
        <f>VLOOKUP(Authors[[#This Row],[Id]],Papers[],3,FALSE)</f>
        <v>2011</v>
      </c>
      <c r="D325" s="1" t="str">
        <f>IF(ISNUMBER(FIND(",",Authors[[#This Row],[author]])),"OK", "Não OK")</f>
        <v>OK</v>
      </c>
    </row>
    <row r="326" spans="1:4">
      <c r="A326" s="3">
        <v>1383</v>
      </c>
      <c r="B326" t="s">
        <v>4017</v>
      </c>
      <c r="C326" s="1">
        <f>VLOOKUP(Authors[[#This Row],[Id]],Papers[],3,FALSE)</f>
        <v>2005</v>
      </c>
      <c r="D326" s="1" t="str">
        <f>IF(ISNUMBER(FIND(",",Authors[[#This Row],[author]])),"OK", "Não OK")</f>
        <v>OK</v>
      </c>
    </row>
    <row r="327" spans="1:4">
      <c r="A327" s="3">
        <v>1384</v>
      </c>
      <c r="B327" t="s">
        <v>4022</v>
      </c>
      <c r="C327" s="1">
        <f>VLOOKUP(Authors[[#This Row],[Id]],Papers[],3,FALSE)</f>
        <v>2011</v>
      </c>
      <c r="D327" s="1" t="str">
        <f>IF(ISNUMBER(FIND(",",Authors[[#This Row],[author]])),"OK", "Não OK")</f>
        <v>OK</v>
      </c>
    </row>
    <row r="328" spans="1:4">
      <c r="A328" s="3">
        <v>307</v>
      </c>
      <c r="B328" t="s">
        <v>772</v>
      </c>
      <c r="C328" s="1">
        <f>VLOOKUP(Authors[[#This Row],[Id]],Papers[],3,FALSE)</f>
        <v>2004</v>
      </c>
      <c r="D328" s="1" t="str">
        <f>IF(ISNUMBER(FIND(",",Authors[[#This Row],[author]])),"OK", "Não OK")</f>
        <v>OK</v>
      </c>
    </row>
    <row r="329" spans="1:4">
      <c r="A329" s="3">
        <v>1385</v>
      </c>
      <c r="B329" t="s">
        <v>4030</v>
      </c>
      <c r="C329" s="1">
        <f>VLOOKUP(Authors[[#This Row],[Id]],Papers[],3,FALSE)</f>
        <v>2009</v>
      </c>
      <c r="D329" s="1" t="str">
        <f>IF(ISNUMBER(FIND(",",Authors[[#This Row],[author]])),"OK", "Não OK")</f>
        <v>OK</v>
      </c>
    </row>
    <row r="330" spans="1:4">
      <c r="A330" s="3">
        <v>3236</v>
      </c>
      <c r="B330" t="s">
        <v>8662</v>
      </c>
      <c r="C330" s="1">
        <f>VLOOKUP(Authors[[#This Row],[Id]],Papers[],3,FALSE)</f>
        <v>2010</v>
      </c>
      <c r="D330" s="1" t="str">
        <f>IF(ISNUMBER(FIND(",",Authors[[#This Row],[author]])),"OK", "Não OK")</f>
        <v>OK</v>
      </c>
    </row>
    <row r="331" spans="1:4">
      <c r="A331" s="3">
        <v>1194</v>
      </c>
      <c r="B331" t="s">
        <v>3374</v>
      </c>
      <c r="C331" s="1">
        <f>VLOOKUP(Authors[[#This Row],[Id]],Papers[],3,FALSE)</f>
        <v>2009</v>
      </c>
      <c r="D331" s="1" t="str">
        <f>IF(ISNUMBER(FIND(",",Authors[[#This Row],[author]])),"OK", "Não OK")</f>
        <v>OK</v>
      </c>
    </row>
    <row r="332" spans="1:4">
      <c r="A332" s="3">
        <v>1386</v>
      </c>
      <c r="B332" t="s">
        <v>4035</v>
      </c>
      <c r="C332" s="1">
        <f>VLOOKUP(Authors[[#This Row],[Id]],Papers[],3,FALSE)</f>
        <v>2005</v>
      </c>
      <c r="D332" s="1" t="str">
        <f>IF(ISNUMBER(FIND(",",Authors[[#This Row],[author]])),"OK", "Não OK")</f>
        <v>OK</v>
      </c>
    </row>
    <row r="333" spans="1:4">
      <c r="A333" s="3">
        <v>1248</v>
      </c>
      <c r="B333" t="s">
        <v>3558</v>
      </c>
      <c r="C333" s="1">
        <f>VLOOKUP(Authors[[#This Row],[Id]],Papers[],3,FALSE)</f>
        <v>2007</v>
      </c>
      <c r="D333" s="1" t="str">
        <f>IF(ISNUMBER(FIND(",",Authors[[#This Row],[author]])),"OK", "Não OK")</f>
        <v>OK</v>
      </c>
    </row>
    <row r="334" spans="1:4">
      <c r="A334" s="3">
        <v>2513</v>
      </c>
      <c r="B334" t="s">
        <v>3558</v>
      </c>
      <c r="C334" s="1">
        <f>VLOOKUP(Authors[[#This Row],[Id]],Papers[],3,FALSE)</f>
        <v>2007</v>
      </c>
      <c r="D334" s="1" t="str">
        <f>IF(ISNUMBER(FIND(",",Authors[[#This Row],[author]])),"OK", "Não OK")</f>
        <v>OK</v>
      </c>
    </row>
    <row r="335" spans="1:4">
      <c r="A335" s="3">
        <v>1386</v>
      </c>
      <c r="B335" t="s">
        <v>4034</v>
      </c>
      <c r="C335" s="1">
        <f>VLOOKUP(Authors[[#This Row],[Id]],Papers[],3,FALSE)</f>
        <v>2005</v>
      </c>
      <c r="D335" s="1" t="str">
        <f>IF(ISNUMBER(FIND(",",Authors[[#This Row],[author]])),"OK", "Não OK")</f>
        <v>OK</v>
      </c>
    </row>
    <row r="336" spans="1:4">
      <c r="A336" s="3">
        <v>1387</v>
      </c>
      <c r="B336" t="s">
        <v>4034</v>
      </c>
      <c r="C336" s="1">
        <f>VLOOKUP(Authors[[#This Row],[Id]],Papers[],3,FALSE)</f>
        <v>2008</v>
      </c>
      <c r="D336" s="1" t="str">
        <f>IF(ISNUMBER(FIND(",",Authors[[#This Row],[author]])),"OK", "Não OK")</f>
        <v>OK</v>
      </c>
    </row>
    <row r="337" spans="1:4">
      <c r="A337" s="3">
        <v>431</v>
      </c>
      <c r="B337" t="s">
        <v>1211</v>
      </c>
      <c r="C337" s="1">
        <f>VLOOKUP(Authors[[#This Row],[Id]],Papers[],3,FALSE)</f>
        <v>2006</v>
      </c>
      <c r="D337" s="1" t="str">
        <f>IF(ISNUMBER(FIND(",",Authors[[#This Row],[author]])),"OK", "Não OK")</f>
        <v>OK</v>
      </c>
    </row>
    <row r="338" spans="1:4">
      <c r="A338" s="3">
        <v>1388</v>
      </c>
      <c r="B338" t="s">
        <v>1211</v>
      </c>
      <c r="C338" s="1">
        <f>VLOOKUP(Authors[[#This Row],[Id]],Papers[],3,FALSE)</f>
        <v>2007</v>
      </c>
      <c r="D338" s="1" t="str">
        <f>IF(ISNUMBER(FIND(",",Authors[[#This Row],[author]])),"OK", "Não OK")</f>
        <v>OK</v>
      </c>
    </row>
    <row r="339" spans="1:4">
      <c r="A339" s="3">
        <v>2513</v>
      </c>
      <c r="B339" t="s">
        <v>1211</v>
      </c>
      <c r="C339" s="1">
        <f>VLOOKUP(Authors[[#This Row],[Id]],Papers[],3,FALSE)</f>
        <v>2007</v>
      </c>
      <c r="D339" s="1" t="str">
        <f>IF(ISNUMBER(FIND(",",Authors[[#This Row],[author]])),"OK", "Não OK")</f>
        <v>OK</v>
      </c>
    </row>
    <row r="340" spans="1:4">
      <c r="A340" s="3">
        <v>795</v>
      </c>
      <c r="B340" t="s">
        <v>2262</v>
      </c>
      <c r="C340" s="1">
        <f>VLOOKUP(Authors[[#This Row],[Id]],Papers[],3,FALSE)</f>
        <v>2008</v>
      </c>
      <c r="D340" s="1" t="str">
        <f>IF(ISNUMBER(FIND(",",Authors[[#This Row],[author]])),"OK", "Não OK")</f>
        <v>OK</v>
      </c>
    </row>
    <row r="341" spans="1:4">
      <c r="A341" s="3">
        <v>847</v>
      </c>
      <c r="B341" t="s">
        <v>2262</v>
      </c>
      <c r="C341" s="1">
        <f>VLOOKUP(Authors[[#This Row],[Id]],Papers[],3,FALSE)</f>
        <v>2007</v>
      </c>
      <c r="D341" s="1" t="str">
        <f>IF(ISNUMBER(FIND(",",Authors[[#This Row],[author]])),"OK", "Não OK")</f>
        <v>OK</v>
      </c>
    </row>
    <row r="342" spans="1:4">
      <c r="A342" s="3">
        <v>1556</v>
      </c>
      <c r="B342" t="s">
        <v>4615</v>
      </c>
      <c r="C342" s="1">
        <f>VLOOKUP(Authors[[#This Row],[Id]],Papers[],3,FALSE)</f>
        <v>2003</v>
      </c>
      <c r="D342" s="1" t="str">
        <f>IF(ISNUMBER(FIND(",",Authors[[#This Row],[author]])),"OK", "Não OK")</f>
        <v>OK</v>
      </c>
    </row>
    <row r="343" spans="1:4">
      <c r="A343" s="3">
        <v>1777</v>
      </c>
      <c r="B343" t="s">
        <v>5392</v>
      </c>
      <c r="C343" s="1">
        <f>VLOOKUP(Authors[[#This Row],[Id]],Papers[],3,FALSE)</f>
        <v>1989</v>
      </c>
      <c r="D343" s="1" t="str">
        <f>IF(ISNUMBER(FIND(",",Authors[[#This Row],[author]])),"OK", "Não OK")</f>
        <v>OK</v>
      </c>
    </row>
    <row r="344" spans="1:4">
      <c r="A344" s="3">
        <v>1067</v>
      </c>
      <c r="B344" t="s">
        <v>2979</v>
      </c>
      <c r="C344" s="1">
        <f>VLOOKUP(Authors[[#This Row],[Id]],Papers[],3,FALSE)</f>
        <v>1999</v>
      </c>
      <c r="D344" s="1" t="str">
        <f>IF(ISNUMBER(FIND(",",Authors[[#This Row],[author]])),"OK", "Não OK")</f>
        <v>OK</v>
      </c>
    </row>
    <row r="345" spans="1:4">
      <c r="A345" s="3">
        <v>1489</v>
      </c>
      <c r="B345" t="s">
        <v>4393</v>
      </c>
      <c r="C345" s="1">
        <f>VLOOKUP(Authors[[#This Row],[Id]],Papers[],3,FALSE)</f>
        <v>2011</v>
      </c>
      <c r="D345" s="1" t="str">
        <f>IF(ISNUMBER(FIND(",",Authors[[#This Row],[author]])),"OK", "Não OK")</f>
        <v>OK</v>
      </c>
    </row>
    <row r="346" spans="1:4">
      <c r="A346" s="3">
        <v>2712</v>
      </c>
      <c r="B346" t="s">
        <v>4393</v>
      </c>
      <c r="C346" s="1">
        <f>VLOOKUP(Authors[[#This Row],[Id]],Papers[],3,FALSE)</f>
        <v>2006</v>
      </c>
      <c r="D346" s="1" t="str">
        <f>IF(ISNUMBER(FIND(",",Authors[[#This Row],[author]])),"OK", "Não OK")</f>
        <v>OK</v>
      </c>
    </row>
    <row r="347" spans="1:4">
      <c r="A347" s="3">
        <v>1234</v>
      </c>
      <c r="B347" t="s">
        <v>3514</v>
      </c>
      <c r="C347" s="1">
        <f>VLOOKUP(Authors[[#This Row],[Id]],Papers[],3,FALSE)</f>
        <v>2011</v>
      </c>
      <c r="D347" s="1" t="str">
        <f>IF(ISNUMBER(FIND(",",Authors[[#This Row],[author]])),"OK", "Não OK")</f>
        <v>OK</v>
      </c>
    </row>
    <row r="348" spans="1:4">
      <c r="A348" s="3">
        <v>1235</v>
      </c>
      <c r="B348" t="s">
        <v>3514</v>
      </c>
      <c r="C348" s="1">
        <f>VLOOKUP(Authors[[#This Row],[Id]],Papers[],3,FALSE)</f>
        <v>2011</v>
      </c>
      <c r="D348" s="1" t="str">
        <f>IF(ISNUMBER(FIND(",",Authors[[#This Row],[author]])),"OK", "Não OK")</f>
        <v>OK</v>
      </c>
    </row>
    <row r="349" spans="1:4">
      <c r="A349" s="3">
        <v>1238</v>
      </c>
      <c r="B349" t="s">
        <v>3514</v>
      </c>
      <c r="C349" s="1">
        <f>VLOOKUP(Authors[[#This Row],[Id]],Papers[],3,FALSE)</f>
        <v>2010</v>
      </c>
      <c r="D349" s="1" t="str">
        <f>IF(ISNUMBER(FIND(",",Authors[[#This Row],[author]])),"OK", "Não OK")</f>
        <v>OK</v>
      </c>
    </row>
    <row r="350" spans="1:4">
      <c r="A350" s="3">
        <v>362</v>
      </c>
      <c r="B350" t="s">
        <v>945</v>
      </c>
      <c r="C350" s="1">
        <f>VLOOKUP(Authors[[#This Row],[Id]],Papers[],3,FALSE)</f>
        <v>2008</v>
      </c>
      <c r="D350" s="1" t="str">
        <f>IF(ISNUMBER(FIND(",",Authors[[#This Row],[author]])),"OK", "Não OK")</f>
        <v>OK</v>
      </c>
    </row>
    <row r="351" spans="1:4">
      <c r="A351" s="3">
        <v>478</v>
      </c>
      <c r="B351" t="s">
        <v>1350</v>
      </c>
      <c r="C351" s="1">
        <f>VLOOKUP(Authors[[#This Row],[Id]],Papers[],3,FALSE)</f>
        <v>2011</v>
      </c>
      <c r="D351" s="1" t="str">
        <f>IF(ISNUMBER(FIND(",",Authors[[#This Row],[author]])),"OK", "Não OK")</f>
        <v>OK</v>
      </c>
    </row>
    <row r="352" spans="1:4">
      <c r="A352" s="3">
        <v>1865</v>
      </c>
      <c r="B352" t="s">
        <v>5664</v>
      </c>
      <c r="C352" s="1">
        <f>VLOOKUP(Authors[[#This Row],[Id]],Papers[],3,FALSE)</f>
        <v>2004</v>
      </c>
      <c r="D352" s="1" t="str">
        <f>IF(ISNUMBER(FIND(",",Authors[[#This Row],[author]])),"OK", "Não OK")</f>
        <v>OK</v>
      </c>
    </row>
    <row r="353" spans="1:4">
      <c r="A353" s="3">
        <v>1134</v>
      </c>
      <c r="B353" t="s">
        <v>3197</v>
      </c>
      <c r="C353" s="1">
        <f>VLOOKUP(Authors[[#This Row],[Id]],Papers[],3,FALSE)</f>
        <v>2010</v>
      </c>
      <c r="D353" s="1" t="str">
        <f>IF(ISNUMBER(FIND(",",Authors[[#This Row],[author]])),"OK", "Não OK")</f>
        <v>OK</v>
      </c>
    </row>
    <row r="354" spans="1:4">
      <c r="A354" s="3">
        <v>1389</v>
      </c>
      <c r="B354" t="s">
        <v>4048</v>
      </c>
      <c r="C354" s="1">
        <f>VLOOKUP(Authors[[#This Row],[Id]],Papers[],3,FALSE)</f>
        <v>1994</v>
      </c>
      <c r="D354" s="1" t="str">
        <f>IF(ISNUMBER(FIND(",",Authors[[#This Row],[author]])),"OK", "Não OK")</f>
        <v>OK</v>
      </c>
    </row>
    <row r="355" spans="1:4">
      <c r="A355" s="3">
        <v>1682</v>
      </c>
      <c r="B355" t="s">
        <v>5099</v>
      </c>
      <c r="C355" s="1">
        <f>VLOOKUP(Authors[[#This Row],[Id]],Papers[],3,FALSE)</f>
        <v>1999</v>
      </c>
      <c r="D355" s="1" t="str">
        <f>IF(ISNUMBER(FIND(",",Authors[[#This Row],[author]])),"OK", "Não OK")</f>
        <v>OK</v>
      </c>
    </row>
    <row r="356" spans="1:4">
      <c r="A356" s="3">
        <v>3086</v>
      </c>
      <c r="B356" t="s">
        <v>8524</v>
      </c>
      <c r="C356" s="1">
        <f>VLOOKUP(Authors[[#This Row],[Id]],Papers[],3,FALSE)</f>
        <v>1999</v>
      </c>
      <c r="D356" s="1" t="str">
        <f>IF(ISNUMBER(FIND(",",Authors[[#This Row],[author]])),"OK", "Não OK")</f>
        <v>OK</v>
      </c>
    </row>
    <row r="357" spans="1:4">
      <c r="A357" s="3">
        <v>1514</v>
      </c>
      <c r="B357" t="s">
        <v>4473</v>
      </c>
      <c r="C357" s="1">
        <f>VLOOKUP(Authors[[#This Row],[Id]],Papers[],3,FALSE)</f>
        <v>1995</v>
      </c>
      <c r="D357" s="1" t="str">
        <f>IF(ISNUMBER(FIND(",",Authors[[#This Row],[author]])),"OK", "Não OK")</f>
        <v>OK</v>
      </c>
    </row>
    <row r="358" spans="1:4">
      <c r="A358">
        <v>4399</v>
      </c>
      <c r="B358" s="1" t="s">
        <v>12822</v>
      </c>
      <c r="C358" s="1">
        <f>VLOOKUP(Authors[[#This Row],[Id]],Papers[],3,FALSE)</f>
        <v>1979</v>
      </c>
      <c r="D358" s="1" t="str">
        <f>IF(ISNUMBER(FIND(",",Authors[[#This Row],[author]])),"OK", "Não OK")</f>
        <v>OK</v>
      </c>
    </row>
    <row r="359" spans="1:4">
      <c r="A359">
        <v>4399</v>
      </c>
      <c r="B359" s="1" t="s">
        <v>12823</v>
      </c>
      <c r="C359" s="1">
        <f>VLOOKUP(Authors[[#This Row],[Id]],Papers[],3,FALSE)</f>
        <v>1979</v>
      </c>
      <c r="D359" s="1" t="str">
        <f>IF(ISNUMBER(FIND(",",Authors[[#This Row],[author]])),"OK", "Não OK")</f>
        <v>OK</v>
      </c>
    </row>
    <row r="360" spans="1:4">
      <c r="A360" s="3">
        <v>2075</v>
      </c>
      <c r="B360" t="s">
        <v>6334</v>
      </c>
      <c r="C360" s="1">
        <f>VLOOKUP(Authors[[#This Row],[Id]],Papers[],3,FALSE)</f>
        <v>2009</v>
      </c>
      <c r="D360" s="1" t="str">
        <f>IF(ISNUMBER(FIND(",",Authors[[#This Row],[author]])),"OK", "Não OK")</f>
        <v>OK</v>
      </c>
    </row>
    <row r="361" spans="1:4">
      <c r="A361" s="3">
        <v>1390</v>
      </c>
      <c r="B361" t="s">
        <v>4051</v>
      </c>
      <c r="C361" s="1">
        <f>VLOOKUP(Authors[[#This Row],[Id]],Papers[],3,FALSE)</f>
        <v>1993</v>
      </c>
      <c r="D361" s="1" t="str">
        <f>IF(ISNUMBER(FIND(",",Authors[[#This Row],[author]])),"OK", "Não OK")</f>
        <v>OK</v>
      </c>
    </row>
    <row r="362" spans="1:4">
      <c r="A362" s="3">
        <v>149</v>
      </c>
      <c r="B362" t="s">
        <v>376</v>
      </c>
      <c r="C362" s="1">
        <f>VLOOKUP(Authors[[#This Row],[Id]],Papers[],3,FALSE)</f>
        <v>2009</v>
      </c>
      <c r="D362" s="1" t="str">
        <f>IF(ISNUMBER(FIND(",",Authors[[#This Row],[author]])),"OK", "Não OK")</f>
        <v>OK</v>
      </c>
    </row>
    <row r="363" spans="1:4">
      <c r="A363" s="3">
        <v>589</v>
      </c>
      <c r="B363" t="s">
        <v>376</v>
      </c>
      <c r="C363" s="1">
        <f>VLOOKUP(Authors[[#This Row],[Id]],Papers[],3,FALSE)</f>
        <v>2011</v>
      </c>
      <c r="D363" s="1" t="str">
        <f>IF(ISNUMBER(FIND(",",Authors[[#This Row],[author]])),"OK", "Não OK")</f>
        <v>OK</v>
      </c>
    </row>
    <row r="364" spans="1:4">
      <c r="A364" s="3">
        <v>1091</v>
      </c>
      <c r="B364" t="s">
        <v>376</v>
      </c>
      <c r="C364" s="1">
        <f>VLOOKUP(Authors[[#This Row],[Id]],Papers[],3,FALSE)</f>
        <v>2008</v>
      </c>
      <c r="D364" s="1" t="str">
        <f>IF(ISNUMBER(FIND(",",Authors[[#This Row],[author]])),"OK", "Não OK")</f>
        <v>OK</v>
      </c>
    </row>
    <row r="365" spans="1:4">
      <c r="A365" s="3">
        <v>1117</v>
      </c>
      <c r="B365" t="s">
        <v>376</v>
      </c>
      <c r="C365" s="1">
        <f>VLOOKUP(Authors[[#This Row],[Id]],Papers[],3,FALSE)</f>
        <v>2010</v>
      </c>
      <c r="D365" s="1" t="str">
        <f>IF(ISNUMBER(FIND(",",Authors[[#This Row],[author]])),"OK", "Não OK")</f>
        <v>OK</v>
      </c>
    </row>
    <row r="366" spans="1:4">
      <c r="A366" s="3">
        <v>1173</v>
      </c>
      <c r="B366" t="s">
        <v>376</v>
      </c>
      <c r="C366" s="1">
        <f>VLOOKUP(Authors[[#This Row],[Id]],Papers[],3,FALSE)</f>
        <v>2009</v>
      </c>
      <c r="D366" s="1" t="str">
        <f>IF(ISNUMBER(FIND(",",Authors[[#This Row],[author]])),"OK", "Não OK")</f>
        <v>OK</v>
      </c>
    </row>
    <row r="367" spans="1:4">
      <c r="A367" s="3">
        <v>775</v>
      </c>
      <c r="B367" t="s">
        <v>2212</v>
      </c>
      <c r="C367" s="1">
        <f>VLOOKUP(Authors[[#This Row],[Id]],Papers[],3,FALSE)</f>
        <v>2007</v>
      </c>
      <c r="D367" s="1" t="str">
        <f>IF(ISNUMBER(FIND(",",Authors[[#This Row],[author]])),"OK", "Não OK")</f>
        <v>OK</v>
      </c>
    </row>
    <row r="368" spans="1:4">
      <c r="A368" s="3">
        <v>2327</v>
      </c>
      <c r="B368" t="s">
        <v>7156</v>
      </c>
      <c r="C368" s="1">
        <f>VLOOKUP(Authors[[#This Row],[Id]],Papers[],3,FALSE)</f>
        <v>2004</v>
      </c>
      <c r="D368" s="1" t="str">
        <f>IF(ISNUMBER(FIND(",",Authors[[#This Row],[author]])),"OK", "Não OK")</f>
        <v>OK</v>
      </c>
    </row>
    <row r="369" spans="1:4">
      <c r="A369" s="3">
        <v>1391</v>
      </c>
      <c r="B369" t="s">
        <v>10599</v>
      </c>
      <c r="C369" s="1">
        <f>VLOOKUP(Authors[[#This Row],[Id]],Papers[],3,FALSE)</f>
        <v>2007</v>
      </c>
      <c r="D369" s="1" t="str">
        <f>IF(ISNUMBER(FIND(",",Authors[[#This Row],[author]])),"OK", "Não OK")</f>
        <v>OK</v>
      </c>
    </row>
    <row r="370" spans="1:4">
      <c r="A370" s="3">
        <v>1952</v>
      </c>
      <c r="B370" t="s">
        <v>10779</v>
      </c>
      <c r="C370" s="1">
        <f>VLOOKUP(Authors[[#This Row],[Id]],Papers[],3,FALSE)</f>
        <v>2009</v>
      </c>
      <c r="D370" s="1" t="str">
        <f>IF(ISNUMBER(FIND(",",Authors[[#This Row],[author]])),"OK", "Não OK")</f>
        <v>OK</v>
      </c>
    </row>
    <row r="371" spans="1:4">
      <c r="A371" s="3">
        <v>1739</v>
      </c>
      <c r="B371" t="s">
        <v>5272</v>
      </c>
      <c r="C371" s="1">
        <f>VLOOKUP(Authors[[#This Row],[Id]],Papers[],3,FALSE)</f>
        <v>2005</v>
      </c>
      <c r="D371" s="1" t="str">
        <f>IF(ISNUMBER(FIND(",",Authors[[#This Row],[author]])),"OK", "Não OK")</f>
        <v>OK</v>
      </c>
    </row>
    <row r="372" spans="1:4">
      <c r="A372" s="3">
        <v>2242</v>
      </c>
      <c r="B372" t="s">
        <v>6901</v>
      </c>
      <c r="C372" s="1">
        <f>VLOOKUP(Authors[[#This Row],[Id]],Papers[],3,FALSE)</f>
        <v>2004</v>
      </c>
      <c r="D372" s="1" t="str">
        <f>IF(ISNUMBER(FIND(",",Authors[[#This Row],[author]])),"OK", "Não OK")</f>
        <v>OK</v>
      </c>
    </row>
    <row r="373" spans="1:4">
      <c r="A373" s="3">
        <v>2243</v>
      </c>
      <c r="B373" t="s">
        <v>6905</v>
      </c>
      <c r="C373" s="1">
        <f>VLOOKUP(Authors[[#This Row],[Id]],Papers[],3,FALSE)</f>
        <v>2005</v>
      </c>
      <c r="D373" s="1" t="str">
        <f>IF(ISNUMBER(FIND(",",Authors[[#This Row],[author]])),"OK", "Não OK")</f>
        <v>OK</v>
      </c>
    </row>
    <row r="374" spans="1:4">
      <c r="A374" s="3">
        <v>282</v>
      </c>
      <c r="B374" t="s">
        <v>707</v>
      </c>
      <c r="C374" s="1">
        <f>VLOOKUP(Authors[[#This Row],[Id]],Papers[],3,FALSE)</f>
        <v>2002</v>
      </c>
      <c r="D374" s="1" t="str">
        <f>IF(ISNUMBER(FIND(",",Authors[[#This Row],[author]])),"OK", "Não OK")</f>
        <v>OK</v>
      </c>
    </row>
    <row r="375" spans="1:4">
      <c r="A375" s="3">
        <v>421</v>
      </c>
      <c r="B375" t="s">
        <v>707</v>
      </c>
      <c r="C375" s="1">
        <f>VLOOKUP(Authors[[#This Row],[Id]],Papers[],3,FALSE)</f>
        <v>2005</v>
      </c>
      <c r="D375" s="1" t="str">
        <f>IF(ISNUMBER(FIND(",",Authors[[#This Row],[author]])),"OK", "Não OK")</f>
        <v>OK</v>
      </c>
    </row>
    <row r="376" spans="1:4">
      <c r="A376" s="3">
        <v>936</v>
      </c>
      <c r="B376" t="s">
        <v>707</v>
      </c>
      <c r="C376" s="1">
        <f>VLOOKUP(Authors[[#This Row],[Id]],Papers[],3,FALSE)</f>
        <v>2005</v>
      </c>
      <c r="D376" s="1" t="str">
        <f>IF(ISNUMBER(FIND(",",Authors[[#This Row],[author]])),"OK", "Não OK")</f>
        <v>OK</v>
      </c>
    </row>
    <row r="377" spans="1:4">
      <c r="A377" s="3">
        <v>3276</v>
      </c>
      <c r="B377" t="s">
        <v>8724</v>
      </c>
      <c r="C377" s="1">
        <f>VLOOKUP(Authors[[#This Row],[Id]],Papers[],3,FALSE)</f>
        <v>2011</v>
      </c>
      <c r="D377" s="1" t="str">
        <f>IF(ISNUMBER(FIND(",",Authors[[#This Row],[author]])),"OK", "Não OK")</f>
        <v>OK</v>
      </c>
    </row>
    <row r="378" spans="1:4">
      <c r="A378" s="3">
        <v>1145</v>
      </c>
      <c r="B378" t="s">
        <v>3245</v>
      </c>
      <c r="C378" s="1">
        <f>VLOOKUP(Authors[[#This Row],[Id]],Papers[],3,FALSE)</f>
        <v>2010</v>
      </c>
      <c r="D378" s="1" t="str">
        <f>IF(ISNUMBER(FIND(",",Authors[[#This Row],[author]])),"OK", "Não OK")</f>
        <v>OK</v>
      </c>
    </row>
    <row r="379" spans="1:4">
      <c r="A379" s="3">
        <v>1208</v>
      </c>
      <c r="B379" t="s">
        <v>3245</v>
      </c>
      <c r="C379" s="1">
        <f>VLOOKUP(Authors[[#This Row],[Id]],Papers[],3,FALSE)</f>
        <v>2010</v>
      </c>
      <c r="D379" s="1" t="str">
        <f>IF(ISNUMBER(FIND(",",Authors[[#This Row],[author]])),"OK", "Não OK")</f>
        <v>OK</v>
      </c>
    </row>
    <row r="380" spans="1:4">
      <c r="A380" s="3">
        <v>1216</v>
      </c>
      <c r="B380" t="s">
        <v>3245</v>
      </c>
      <c r="C380" s="1">
        <f>VLOOKUP(Authors[[#This Row],[Id]],Papers[],3,FALSE)</f>
        <v>2009</v>
      </c>
      <c r="D380" s="1" t="str">
        <f>IF(ISNUMBER(FIND(",",Authors[[#This Row],[author]])),"OK", "Não OK")</f>
        <v>OK</v>
      </c>
    </row>
    <row r="381" spans="1:4">
      <c r="A381" s="3">
        <v>1392</v>
      </c>
      <c r="B381" t="s">
        <v>4068</v>
      </c>
      <c r="C381" s="1">
        <f>VLOOKUP(Authors[[#This Row],[Id]],Papers[],3,FALSE)</f>
        <v>2011</v>
      </c>
      <c r="D381" s="1" t="str">
        <f>IF(ISNUMBER(FIND(",",Authors[[#This Row],[author]])),"OK", "Não OK")</f>
        <v>OK</v>
      </c>
    </row>
    <row r="382" spans="1:4">
      <c r="A382" s="3">
        <v>283</v>
      </c>
      <c r="B382" t="s">
        <v>710</v>
      </c>
      <c r="C382" s="1">
        <f>VLOOKUP(Authors[[#This Row],[Id]],Papers[],3,FALSE)</f>
        <v>2002</v>
      </c>
      <c r="D382" s="1" t="str">
        <f>IF(ISNUMBER(FIND(",",Authors[[#This Row],[author]])),"OK", "Não OK")</f>
        <v>OK</v>
      </c>
    </row>
    <row r="383" spans="1:4">
      <c r="A383" s="3">
        <v>913</v>
      </c>
      <c r="B383" t="s">
        <v>710</v>
      </c>
      <c r="C383" s="1">
        <f>VLOOKUP(Authors[[#This Row],[Id]],Papers[],3,FALSE)</f>
        <v>2004</v>
      </c>
      <c r="D383" s="1" t="str">
        <f>IF(ISNUMBER(FIND(",",Authors[[#This Row],[author]])),"OK", "Não OK")</f>
        <v>OK</v>
      </c>
    </row>
    <row r="384" spans="1:4">
      <c r="A384" s="3">
        <v>1916</v>
      </c>
      <c r="B384" t="s">
        <v>5818</v>
      </c>
      <c r="C384" s="1">
        <f>VLOOKUP(Authors[[#This Row],[Id]],Papers[],3,FALSE)</f>
        <v>2003</v>
      </c>
      <c r="D384" s="1" t="str">
        <f>IF(ISNUMBER(FIND(",",Authors[[#This Row],[author]])),"OK", "Não OK")</f>
        <v>OK</v>
      </c>
    </row>
    <row r="385" spans="1:4">
      <c r="A385" s="3">
        <v>233</v>
      </c>
      <c r="B385" t="s">
        <v>594</v>
      </c>
      <c r="C385" s="1">
        <f>VLOOKUP(Authors[[#This Row],[Id]],Papers[],3,FALSE)</f>
        <v>2011</v>
      </c>
      <c r="D385" s="1" t="str">
        <f>IF(ISNUMBER(FIND(",",Authors[[#This Row],[author]])),"OK", "Não OK")</f>
        <v>OK</v>
      </c>
    </row>
    <row r="386" spans="1:4">
      <c r="A386" s="3">
        <v>253</v>
      </c>
      <c r="B386" t="s">
        <v>594</v>
      </c>
      <c r="C386" s="1">
        <f>VLOOKUP(Authors[[#This Row],[Id]],Papers[],3,FALSE)</f>
        <v>2010</v>
      </c>
      <c r="D386" s="1" t="str">
        <f>IF(ISNUMBER(FIND(",",Authors[[#This Row],[author]])),"OK", "Não OK")</f>
        <v>OK</v>
      </c>
    </row>
    <row r="387" spans="1:4">
      <c r="A387" s="3">
        <v>1056</v>
      </c>
      <c r="B387" t="s">
        <v>2964</v>
      </c>
      <c r="C387" s="1">
        <f>VLOOKUP(Authors[[#This Row],[Id]],Papers[],3,FALSE)</f>
        <v>2009</v>
      </c>
      <c r="D387" s="1" t="str">
        <f>IF(ISNUMBER(FIND(",",Authors[[#This Row],[author]])),"OK", "Não OK")</f>
        <v>OK</v>
      </c>
    </row>
    <row r="388" spans="1:4">
      <c r="A388" s="3">
        <v>616</v>
      </c>
      <c r="B388" t="s">
        <v>1724</v>
      </c>
      <c r="C388" s="1">
        <f>VLOOKUP(Authors[[#This Row],[Id]],Papers[],3,FALSE)</f>
        <v>2009</v>
      </c>
      <c r="D388" s="1" t="str">
        <f>IF(ISNUMBER(FIND(",",Authors[[#This Row],[author]])),"OK", "Não OK")</f>
        <v>OK</v>
      </c>
    </row>
    <row r="389" spans="1:4">
      <c r="A389" s="3">
        <v>1285</v>
      </c>
      <c r="B389" t="s">
        <v>1724</v>
      </c>
      <c r="C389" s="1">
        <f>VLOOKUP(Authors[[#This Row],[Id]],Papers[],3,FALSE)</f>
        <v>2007</v>
      </c>
      <c r="D389" s="1" t="str">
        <f>IF(ISNUMBER(FIND(",",Authors[[#This Row],[author]])),"OK", "Não OK")</f>
        <v>OK</v>
      </c>
    </row>
    <row r="390" spans="1:4">
      <c r="A390" s="3">
        <v>784</v>
      </c>
      <c r="B390" t="s">
        <v>2238</v>
      </c>
      <c r="C390" s="1">
        <f>VLOOKUP(Authors[[#This Row],[Id]],Papers[],3,FALSE)</f>
        <v>2008</v>
      </c>
      <c r="D390" s="1" t="str">
        <f>IF(ISNUMBER(FIND(",",Authors[[#This Row],[author]])),"OK", "Não OK")</f>
        <v>OK</v>
      </c>
    </row>
    <row r="391" spans="1:4">
      <c r="A391" s="3">
        <v>4332</v>
      </c>
      <c r="B391" t="s">
        <v>10276</v>
      </c>
      <c r="C391" s="1">
        <f>VLOOKUP(Authors[[#This Row],[Id]],Papers[],3,FALSE)</f>
        <v>2010</v>
      </c>
      <c r="D391" s="1" t="str">
        <f>IF(ISNUMBER(FIND(",",Authors[[#This Row],[author]])),"OK", "Não OK")</f>
        <v>OK</v>
      </c>
    </row>
    <row r="392" spans="1:4">
      <c r="A392">
        <v>4439</v>
      </c>
      <c r="B392" t="s">
        <v>12938</v>
      </c>
      <c r="C392" s="1">
        <f>VLOOKUP(Authors[[#This Row],[Id]],Papers[],3,FALSE)</f>
        <v>2010</v>
      </c>
      <c r="D392" s="1" t="str">
        <f>IF(ISNUMBER(FIND(",",Authors[[#This Row],[author]])),"OK", "Não OK")</f>
        <v>OK</v>
      </c>
    </row>
    <row r="393" spans="1:4">
      <c r="A393" s="3">
        <v>2718</v>
      </c>
      <c r="B393" t="s">
        <v>7889</v>
      </c>
      <c r="C393" s="1">
        <f>VLOOKUP(Authors[[#This Row],[Id]],Papers[],3,FALSE)</f>
        <v>2004</v>
      </c>
      <c r="D393" s="1" t="str">
        <f>IF(ISNUMBER(FIND(",",Authors[[#This Row],[author]])),"OK", "Não OK")</f>
        <v>OK</v>
      </c>
    </row>
    <row r="394" spans="1:4">
      <c r="A394" s="3">
        <v>1393</v>
      </c>
      <c r="B394" t="s">
        <v>4072</v>
      </c>
      <c r="C394" s="1">
        <f>VLOOKUP(Authors[[#This Row],[Id]],Papers[],3,FALSE)</f>
        <v>2011</v>
      </c>
      <c r="D394" s="1" t="str">
        <f>IF(ISNUMBER(FIND(",",Authors[[#This Row],[author]])),"OK", "Não OK")</f>
        <v>OK</v>
      </c>
    </row>
    <row r="395" spans="1:4">
      <c r="A395" s="3">
        <v>1394</v>
      </c>
      <c r="B395" t="s">
        <v>4072</v>
      </c>
      <c r="C395" s="1">
        <f>VLOOKUP(Authors[[#This Row],[Id]],Papers[],3,FALSE)</f>
        <v>2007</v>
      </c>
      <c r="D395" s="1" t="str">
        <f>IF(ISNUMBER(FIND(",",Authors[[#This Row],[author]])),"OK", "Não OK")</f>
        <v>OK</v>
      </c>
    </row>
    <row r="396" spans="1:4">
      <c r="A396" s="3">
        <v>1818</v>
      </c>
      <c r="B396" t="s">
        <v>5511</v>
      </c>
      <c r="C396" s="1">
        <f>VLOOKUP(Authors[[#This Row],[Id]],Papers[],3,FALSE)</f>
        <v>2005</v>
      </c>
      <c r="D396" s="1" t="str">
        <f>IF(ISNUMBER(FIND(",",Authors[[#This Row],[author]])),"OK", "Não OK")</f>
        <v>OK</v>
      </c>
    </row>
    <row r="397" spans="1:4">
      <c r="A397" s="3">
        <v>1687</v>
      </c>
      <c r="B397" t="s">
        <v>5113</v>
      </c>
      <c r="C397" s="1">
        <f>VLOOKUP(Authors[[#This Row],[Id]],Papers[],3,FALSE)</f>
        <v>2010</v>
      </c>
      <c r="D397" s="1" t="str">
        <f>IF(ISNUMBER(FIND(",",Authors[[#This Row],[author]])),"OK", "Não OK")</f>
        <v>OK</v>
      </c>
    </row>
    <row r="398" spans="1:4">
      <c r="A398" s="3">
        <v>1009</v>
      </c>
      <c r="B398" t="s">
        <v>2820</v>
      </c>
      <c r="C398" s="1">
        <f>VLOOKUP(Authors[[#This Row],[Id]],Papers[],3,FALSE)</f>
        <v>2010</v>
      </c>
      <c r="D398" s="1" t="str">
        <f>IF(ISNUMBER(FIND(",",Authors[[#This Row],[author]])),"OK", "Não OK")</f>
        <v>OK</v>
      </c>
    </row>
    <row r="399" spans="1:4">
      <c r="A399" s="3">
        <v>441</v>
      </c>
      <c r="B399" t="s">
        <v>1248</v>
      </c>
      <c r="C399" s="1">
        <f>VLOOKUP(Authors[[#This Row],[Id]],Papers[],3,FALSE)</f>
        <v>2007</v>
      </c>
      <c r="D399" s="1" t="str">
        <f>IF(ISNUMBER(FIND(",",Authors[[#This Row],[author]])),"OK", "Não OK")</f>
        <v>OK</v>
      </c>
    </row>
    <row r="400" spans="1:4">
      <c r="A400" s="3">
        <v>4244</v>
      </c>
      <c r="B400" t="s">
        <v>10086</v>
      </c>
      <c r="C400" s="1">
        <f>VLOOKUP(Authors[[#This Row],[Id]],Papers[],3,FALSE)</f>
        <v>2008</v>
      </c>
      <c r="D400" s="1" t="str">
        <f>IF(ISNUMBER(FIND(",",Authors[[#This Row],[author]])),"OK", "Não OK")</f>
        <v>OK</v>
      </c>
    </row>
    <row r="401" spans="1:4">
      <c r="A401" s="3">
        <v>1918</v>
      </c>
      <c r="B401" t="s">
        <v>5826</v>
      </c>
      <c r="C401" s="1">
        <f>VLOOKUP(Authors[[#This Row],[Id]],Papers[],3,FALSE)</f>
        <v>2008</v>
      </c>
      <c r="D401" s="1" t="str">
        <f>IF(ISNUMBER(FIND(",",Authors[[#This Row],[author]])),"OK", "Não OK")</f>
        <v>OK</v>
      </c>
    </row>
    <row r="402" spans="1:4">
      <c r="A402" s="3">
        <v>4259</v>
      </c>
      <c r="B402" t="s">
        <v>10126</v>
      </c>
      <c r="C402" s="1">
        <f>VLOOKUP(Authors[[#This Row],[Id]],Papers[],3,FALSE)</f>
        <v>2008</v>
      </c>
      <c r="D402" s="1" t="str">
        <f>IF(ISNUMBER(FIND(",",Authors[[#This Row],[author]])),"OK", "Não OK")</f>
        <v>OK</v>
      </c>
    </row>
    <row r="403" spans="1:4">
      <c r="A403" s="3">
        <v>2206</v>
      </c>
      <c r="B403" t="s">
        <v>6766</v>
      </c>
      <c r="C403" s="1">
        <f>VLOOKUP(Authors[[#This Row],[Id]],Papers[],3,FALSE)</f>
        <v>2008</v>
      </c>
      <c r="D403" s="1" t="str">
        <f>IF(ISNUMBER(FIND(",",Authors[[#This Row],[author]])),"OK", "Não OK")</f>
        <v>OK</v>
      </c>
    </row>
    <row r="404" spans="1:4">
      <c r="A404" s="3">
        <v>2552</v>
      </c>
      <c r="B404" t="s">
        <v>11018</v>
      </c>
      <c r="C404" s="1">
        <f>VLOOKUP(Authors[[#This Row],[Id]],Papers[],3,FALSE)</f>
        <v>2001</v>
      </c>
      <c r="D404" s="1" t="str">
        <f>IF(ISNUMBER(FIND(",",Authors[[#This Row],[author]])),"OK", "Não OK")</f>
        <v>OK</v>
      </c>
    </row>
    <row r="405" spans="1:4">
      <c r="A405" s="3">
        <v>1068</v>
      </c>
      <c r="B405" t="s">
        <v>2986</v>
      </c>
      <c r="C405" s="1">
        <f>VLOOKUP(Authors[[#This Row],[Id]],Papers[],3,FALSE)</f>
        <v>2001</v>
      </c>
      <c r="D405" s="1" t="str">
        <f>IF(ISNUMBER(FIND(",",Authors[[#This Row],[author]])),"OK", "Não OK")</f>
        <v>OK</v>
      </c>
    </row>
    <row r="406" spans="1:4">
      <c r="A406" s="3">
        <v>353</v>
      </c>
      <c r="B406" t="s">
        <v>908</v>
      </c>
      <c r="C406" s="1">
        <f>VLOOKUP(Authors[[#This Row],[Id]],Papers[],3,FALSE)</f>
        <v>2001</v>
      </c>
      <c r="D406" s="1" t="str">
        <f>IF(ISNUMBER(FIND(",",Authors[[#This Row],[author]])),"OK", "Não OK")</f>
        <v>OK</v>
      </c>
    </row>
    <row r="407" spans="1:4">
      <c r="A407" s="3">
        <v>1068</v>
      </c>
      <c r="B407" s="2" t="s">
        <v>10574</v>
      </c>
      <c r="C407" s="1">
        <f>VLOOKUP(Authors[[#This Row],[Id]],Papers[],3,FALSE)</f>
        <v>2001</v>
      </c>
      <c r="D407" s="1" t="str">
        <f>IF(ISNUMBER(FIND(",",Authors[[#This Row],[author]])),"OK", "Não OK")</f>
        <v>OK</v>
      </c>
    </row>
    <row r="408" spans="1:4">
      <c r="A408" s="3">
        <v>100</v>
      </c>
      <c r="B408" t="s">
        <v>255</v>
      </c>
      <c r="C408" s="1">
        <f>VLOOKUP(Authors[[#This Row],[Id]],Papers[],3,FALSE)</f>
        <v>2008</v>
      </c>
      <c r="D408" s="1" t="str">
        <f>IF(ISNUMBER(FIND(",",Authors[[#This Row],[author]])),"OK", "Não OK")</f>
        <v>OK</v>
      </c>
    </row>
    <row r="409" spans="1:4">
      <c r="A409" s="3">
        <v>115</v>
      </c>
      <c r="B409" t="s">
        <v>255</v>
      </c>
      <c r="C409" s="1">
        <f>VLOOKUP(Authors[[#This Row],[Id]],Papers[],3,FALSE)</f>
        <v>2008</v>
      </c>
      <c r="D409" s="1" t="str">
        <f>IF(ISNUMBER(FIND(",",Authors[[#This Row],[author]])),"OK", "Não OK")</f>
        <v>OK</v>
      </c>
    </row>
    <row r="410" spans="1:4">
      <c r="A410" s="3">
        <v>390</v>
      </c>
      <c r="B410" t="s">
        <v>1078</v>
      </c>
      <c r="C410" s="1">
        <f>VLOOKUP(Authors[[#This Row],[Id]],Papers[],3,FALSE)</f>
        <v>2007</v>
      </c>
      <c r="D410" s="1" t="str">
        <f>IF(ISNUMBER(FIND(",",Authors[[#This Row],[author]])),"OK", "Não OK")</f>
        <v>OK</v>
      </c>
    </row>
    <row r="411" spans="1:4">
      <c r="A411" s="3">
        <v>3370</v>
      </c>
      <c r="B411" t="s">
        <v>5832</v>
      </c>
      <c r="C411" s="1">
        <f>VLOOKUP(Authors[[#This Row],[Id]],Papers[],3,FALSE)</f>
        <v>2010</v>
      </c>
      <c r="D411" s="1" t="str">
        <f>IF(ISNUMBER(FIND(",",Authors[[#This Row],[author]])),"OK", "Não OK")</f>
        <v>OK</v>
      </c>
    </row>
    <row r="412" spans="1:4">
      <c r="A412" s="3">
        <v>3371</v>
      </c>
      <c r="B412" t="s">
        <v>5832</v>
      </c>
      <c r="C412" s="1">
        <f>VLOOKUP(Authors[[#This Row],[Id]],Papers[],3,FALSE)</f>
        <v>2009</v>
      </c>
      <c r="D412" s="1" t="str">
        <f>IF(ISNUMBER(FIND(",",Authors[[#This Row],[author]])),"OK", "Não OK")</f>
        <v>OK</v>
      </c>
    </row>
    <row r="413" spans="1:4">
      <c r="A413" s="3">
        <v>521</v>
      </c>
      <c r="B413" t="s">
        <v>1467</v>
      </c>
      <c r="C413" s="1">
        <f>VLOOKUP(Authors[[#This Row],[Id]],Papers[],3,FALSE)</f>
        <v>2009</v>
      </c>
      <c r="D413" s="1" t="str">
        <f>IF(ISNUMBER(FIND(",",Authors[[#This Row],[author]])),"OK", "Não OK")</f>
        <v>OK</v>
      </c>
    </row>
    <row r="414" spans="1:4">
      <c r="A414">
        <v>4449</v>
      </c>
      <c r="B414" t="s">
        <v>12965</v>
      </c>
      <c r="C414" s="1">
        <f>VLOOKUP(Authors[[#This Row],[Id]],Papers[],3,FALSE)</f>
        <v>2009</v>
      </c>
      <c r="D414" s="1" t="str">
        <f>IF(ISNUMBER(FIND(",",Authors[[#This Row],[author]])),"OK", "Não OK")</f>
        <v>OK</v>
      </c>
    </row>
    <row r="415" spans="1:4">
      <c r="A415" s="3">
        <v>1397</v>
      </c>
      <c r="B415" t="s">
        <v>4081</v>
      </c>
      <c r="C415" s="1">
        <f>VLOOKUP(Authors[[#This Row],[Id]],Papers[],3,FALSE)</f>
        <v>2009</v>
      </c>
      <c r="D415" s="1" t="str">
        <f>IF(ISNUMBER(FIND(",",Authors[[#This Row],[author]])),"OK", "Não OK")</f>
        <v>OK</v>
      </c>
    </row>
    <row r="416" spans="1:4">
      <c r="A416" s="3">
        <v>990</v>
      </c>
      <c r="B416" t="s">
        <v>2763</v>
      </c>
      <c r="C416" s="1">
        <f>VLOOKUP(Authors[[#This Row],[Id]],Papers[],3,FALSE)</f>
        <v>2008</v>
      </c>
      <c r="D416" s="1" t="str">
        <f>IF(ISNUMBER(FIND(",",Authors[[#This Row],[author]])),"OK", "Não OK")</f>
        <v>OK</v>
      </c>
    </row>
    <row r="417" spans="1:4">
      <c r="A417" s="3">
        <v>2723</v>
      </c>
      <c r="B417" t="s">
        <v>7895</v>
      </c>
      <c r="C417" s="1">
        <f>VLOOKUP(Authors[[#This Row],[Id]],Papers[],3,FALSE)</f>
        <v>2011</v>
      </c>
      <c r="D417" s="1" t="str">
        <f>IF(ISNUMBER(FIND(",",Authors[[#This Row],[author]])),"OK", "Não OK")</f>
        <v>OK</v>
      </c>
    </row>
    <row r="418" spans="1:4">
      <c r="A418" s="3">
        <v>3658</v>
      </c>
      <c r="B418" t="s">
        <v>9233</v>
      </c>
      <c r="C418" s="1">
        <f>VLOOKUP(Authors[[#This Row],[Id]],Papers[],3,FALSE)</f>
        <v>2009</v>
      </c>
      <c r="D418" s="1" t="str">
        <f>IF(ISNUMBER(FIND(",",Authors[[#This Row],[author]])),"OK", "Não OK")</f>
        <v>OK</v>
      </c>
    </row>
    <row r="419" spans="1:4">
      <c r="A419" s="3">
        <v>648</v>
      </c>
      <c r="B419" t="s">
        <v>1824</v>
      </c>
      <c r="C419" s="1">
        <f>VLOOKUP(Authors[[#This Row],[Id]],Papers[],3,FALSE)</f>
        <v>2009</v>
      </c>
      <c r="D419" s="1" t="str">
        <f>IF(ISNUMBER(FIND(",",Authors[[#This Row],[author]])),"OK", "Não OK")</f>
        <v>OK</v>
      </c>
    </row>
    <row r="420" spans="1:4">
      <c r="A420" s="3">
        <v>714</v>
      </c>
      <c r="B420" t="s">
        <v>1824</v>
      </c>
      <c r="C420" s="1">
        <f>VLOOKUP(Authors[[#This Row],[Id]],Papers[],3,FALSE)</f>
        <v>2007</v>
      </c>
      <c r="D420" s="1" t="str">
        <f>IF(ISNUMBER(FIND(",",Authors[[#This Row],[author]])),"OK", "Não OK")</f>
        <v>OK</v>
      </c>
    </row>
    <row r="421" spans="1:4">
      <c r="A421" s="3">
        <v>1294</v>
      </c>
      <c r="B421" t="s">
        <v>1824</v>
      </c>
      <c r="C421" s="1">
        <f>VLOOKUP(Authors[[#This Row],[Id]],Papers[],3,FALSE)</f>
        <v>2009</v>
      </c>
      <c r="D421" s="1" t="str">
        <f>IF(ISNUMBER(FIND(",",Authors[[#This Row],[author]])),"OK", "Não OK")</f>
        <v>OK</v>
      </c>
    </row>
    <row r="422" spans="1:4">
      <c r="A422">
        <v>4414</v>
      </c>
      <c r="B422" t="s">
        <v>12864</v>
      </c>
      <c r="C422" s="1">
        <f>VLOOKUP(Authors[[#This Row],[Id]],Papers[],3,FALSE)</f>
        <v>2010</v>
      </c>
      <c r="D422" s="1" t="str">
        <f>IF(ISNUMBER(FIND(",",Authors[[#This Row],[author]])),"OK", "Não OK")</f>
        <v>OK</v>
      </c>
    </row>
    <row r="423" spans="1:4">
      <c r="A423" s="3">
        <v>52</v>
      </c>
      <c r="B423" t="s">
        <v>128</v>
      </c>
      <c r="C423" s="1">
        <f>VLOOKUP(Authors[[#This Row],[Id]],Papers[],3,FALSE)</f>
        <v>2006</v>
      </c>
      <c r="D423" s="1" t="str">
        <f>IF(ISNUMBER(FIND(",",Authors[[#This Row],[author]])),"OK", "Não OK")</f>
        <v>OK</v>
      </c>
    </row>
    <row r="424" spans="1:4">
      <c r="A424" s="3">
        <v>1060</v>
      </c>
      <c r="B424" t="s">
        <v>128</v>
      </c>
      <c r="C424" s="1">
        <f>VLOOKUP(Authors[[#This Row],[Id]],Papers[],3,FALSE)</f>
        <v>2006</v>
      </c>
      <c r="D424" s="1" t="str">
        <f>IF(ISNUMBER(FIND(",",Authors[[#This Row],[author]])),"OK", "Não OK")</f>
        <v>OK</v>
      </c>
    </row>
    <row r="425" spans="1:4">
      <c r="A425" s="3">
        <v>145</v>
      </c>
      <c r="B425" t="s">
        <v>368</v>
      </c>
      <c r="C425" s="1">
        <f>VLOOKUP(Authors[[#This Row],[Id]],Papers[],3,FALSE)</f>
        <v>2009</v>
      </c>
      <c r="D425" s="1" t="str">
        <f>IF(ISNUMBER(FIND(",",Authors[[#This Row],[author]])),"OK", "Não OK")</f>
        <v>OK</v>
      </c>
    </row>
    <row r="426" spans="1:4">
      <c r="A426" s="3">
        <v>1302</v>
      </c>
      <c r="B426" t="s">
        <v>368</v>
      </c>
      <c r="C426" s="1">
        <f>VLOOKUP(Authors[[#This Row],[Id]],Papers[],3,FALSE)</f>
        <v>2009</v>
      </c>
      <c r="D426" s="1" t="str">
        <f>IF(ISNUMBER(FIND(",",Authors[[#This Row],[author]])),"OK", "Não OK")</f>
        <v>OK</v>
      </c>
    </row>
    <row r="427" spans="1:4">
      <c r="A427" s="3">
        <v>3927</v>
      </c>
      <c r="B427" t="s">
        <v>9553</v>
      </c>
      <c r="C427" s="1">
        <f>VLOOKUP(Authors[[#This Row],[Id]],Papers[],3,FALSE)</f>
        <v>2003</v>
      </c>
      <c r="D427" s="1" t="str">
        <f>IF(ISNUMBER(FIND(",",Authors[[#This Row],[author]])),"OK", "Não OK")</f>
        <v>OK</v>
      </c>
    </row>
    <row r="428" spans="1:4">
      <c r="A428" s="3">
        <v>1398</v>
      </c>
      <c r="B428" t="s">
        <v>4085</v>
      </c>
      <c r="C428" s="1">
        <f>VLOOKUP(Authors[[#This Row],[Id]],Papers[],3,FALSE)</f>
        <v>2011</v>
      </c>
      <c r="D428" s="1" t="str">
        <f>IF(ISNUMBER(FIND(",",Authors[[#This Row],[author]])),"OK", "Não OK")</f>
        <v>OK</v>
      </c>
    </row>
    <row r="429" spans="1:4">
      <c r="A429" s="3">
        <v>4139</v>
      </c>
      <c r="B429" t="s">
        <v>9844</v>
      </c>
      <c r="C429" s="1">
        <f>VLOOKUP(Authors[[#This Row],[Id]],Papers[],3,FALSE)</f>
        <v>2002</v>
      </c>
      <c r="D429" s="1" t="str">
        <f>IF(ISNUMBER(FIND(",",Authors[[#This Row],[author]])),"OK", "Não OK")</f>
        <v>OK</v>
      </c>
    </row>
    <row r="430" spans="1:4">
      <c r="A430" s="3">
        <v>2078</v>
      </c>
      <c r="B430" t="s">
        <v>6348</v>
      </c>
      <c r="C430" s="1">
        <f>VLOOKUP(Authors[[#This Row],[Id]],Papers[],3,FALSE)</f>
        <v>2010</v>
      </c>
      <c r="D430" s="1" t="str">
        <f>IF(ISNUMBER(FIND(",",Authors[[#This Row],[author]])),"OK", "Não OK")</f>
        <v>OK</v>
      </c>
    </row>
    <row r="431" spans="1:4">
      <c r="A431" s="3">
        <v>2642</v>
      </c>
      <c r="B431" t="s">
        <v>6348</v>
      </c>
      <c r="C431" s="1">
        <f>VLOOKUP(Authors[[#This Row],[Id]],Papers[],3,FALSE)</f>
        <v>2005</v>
      </c>
      <c r="D431" s="1" t="str">
        <f>IF(ISNUMBER(FIND(",",Authors[[#This Row],[author]])),"OK", "Não OK")</f>
        <v>OK</v>
      </c>
    </row>
    <row r="432" spans="1:4">
      <c r="A432" s="3">
        <v>4189</v>
      </c>
      <c r="B432" t="s">
        <v>9947</v>
      </c>
      <c r="C432" s="1">
        <f>VLOOKUP(Authors[[#This Row],[Id]],Papers[],3,FALSE)</f>
        <v>2006</v>
      </c>
      <c r="D432" s="1" t="str">
        <f>IF(ISNUMBER(FIND(",",Authors[[#This Row],[author]])),"OK", "Não OK")</f>
        <v>OK</v>
      </c>
    </row>
    <row r="433" spans="1:4">
      <c r="A433" s="3">
        <v>2207</v>
      </c>
      <c r="B433" t="s">
        <v>6771</v>
      </c>
      <c r="C433" s="1">
        <f>VLOOKUP(Authors[[#This Row],[Id]],Papers[],3,FALSE)</f>
        <v>2010</v>
      </c>
      <c r="D433" s="1" t="str">
        <f>IF(ISNUMBER(FIND(",",Authors[[#This Row],[author]])),"OK", "Não OK")</f>
        <v>OK</v>
      </c>
    </row>
    <row r="434" spans="1:4">
      <c r="A434" s="3">
        <v>369</v>
      </c>
      <c r="B434" t="s">
        <v>990</v>
      </c>
      <c r="C434" s="1">
        <f>VLOOKUP(Authors[[#This Row],[Id]],Papers[],3,FALSE)</f>
        <v>2008</v>
      </c>
      <c r="D434" s="1" t="str">
        <f>IF(ISNUMBER(FIND(",",Authors[[#This Row],[author]])),"OK", "Não OK")</f>
        <v>OK</v>
      </c>
    </row>
    <row r="435" spans="1:4">
      <c r="A435" s="3">
        <v>362</v>
      </c>
      <c r="B435" t="s">
        <v>946</v>
      </c>
      <c r="C435" s="1">
        <f>VLOOKUP(Authors[[#This Row],[Id]],Papers[],3,FALSE)</f>
        <v>2008</v>
      </c>
      <c r="D435" s="1" t="str">
        <f>IF(ISNUMBER(FIND(",",Authors[[#This Row],[author]])),"OK", "Não OK")</f>
        <v>OK</v>
      </c>
    </row>
    <row r="436" spans="1:4">
      <c r="A436" s="3">
        <v>1399</v>
      </c>
      <c r="B436" t="s">
        <v>4088</v>
      </c>
      <c r="C436" s="1">
        <f>VLOOKUP(Authors[[#This Row],[Id]],Papers[],3,FALSE)</f>
        <v>2009</v>
      </c>
      <c r="D436" s="1" t="str">
        <f>IF(ISNUMBER(FIND(",",Authors[[#This Row],[author]])),"OK", "Não OK")</f>
        <v>OK</v>
      </c>
    </row>
    <row r="437" spans="1:4">
      <c r="A437">
        <v>4420</v>
      </c>
      <c r="B437" t="s">
        <v>12882</v>
      </c>
      <c r="C437" s="1">
        <f>VLOOKUP(Authors[[#This Row],[Id]],Papers[],3,FALSE)</f>
        <v>2009</v>
      </c>
      <c r="D437" s="1" t="str">
        <f>IF(ISNUMBER(FIND(",",Authors[[#This Row],[author]])),"OK", "Não OK")</f>
        <v>OK</v>
      </c>
    </row>
    <row r="438" spans="1:4">
      <c r="A438" s="3">
        <v>4330</v>
      </c>
      <c r="B438" t="s">
        <v>10266</v>
      </c>
      <c r="C438" s="1">
        <f>VLOOKUP(Authors[[#This Row],[Id]],Papers[],3,FALSE)</f>
        <v>2007</v>
      </c>
      <c r="D438" s="1" t="str">
        <f>IF(ISNUMBER(FIND(",",Authors[[#This Row],[author]])),"OK", "Não OK")</f>
        <v>OK</v>
      </c>
    </row>
    <row r="439" spans="1:4">
      <c r="A439" s="3">
        <v>321</v>
      </c>
      <c r="B439" t="s">
        <v>808</v>
      </c>
      <c r="C439" s="1">
        <f>VLOOKUP(Authors[[#This Row],[Id]],Papers[],3,FALSE)</f>
        <v>2007</v>
      </c>
      <c r="D439" s="1" t="str">
        <f>IF(ISNUMBER(FIND(",",Authors[[#This Row],[author]])),"OK", "Não OK")</f>
        <v>OK</v>
      </c>
    </row>
    <row r="440" spans="1:4">
      <c r="A440" s="3">
        <v>2457</v>
      </c>
      <c r="B440" t="s">
        <v>7549</v>
      </c>
      <c r="C440" s="1">
        <f>VLOOKUP(Authors[[#This Row],[Id]],Papers[],3,FALSE)</f>
        <v>2006</v>
      </c>
      <c r="D440" s="1" t="str">
        <f>IF(ISNUMBER(FIND(",",Authors[[#This Row],[author]])),"OK", "Não OK")</f>
        <v>OK</v>
      </c>
    </row>
    <row r="441" spans="1:4">
      <c r="A441" s="3">
        <v>1400</v>
      </c>
      <c r="B441" t="s">
        <v>4094</v>
      </c>
      <c r="C441" s="1">
        <f>VLOOKUP(Authors[[#This Row],[Id]],Papers[],3,FALSE)</f>
        <v>2004</v>
      </c>
      <c r="D441" s="1" t="str">
        <f>IF(ISNUMBER(FIND(",",Authors[[#This Row],[author]])),"OK", "Não OK")</f>
        <v>OK</v>
      </c>
    </row>
    <row r="442" spans="1:4">
      <c r="A442" s="3">
        <v>3060</v>
      </c>
      <c r="B442" t="s">
        <v>8488</v>
      </c>
      <c r="C442" s="1">
        <f>VLOOKUP(Authors[[#This Row],[Id]],Papers[],3,FALSE)</f>
        <v>2008</v>
      </c>
      <c r="D442" s="1" t="str">
        <f>IF(ISNUMBER(FIND(",",Authors[[#This Row],[author]])),"OK", "Não OK")</f>
        <v>OK</v>
      </c>
    </row>
    <row r="443" spans="1:4">
      <c r="A443" s="3">
        <v>1402</v>
      </c>
      <c r="B443" t="s">
        <v>4101</v>
      </c>
      <c r="C443" s="1">
        <f>VLOOKUP(Authors[[#This Row],[Id]],Papers[],3,FALSE)</f>
        <v>1998</v>
      </c>
      <c r="D443" s="1" t="str">
        <f>IF(ISNUMBER(FIND(",",Authors[[#This Row],[author]])),"OK", "Não OK")</f>
        <v>OK</v>
      </c>
    </row>
    <row r="444" spans="1:4">
      <c r="A444" s="3">
        <v>1401</v>
      </c>
      <c r="B444" t="s">
        <v>10602</v>
      </c>
      <c r="C444" s="1">
        <f>VLOOKUP(Authors[[#This Row],[Id]],Papers[],3,FALSE)</f>
        <v>2004</v>
      </c>
      <c r="D444" s="1" t="str">
        <f>IF(ISNUMBER(FIND(",",Authors[[#This Row],[author]])),"OK", "Não OK")</f>
        <v>OK</v>
      </c>
    </row>
    <row r="445" spans="1:4">
      <c r="A445" s="3">
        <v>4023</v>
      </c>
      <c r="B445" t="s">
        <v>9691</v>
      </c>
      <c r="C445" s="1">
        <f>VLOOKUP(Authors[[#This Row],[Id]],Papers[],3,FALSE)</f>
        <v>2009</v>
      </c>
      <c r="D445" s="1" t="str">
        <f>IF(ISNUMBER(FIND(",",Authors[[#This Row],[author]])),"OK", "Não OK")</f>
        <v>OK</v>
      </c>
    </row>
    <row r="446" spans="1:4">
      <c r="A446" s="3">
        <v>1583</v>
      </c>
      <c r="B446" t="s">
        <v>4719</v>
      </c>
      <c r="C446" s="1">
        <f>VLOOKUP(Authors[[#This Row],[Id]],Papers[],3,FALSE)</f>
        <v>2008</v>
      </c>
      <c r="D446" s="1" t="str">
        <f>IF(ISNUMBER(FIND(",",Authors[[#This Row],[author]])),"OK", "Não OK")</f>
        <v>OK</v>
      </c>
    </row>
    <row r="447" spans="1:4">
      <c r="A447" s="3">
        <v>1833</v>
      </c>
      <c r="B447" t="s">
        <v>10732</v>
      </c>
      <c r="C447" s="1">
        <f>VLOOKUP(Authors[[#This Row],[Id]],Papers[],3,FALSE)</f>
        <v>2005</v>
      </c>
      <c r="D447" s="1" t="str">
        <f>IF(ISNUMBER(FIND(",",Authors[[#This Row],[author]])),"OK", "Não OK")</f>
        <v>OK</v>
      </c>
    </row>
    <row r="448" spans="1:4">
      <c r="A448" s="3">
        <v>4212</v>
      </c>
      <c r="B448" t="s">
        <v>10014</v>
      </c>
      <c r="C448" s="1">
        <f>VLOOKUP(Authors[[#This Row],[Id]],Papers[],3,FALSE)</f>
        <v>2007</v>
      </c>
      <c r="D448" s="1" t="str">
        <f>IF(ISNUMBER(FIND(",",Authors[[#This Row],[author]])),"OK", "Não OK")</f>
        <v>OK</v>
      </c>
    </row>
    <row r="449" spans="1:4">
      <c r="A449">
        <v>4392</v>
      </c>
      <c r="B449" s="1" t="s">
        <v>12808</v>
      </c>
      <c r="C449" s="1">
        <f>VLOOKUP(Authors[[#This Row],[Id]],Papers[],3,FALSE)</f>
        <v>2002</v>
      </c>
      <c r="D449" s="1" t="str">
        <f>IF(ISNUMBER(FIND(",",Authors[[#This Row],[author]])),"OK", "Não OK")</f>
        <v>OK</v>
      </c>
    </row>
    <row r="450" spans="1:4">
      <c r="A450" s="3">
        <v>1404</v>
      </c>
      <c r="B450" t="s">
        <v>4104</v>
      </c>
      <c r="C450" s="1">
        <f>VLOOKUP(Authors[[#This Row],[Id]],Papers[],3,FALSE)</f>
        <v>2004</v>
      </c>
      <c r="D450" s="1" t="str">
        <f>IF(ISNUMBER(FIND(",",Authors[[#This Row],[author]])),"OK", "Não OK")</f>
        <v>OK</v>
      </c>
    </row>
    <row r="451" spans="1:4">
      <c r="A451" s="3">
        <v>1405</v>
      </c>
      <c r="B451" t="s">
        <v>4104</v>
      </c>
      <c r="C451" s="1">
        <f>VLOOKUP(Authors[[#This Row],[Id]],Papers[],3,FALSE)</f>
        <v>2000</v>
      </c>
      <c r="D451" s="1" t="str">
        <f>IF(ISNUMBER(FIND(",",Authors[[#This Row],[author]])),"OK", "Não OK")</f>
        <v>OK</v>
      </c>
    </row>
    <row r="452" spans="1:4">
      <c r="A452" s="3">
        <v>1406</v>
      </c>
      <c r="B452" t="s">
        <v>4104</v>
      </c>
      <c r="C452" s="1">
        <f>VLOOKUP(Authors[[#This Row],[Id]],Papers[],3,FALSE)</f>
        <v>1998</v>
      </c>
      <c r="D452" s="1" t="str">
        <f>IF(ISNUMBER(FIND(",",Authors[[#This Row],[author]])),"OK", "Não OK")</f>
        <v>OK</v>
      </c>
    </row>
    <row r="453" spans="1:4">
      <c r="A453" s="3">
        <v>1407</v>
      </c>
      <c r="B453" t="s">
        <v>4104</v>
      </c>
      <c r="C453" s="1">
        <f>VLOOKUP(Authors[[#This Row],[Id]],Papers[],3,FALSE)</f>
        <v>1998</v>
      </c>
      <c r="D453" s="1" t="str">
        <f>IF(ISNUMBER(FIND(",",Authors[[#This Row],[author]])),"OK", "Não OK")</f>
        <v>OK</v>
      </c>
    </row>
    <row r="454" spans="1:4">
      <c r="A454" s="3">
        <v>1474</v>
      </c>
      <c r="B454" t="s">
        <v>4104</v>
      </c>
      <c r="C454" s="1">
        <f>VLOOKUP(Authors[[#This Row],[Id]],Papers[],3,FALSE)</f>
        <v>2001</v>
      </c>
      <c r="D454" s="1" t="str">
        <f>IF(ISNUMBER(FIND(",",Authors[[#This Row],[author]])),"OK", "Não OK")</f>
        <v>OK</v>
      </c>
    </row>
    <row r="455" spans="1:4">
      <c r="A455" s="3">
        <v>2726</v>
      </c>
      <c r="B455" t="s">
        <v>4104</v>
      </c>
      <c r="C455" s="1">
        <f>VLOOKUP(Authors[[#This Row],[Id]],Papers[],3,FALSE)</f>
        <v>2006</v>
      </c>
      <c r="D455" s="1" t="str">
        <f>IF(ISNUMBER(FIND(",",Authors[[#This Row],[author]])),"OK", "Não OK")</f>
        <v>OK</v>
      </c>
    </row>
    <row r="456" spans="1:4">
      <c r="A456" s="3">
        <v>2730</v>
      </c>
      <c r="B456" t="s">
        <v>7901</v>
      </c>
      <c r="C456" s="1">
        <f>VLOOKUP(Authors[[#This Row],[Id]],Papers[],3,FALSE)</f>
        <v>2002</v>
      </c>
      <c r="D456" s="1" t="str">
        <f>IF(ISNUMBER(FIND(",",Authors[[#This Row],[author]])),"OK", "Não OK")</f>
        <v>OK</v>
      </c>
    </row>
    <row r="457" spans="1:4">
      <c r="A457" s="3">
        <v>268</v>
      </c>
      <c r="B457" t="s">
        <v>676</v>
      </c>
      <c r="C457" s="1">
        <f>VLOOKUP(Authors[[#This Row],[Id]],Papers[],3,FALSE)</f>
        <v>2000</v>
      </c>
      <c r="D457" s="1" t="str">
        <f>IF(ISNUMBER(FIND(",",Authors[[#This Row],[author]])),"OK", "Não OK")</f>
        <v>OK</v>
      </c>
    </row>
    <row r="458" spans="1:4">
      <c r="A458" s="3">
        <v>397</v>
      </c>
      <c r="B458" t="s">
        <v>676</v>
      </c>
      <c r="C458" s="1">
        <f>VLOOKUP(Authors[[#This Row],[Id]],Papers[],3,FALSE)</f>
        <v>2003</v>
      </c>
      <c r="D458" s="1" t="str">
        <f>IF(ISNUMBER(FIND(",",Authors[[#This Row],[author]])),"OK", "Não OK")</f>
        <v>OK</v>
      </c>
    </row>
    <row r="459" spans="1:4">
      <c r="A459" s="3">
        <v>922</v>
      </c>
      <c r="B459" t="s">
        <v>676</v>
      </c>
      <c r="C459" s="1">
        <f>VLOOKUP(Authors[[#This Row],[Id]],Papers[],3,FALSE)</f>
        <v>2004</v>
      </c>
      <c r="D459" s="1" t="str">
        <f>IF(ISNUMBER(FIND(",",Authors[[#This Row],[author]])),"OK", "Não OK")</f>
        <v>OK</v>
      </c>
    </row>
    <row r="460" spans="1:4">
      <c r="A460" s="3">
        <v>1169</v>
      </c>
      <c r="B460" t="s">
        <v>676</v>
      </c>
      <c r="C460" s="1">
        <f>VLOOKUP(Authors[[#This Row],[Id]],Papers[],3,FALSE)</f>
        <v>2006</v>
      </c>
      <c r="D460" s="1" t="str">
        <f>IF(ISNUMBER(FIND(",",Authors[[#This Row],[author]])),"OK", "Não OK")</f>
        <v>OK</v>
      </c>
    </row>
    <row r="461" spans="1:4">
      <c r="A461" s="3">
        <v>1253</v>
      </c>
      <c r="B461" t="s">
        <v>676</v>
      </c>
      <c r="C461" s="1">
        <f>VLOOKUP(Authors[[#This Row],[Id]],Papers[],3,FALSE)</f>
        <v>2005</v>
      </c>
      <c r="D461" s="1" t="str">
        <f>IF(ISNUMBER(FIND(",",Authors[[#This Row],[author]])),"OK", "Não OK")</f>
        <v>OK</v>
      </c>
    </row>
    <row r="462" spans="1:4">
      <c r="A462" s="3">
        <v>4140</v>
      </c>
      <c r="B462" t="s">
        <v>676</v>
      </c>
      <c r="C462" s="1">
        <f>VLOOKUP(Authors[[#This Row],[Id]],Papers[],3,FALSE)</f>
        <v>2007</v>
      </c>
      <c r="D462" s="1" t="str">
        <f>IF(ISNUMBER(FIND(",",Authors[[#This Row],[author]])),"OK", "Não OK")</f>
        <v>OK</v>
      </c>
    </row>
    <row r="463" spans="1:4">
      <c r="A463" s="3">
        <v>4141</v>
      </c>
      <c r="B463" t="s">
        <v>676</v>
      </c>
      <c r="C463" s="1">
        <f>VLOOKUP(Authors[[#This Row],[Id]],Papers[],3,FALSE)</f>
        <v>2004</v>
      </c>
      <c r="D463" s="1" t="str">
        <f>IF(ISNUMBER(FIND(",",Authors[[#This Row],[author]])),"OK", "Não OK")</f>
        <v>OK</v>
      </c>
    </row>
    <row r="464" spans="1:4">
      <c r="A464" s="3">
        <v>4143</v>
      </c>
      <c r="B464" t="s">
        <v>676</v>
      </c>
      <c r="C464" s="1">
        <f>VLOOKUP(Authors[[#This Row],[Id]],Papers[],3,FALSE)</f>
        <v>2004</v>
      </c>
      <c r="D464" s="1" t="str">
        <f>IF(ISNUMBER(FIND(",",Authors[[#This Row],[author]])),"OK", "Não OK")</f>
        <v>OK</v>
      </c>
    </row>
    <row r="465" spans="1:4">
      <c r="A465" s="3">
        <v>4144</v>
      </c>
      <c r="B465" t="s">
        <v>676</v>
      </c>
      <c r="C465" s="1">
        <f>VLOOKUP(Authors[[#This Row],[Id]],Papers[],3,FALSE)</f>
        <v>2008</v>
      </c>
      <c r="D465" s="1" t="str">
        <f>IF(ISNUMBER(FIND(",",Authors[[#This Row],[author]])),"OK", "Não OK")</f>
        <v>OK</v>
      </c>
    </row>
    <row r="466" spans="1:4">
      <c r="A466" s="3">
        <v>4145</v>
      </c>
      <c r="B466" t="s">
        <v>676</v>
      </c>
      <c r="C466" s="1">
        <f>VLOOKUP(Authors[[#This Row],[Id]],Papers[],3,FALSE)</f>
        <v>2000</v>
      </c>
      <c r="D466" s="1" t="str">
        <f>IF(ISNUMBER(FIND(",",Authors[[#This Row],[author]])),"OK", "Não OK")</f>
        <v>OK</v>
      </c>
    </row>
    <row r="467" spans="1:4">
      <c r="A467" s="3">
        <v>4331</v>
      </c>
      <c r="B467" t="s">
        <v>676</v>
      </c>
      <c r="C467" s="1">
        <f>VLOOKUP(Authors[[#This Row],[Id]],Papers[],3,FALSE)</f>
        <v>1998</v>
      </c>
      <c r="D467" s="1" t="str">
        <f>IF(ISNUMBER(FIND(",",Authors[[#This Row],[author]])),"OK", "Não OK")</f>
        <v>OK</v>
      </c>
    </row>
    <row r="468" spans="1:4">
      <c r="A468" s="3">
        <v>4206</v>
      </c>
      <c r="B468" t="s">
        <v>9992</v>
      </c>
      <c r="C468" s="1">
        <f>VLOOKUP(Authors[[#This Row],[Id]],Papers[],3,FALSE)</f>
        <v>2006</v>
      </c>
      <c r="D468" s="1" t="str">
        <f>IF(ISNUMBER(FIND(",",Authors[[#This Row],[author]])),"OK", "Não OK")</f>
        <v>OK</v>
      </c>
    </row>
    <row r="469" spans="1:4">
      <c r="A469" s="3">
        <v>434</v>
      </c>
      <c r="B469" t="s">
        <v>1217</v>
      </c>
      <c r="C469" s="1">
        <f>VLOOKUP(Authors[[#This Row],[Id]],Papers[],3,FALSE)</f>
        <v>2006</v>
      </c>
      <c r="D469" s="1" t="str">
        <f>IF(ISNUMBER(FIND(",",Authors[[#This Row],[author]])),"OK", "Não OK")</f>
        <v>OK</v>
      </c>
    </row>
    <row r="470" spans="1:4">
      <c r="A470" s="3">
        <v>1370</v>
      </c>
      <c r="B470" t="s">
        <v>3954</v>
      </c>
      <c r="C470" s="1">
        <f>VLOOKUP(Authors[[#This Row],[Id]],Papers[],3,FALSE)</f>
        <v>2007</v>
      </c>
      <c r="D470" s="1" t="str">
        <f>IF(ISNUMBER(FIND(",",Authors[[#This Row],[author]])),"OK", "Não OK")</f>
        <v>OK</v>
      </c>
    </row>
    <row r="471" spans="1:4">
      <c r="A471" s="3">
        <v>2208</v>
      </c>
      <c r="B471" t="s">
        <v>6778</v>
      </c>
      <c r="C471" s="1">
        <f>VLOOKUP(Authors[[#This Row],[Id]],Papers[],3,FALSE)</f>
        <v>2011</v>
      </c>
      <c r="D471" s="1" t="str">
        <f>IF(ISNUMBER(FIND(",",Authors[[#This Row],[author]])),"OK", "Não OK")</f>
        <v>OK</v>
      </c>
    </row>
    <row r="472" spans="1:4">
      <c r="A472" s="3">
        <v>2733</v>
      </c>
      <c r="B472" t="s">
        <v>7907</v>
      </c>
      <c r="C472" s="1">
        <f>VLOOKUP(Authors[[#This Row],[Id]],Papers[],3,FALSE)</f>
        <v>2010</v>
      </c>
      <c r="D472" s="1" t="str">
        <f>IF(ISNUMBER(FIND(",",Authors[[#This Row],[author]])),"OK", "Não OK")</f>
        <v>OK</v>
      </c>
    </row>
    <row r="473" spans="1:4">
      <c r="A473" s="3">
        <v>2763</v>
      </c>
      <c r="B473" t="s">
        <v>7907</v>
      </c>
      <c r="C473" s="1">
        <f>VLOOKUP(Authors[[#This Row],[Id]],Papers[],3,FALSE)</f>
        <v>2011</v>
      </c>
      <c r="D473" s="1" t="str">
        <f>IF(ISNUMBER(FIND(",",Authors[[#This Row],[author]])),"OK", "Não OK")</f>
        <v>OK</v>
      </c>
    </row>
    <row r="474" spans="1:4">
      <c r="A474" s="3">
        <v>338</v>
      </c>
      <c r="B474" t="s">
        <v>875</v>
      </c>
      <c r="C474" s="1">
        <f>VLOOKUP(Authors[[#This Row],[Id]],Papers[],3,FALSE)</f>
        <v>2008</v>
      </c>
      <c r="D474" s="1" t="str">
        <f>IF(ISNUMBER(FIND(",",Authors[[#This Row],[author]])),"OK", "Não OK")</f>
        <v>OK</v>
      </c>
    </row>
    <row r="475" spans="1:4">
      <c r="A475" s="3">
        <v>1120</v>
      </c>
      <c r="B475" t="s">
        <v>875</v>
      </c>
      <c r="C475" s="1">
        <f>VLOOKUP(Authors[[#This Row],[Id]],Papers[],3,FALSE)</f>
        <v>2011</v>
      </c>
      <c r="D475" s="1" t="str">
        <f>IF(ISNUMBER(FIND(",",Authors[[#This Row],[author]])),"OK", "Não OK")</f>
        <v>OK</v>
      </c>
    </row>
    <row r="476" spans="1:4">
      <c r="A476" s="3">
        <v>1145</v>
      </c>
      <c r="B476" t="s">
        <v>875</v>
      </c>
      <c r="C476" s="1">
        <f>VLOOKUP(Authors[[#This Row],[Id]],Papers[],3,FALSE)</f>
        <v>2010</v>
      </c>
      <c r="D476" s="1" t="str">
        <f>IF(ISNUMBER(FIND(",",Authors[[#This Row],[author]])),"OK", "Não OK")</f>
        <v>OK</v>
      </c>
    </row>
    <row r="477" spans="1:4">
      <c r="A477" s="3">
        <v>1206</v>
      </c>
      <c r="B477" t="s">
        <v>875</v>
      </c>
      <c r="C477" s="1">
        <f>VLOOKUP(Authors[[#This Row],[Id]],Papers[],3,FALSE)</f>
        <v>2010</v>
      </c>
      <c r="D477" s="1" t="str">
        <f>IF(ISNUMBER(FIND(",",Authors[[#This Row],[author]])),"OK", "Não OK")</f>
        <v>OK</v>
      </c>
    </row>
    <row r="478" spans="1:4">
      <c r="A478" s="3">
        <v>4291</v>
      </c>
      <c r="B478" t="s">
        <v>875</v>
      </c>
      <c r="C478" s="1">
        <f>VLOOKUP(Authors[[#This Row],[Id]],Papers[],3,FALSE)</f>
        <v>2008</v>
      </c>
      <c r="D478" s="1" t="str">
        <f>IF(ISNUMBER(FIND(",",Authors[[#This Row],[author]])),"OK", "Não OK")</f>
        <v>OK</v>
      </c>
    </row>
    <row r="479" spans="1:4">
      <c r="A479" s="3">
        <v>1098</v>
      </c>
      <c r="B479" t="s">
        <v>3087</v>
      </c>
      <c r="C479" s="1">
        <f>VLOOKUP(Authors[[#This Row],[Id]],Papers[],3,FALSE)</f>
        <v>2006</v>
      </c>
      <c r="D479" s="1" t="str">
        <f>IF(ISNUMBER(FIND(",",Authors[[#This Row],[author]])),"OK", "Não OK")</f>
        <v>OK</v>
      </c>
    </row>
    <row r="480" spans="1:4">
      <c r="A480" s="3">
        <v>1408</v>
      </c>
      <c r="B480" t="s">
        <v>4118</v>
      </c>
      <c r="C480" s="1">
        <f>VLOOKUP(Authors[[#This Row],[Id]],Papers[],3,FALSE)</f>
        <v>2007</v>
      </c>
      <c r="D480" s="1" t="str">
        <f>IF(ISNUMBER(FIND(",",Authors[[#This Row],[author]])),"OK", "Não OK")</f>
        <v>OK</v>
      </c>
    </row>
    <row r="481" spans="1:4">
      <c r="A481" s="3">
        <v>2189</v>
      </c>
      <c r="B481" t="s">
        <v>6726</v>
      </c>
      <c r="C481" s="1">
        <f>VLOOKUP(Authors[[#This Row],[Id]],Papers[],3,FALSE)</f>
        <v>2011</v>
      </c>
      <c r="D481" s="1" t="str">
        <f>IF(ISNUMBER(FIND(",",Authors[[#This Row],[author]])),"OK", "Não OK")</f>
        <v>OK</v>
      </c>
    </row>
    <row r="482" spans="1:4">
      <c r="A482">
        <v>4440</v>
      </c>
      <c r="B482" t="s">
        <v>12941</v>
      </c>
      <c r="C482" s="1">
        <f>VLOOKUP(Authors[[#This Row],[Id]],Papers[],3,FALSE)</f>
        <v>2011</v>
      </c>
      <c r="D482" s="1" t="str">
        <f>IF(ISNUMBER(FIND(",",Authors[[#This Row],[author]])),"OK", "Não OK")</f>
        <v>OK</v>
      </c>
    </row>
    <row r="483" spans="1:4">
      <c r="A483" s="3">
        <v>467</v>
      </c>
      <c r="B483" t="s">
        <v>1312</v>
      </c>
      <c r="C483" s="1">
        <f>VLOOKUP(Authors[[#This Row],[Id]],Papers[],3,FALSE)</f>
        <v>2010</v>
      </c>
      <c r="D483" s="1" t="str">
        <f>IF(ISNUMBER(FIND(",",Authors[[#This Row],[author]])),"OK", "Não OK")</f>
        <v>OK</v>
      </c>
    </row>
    <row r="484" spans="1:4">
      <c r="A484">
        <v>4446</v>
      </c>
      <c r="B484" t="s">
        <v>12957</v>
      </c>
      <c r="C484" s="1">
        <f>VLOOKUP(Authors[[#This Row],[Id]],Papers[],3,FALSE)</f>
        <v>2009</v>
      </c>
      <c r="D484" s="1" t="str">
        <f>IF(ISNUMBER(FIND(",",Authors[[#This Row],[author]])),"OK", "Não OK")</f>
        <v>OK</v>
      </c>
    </row>
    <row r="485" spans="1:4">
      <c r="A485" s="3">
        <v>2911</v>
      </c>
      <c r="B485" t="s">
        <v>8221</v>
      </c>
      <c r="C485" s="1">
        <f>VLOOKUP(Authors[[#This Row],[Id]],Papers[],3,FALSE)</f>
        <v>2009</v>
      </c>
      <c r="D485" s="1" t="str">
        <f>IF(ISNUMBER(FIND(",",Authors[[#This Row],[author]])),"OK", "Não OK")</f>
        <v>OK</v>
      </c>
    </row>
    <row r="486" spans="1:4">
      <c r="A486" s="3">
        <v>881</v>
      </c>
      <c r="B486" t="s">
        <v>2503</v>
      </c>
      <c r="C486" s="1">
        <f>VLOOKUP(Authors[[#This Row],[Id]],Papers[],3,FALSE)</f>
        <v>2005</v>
      </c>
      <c r="D486" s="1" t="str">
        <f>IF(ISNUMBER(FIND(",",Authors[[#This Row],[author]])),"OK", "Não OK")</f>
        <v>OK</v>
      </c>
    </row>
    <row r="487" spans="1:4">
      <c r="A487" s="3">
        <v>1349</v>
      </c>
      <c r="B487" t="s">
        <v>3890</v>
      </c>
      <c r="C487" s="1">
        <f>VLOOKUP(Authors[[#This Row],[Id]],Papers[],3,FALSE)</f>
        <v>1986</v>
      </c>
      <c r="D487" s="1" t="str">
        <f>IF(ISNUMBER(FIND(",",Authors[[#This Row],[author]])),"OK", "Não OK")</f>
        <v>OK</v>
      </c>
    </row>
    <row r="488" spans="1:4">
      <c r="A488" s="3">
        <v>1270</v>
      </c>
      <c r="B488" t="s">
        <v>3630</v>
      </c>
      <c r="C488" s="1">
        <f>VLOOKUP(Authors[[#This Row],[Id]],Papers[],3,FALSE)</f>
        <v>2002</v>
      </c>
      <c r="D488" s="1" t="str">
        <f>IF(ISNUMBER(FIND(",",Authors[[#This Row],[author]])),"OK", "Não OK")</f>
        <v>OK</v>
      </c>
    </row>
    <row r="489" spans="1:4">
      <c r="A489" s="3">
        <v>648</v>
      </c>
      <c r="B489" t="s">
        <v>1825</v>
      </c>
      <c r="C489" s="1">
        <f>VLOOKUP(Authors[[#This Row],[Id]],Papers[],3,FALSE)</f>
        <v>2009</v>
      </c>
      <c r="D489" s="1" t="str">
        <f>IF(ISNUMBER(FIND(",",Authors[[#This Row],[author]])),"OK", "Não OK")</f>
        <v>OK</v>
      </c>
    </row>
    <row r="490" spans="1:4">
      <c r="A490" s="3">
        <v>2733</v>
      </c>
      <c r="B490" t="s">
        <v>7908</v>
      </c>
      <c r="C490" s="1">
        <f>VLOOKUP(Authors[[#This Row],[Id]],Papers[],3,FALSE)</f>
        <v>2010</v>
      </c>
      <c r="D490" s="1" t="str">
        <f>IF(ISNUMBER(FIND(",",Authors[[#This Row],[author]])),"OK", "Não OK")</f>
        <v>OK</v>
      </c>
    </row>
    <row r="491" spans="1:4">
      <c r="A491" s="3">
        <v>2735</v>
      </c>
      <c r="B491" t="s">
        <v>7917</v>
      </c>
      <c r="C491" s="1">
        <f>VLOOKUP(Authors[[#This Row],[Id]],Papers[],3,FALSE)</f>
        <v>2010</v>
      </c>
      <c r="D491" s="1" t="str">
        <f>IF(ISNUMBER(FIND(",",Authors[[#This Row],[author]])),"OK", "Não OK")</f>
        <v>OK</v>
      </c>
    </row>
    <row r="492" spans="1:4">
      <c r="A492">
        <v>4379</v>
      </c>
      <c r="B492" s="1" t="s">
        <v>12767</v>
      </c>
      <c r="C492" s="1">
        <f>VLOOKUP(Authors[[#This Row],[Id]],Papers[],3,FALSE)</f>
        <v>1992</v>
      </c>
      <c r="D492" s="1" t="str">
        <f>IF(ISNUMBER(FIND(",",Authors[[#This Row],[author]])),"OK", "Não OK")</f>
        <v>OK</v>
      </c>
    </row>
    <row r="493" spans="1:4">
      <c r="A493" s="3">
        <v>2763</v>
      </c>
      <c r="B493" t="s">
        <v>7987</v>
      </c>
      <c r="C493" s="1">
        <f>VLOOKUP(Authors[[#This Row],[Id]],Papers[],3,FALSE)</f>
        <v>2011</v>
      </c>
      <c r="D493" s="1" t="str">
        <f>IF(ISNUMBER(FIND(",",Authors[[#This Row],[author]])),"OK", "Não OK")</f>
        <v>OK</v>
      </c>
    </row>
    <row r="494" spans="1:4">
      <c r="A494" s="3">
        <v>1409</v>
      </c>
      <c r="B494" t="s">
        <v>4123</v>
      </c>
      <c r="C494" s="1">
        <f>VLOOKUP(Authors[[#This Row],[Id]],Papers[],3,FALSE)</f>
        <v>2010</v>
      </c>
      <c r="D494" s="1" t="str">
        <f>IF(ISNUMBER(FIND(",",Authors[[#This Row],[author]])),"OK", "Não OK")</f>
        <v>OK</v>
      </c>
    </row>
    <row r="495" spans="1:4">
      <c r="A495" s="3">
        <v>1532</v>
      </c>
      <c r="B495" t="s">
        <v>4537</v>
      </c>
      <c r="C495" s="1">
        <f>VLOOKUP(Authors[[#This Row],[Id]],Papers[],3,FALSE)</f>
        <v>2006</v>
      </c>
      <c r="D495" s="1" t="str">
        <f>IF(ISNUMBER(FIND(",",Authors[[#This Row],[author]])),"OK", "Não OK")</f>
        <v>OK</v>
      </c>
    </row>
    <row r="496" spans="1:4">
      <c r="A496" s="3">
        <v>4313</v>
      </c>
      <c r="B496" t="s">
        <v>10226</v>
      </c>
      <c r="C496" s="1">
        <f>VLOOKUP(Authors[[#This Row],[Id]],Papers[],3,FALSE)</f>
        <v>2006</v>
      </c>
      <c r="D496" s="1" t="str">
        <f>IF(ISNUMBER(FIND(",",Authors[[#This Row],[author]])),"OK", "Não OK")</f>
        <v>OK</v>
      </c>
    </row>
    <row r="497" spans="1:4">
      <c r="A497" s="3">
        <v>285</v>
      </c>
      <c r="B497" t="s">
        <v>713</v>
      </c>
      <c r="C497" s="1">
        <f>VLOOKUP(Authors[[#This Row],[Id]],Papers[],3,FALSE)</f>
        <v>2002</v>
      </c>
      <c r="D497" s="1" t="str">
        <f>IF(ISNUMBER(FIND(",",Authors[[#This Row],[author]])),"OK", "Não OK")</f>
        <v>OK</v>
      </c>
    </row>
    <row r="498" spans="1:4">
      <c r="A498">
        <v>4381</v>
      </c>
      <c r="B498" s="1" t="s">
        <v>12771</v>
      </c>
      <c r="C498" s="1">
        <f>VLOOKUP(Authors[[#This Row],[Id]],Papers[],3,FALSE)</f>
        <v>1989</v>
      </c>
      <c r="D498" s="1" t="str">
        <f>IF(ISNUMBER(FIND(",",Authors[[#This Row],[author]])),"OK", "Não OK")</f>
        <v>OK</v>
      </c>
    </row>
    <row r="499" spans="1:4">
      <c r="A499">
        <v>4381</v>
      </c>
      <c r="B499" s="1" t="s">
        <v>12772</v>
      </c>
      <c r="C499" s="1">
        <f>VLOOKUP(Authors[[#This Row],[Id]],Papers[],3,FALSE)</f>
        <v>1989</v>
      </c>
      <c r="D499" s="1" t="str">
        <f>IF(ISNUMBER(FIND(",",Authors[[#This Row],[author]])),"OK", "Não OK")</f>
        <v>OK</v>
      </c>
    </row>
    <row r="500" spans="1:4">
      <c r="A500" s="3">
        <v>1410</v>
      </c>
      <c r="B500" t="s">
        <v>4129</v>
      </c>
      <c r="C500" s="1">
        <f>VLOOKUP(Authors[[#This Row],[Id]],Papers[],3,FALSE)</f>
        <v>2010</v>
      </c>
      <c r="D500" s="1" t="str">
        <f>IF(ISNUMBER(FIND(",",Authors[[#This Row],[author]])),"OK", "Não OK")</f>
        <v>OK</v>
      </c>
    </row>
    <row r="501" spans="1:4">
      <c r="A501" s="3">
        <v>1411</v>
      </c>
      <c r="B501" t="s">
        <v>4129</v>
      </c>
      <c r="C501" s="1">
        <f>VLOOKUP(Authors[[#This Row],[Id]],Papers[],3,FALSE)</f>
        <v>2009</v>
      </c>
      <c r="D501" s="1" t="str">
        <f>IF(ISNUMBER(FIND(",",Authors[[#This Row],[author]])),"OK", "Não OK")</f>
        <v>OK</v>
      </c>
    </row>
    <row r="502" spans="1:4">
      <c r="A502" s="3">
        <v>2278</v>
      </c>
      <c r="B502" t="s">
        <v>7016</v>
      </c>
      <c r="C502" s="1">
        <f>VLOOKUP(Authors[[#This Row],[Id]],Papers[],3,FALSE)</f>
        <v>2008</v>
      </c>
      <c r="D502" s="1" t="str">
        <f>IF(ISNUMBER(FIND(",",Authors[[#This Row],[author]])),"OK", "Não OK")</f>
        <v>OK</v>
      </c>
    </row>
    <row r="503" spans="1:4">
      <c r="A503" s="3">
        <v>596</v>
      </c>
      <c r="B503" t="s">
        <v>1681</v>
      </c>
      <c r="C503" s="1">
        <f>VLOOKUP(Authors[[#This Row],[Id]],Papers[],3,FALSE)</f>
        <v>2011</v>
      </c>
      <c r="D503" s="1" t="str">
        <f>IF(ISNUMBER(FIND(",",Authors[[#This Row],[author]])),"OK", "Não OK")</f>
        <v>OK</v>
      </c>
    </row>
    <row r="504" spans="1:4">
      <c r="A504" s="3">
        <v>1412</v>
      </c>
      <c r="B504" t="s">
        <v>4135</v>
      </c>
      <c r="C504" s="1">
        <f>VLOOKUP(Authors[[#This Row],[Id]],Papers[],3,FALSE)</f>
        <v>2007</v>
      </c>
      <c r="D504" s="1" t="str">
        <f>IF(ISNUMBER(FIND(",",Authors[[#This Row],[author]])),"OK", "Não OK")</f>
        <v>OK</v>
      </c>
    </row>
    <row r="505" spans="1:4">
      <c r="A505" s="3">
        <v>208</v>
      </c>
      <c r="B505" t="s">
        <v>523</v>
      </c>
      <c r="C505" s="1">
        <f>VLOOKUP(Authors[[#This Row],[Id]],Papers[],3,FALSE)</f>
        <v>2010</v>
      </c>
      <c r="D505" s="1" t="str">
        <f>IF(ISNUMBER(FIND(",",Authors[[#This Row],[author]])),"OK", "Não OK")</f>
        <v>OK</v>
      </c>
    </row>
    <row r="506" spans="1:4">
      <c r="A506" s="3">
        <v>209</v>
      </c>
      <c r="B506" t="s">
        <v>523</v>
      </c>
      <c r="C506" s="1">
        <f>VLOOKUP(Authors[[#This Row],[Id]],Papers[],3,FALSE)</f>
        <v>2010</v>
      </c>
      <c r="D506" s="1" t="str">
        <f>IF(ISNUMBER(FIND(",",Authors[[#This Row],[author]])),"OK", "Não OK")</f>
        <v>OK</v>
      </c>
    </row>
    <row r="507" spans="1:4">
      <c r="A507" s="3">
        <v>509</v>
      </c>
      <c r="B507" t="s">
        <v>523</v>
      </c>
      <c r="C507" s="1">
        <f>VLOOKUP(Authors[[#This Row],[Id]],Papers[],3,FALSE)</f>
        <v>2010</v>
      </c>
      <c r="D507" s="1" t="str">
        <f>IF(ISNUMBER(FIND(",",Authors[[#This Row],[author]])),"OK", "Não OK")</f>
        <v>OK</v>
      </c>
    </row>
    <row r="508" spans="1:4">
      <c r="A508" s="3">
        <v>3150</v>
      </c>
      <c r="B508" t="s">
        <v>8578</v>
      </c>
      <c r="C508" s="1">
        <f>VLOOKUP(Authors[[#This Row],[Id]],Papers[],3,FALSE)</f>
        <v>2009</v>
      </c>
      <c r="D508" s="1" t="str">
        <f>IF(ISNUMBER(FIND(",",Authors[[#This Row],[author]])),"OK", "Não OK")</f>
        <v>OK</v>
      </c>
    </row>
    <row r="509" spans="1:4">
      <c r="A509" s="3">
        <v>3150</v>
      </c>
      <c r="B509" t="s">
        <v>8581</v>
      </c>
      <c r="C509" s="1">
        <f>VLOOKUP(Authors[[#This Row],[Id]],Papers[],3,FALSE)</f>
        <v>2009</v>
      </c>
      <c r="D509" s="1" t="str">
        <f>IF(ISNUMBER(FIND(",",Authors[[#This Row],[author]])),"OK", "Não OK")</f>
        <v>OK</v>
      </c>
    </row>
    <row r="510" spans="1:4">
      <c r="A510" s="3">
        <v>1260</v>
      </c>
      <c r="B510" t="s">
        <v>3601</v>
      </c>
      <c r="C510" s="1">
        <f>VLOOKUP(Authors[[#This Row],[Id]],Papers[],3,FALSE)</f>
        <v>2005</v>
      </c>
      <c r="D510" s="1" t="str">
        <f>IF(ISNUMBER(FIND(",",Authors[[#This Row],[author]])),"OK", "Não OK")</f>
        <v>OK</v>
      </c>
    </row>
    <row r="511" spans="1:4">
      <c r="A511" s="3">
        <v>1868</v>
      </c>
      <c r="B511" t="s">
        <v>5682</v>
      </c>
      <c r="C511" s="1">
        <f>VLOOKUP(Authors[[#This Row],[Id]],Papers[],3,FALSE)</f>
        <v>1996</v>
      </c>
      <c r="D511" s="1" t="str">
        <f>IF(ISNUMBER(FIND(",",Authors[[#This Row],[author]])),"OK", "Não OK")</f>
        <v>OK</v>
      </c>
    </row>
    <row r="512" spans="1:4">
      <c r="A512" s="3">
        <v>92</v>
      </c>
      <c r="B512" t="s">
        <v>231</v>
      </c>
      <c r="C512" s="1">
        <f>VLOOKUP(Authors[[#This Row],[Id]],Papers[],3,FALSE)</f>
        <v>2007</v>
      </c>
      <c r="D512" s="1" t="str">
        <f>IF(ISNUMBER(FIND(",",Authors[[#This Row],[author]])),"OK", "Não OK")</f>
        <v>OK</v>
      </c>
    </row>
    <row r="513" spans="1:4">
      <c r="A513" s="3">
        <v>1653</v>
      </c>
      <c r="B513" t="s">
        <v>5016</v>
      </c>
      <c r="C513" s="1">
        <f>VLOOKUP(Authors[[#This Row],[Id]],Papers[],3,FALSE)</f>
        <v>2009</v>
      </c>
      <c r="D513" s="1" t="str">
        <f>IF(ISNUMBER(FIND(",",Authors[[#This Row],[author]])),"OK", "Não OK")</f>
        <v>OK</v>
      </c>
    </row>
    <row r="514" spans="1:4">
      <c r="A514" s="3">
        <v>253</v>
      </c>
      <c r="B514" t="s">
        <v>646</v>
      </c>
      <c r="C514" s="1">
        <f>VLOOKUP(Authors[[#This Row],[Id]],Papers[],3,FALSE)</f>
        <v>2010</v>
      </c>
      <c r="D514" s="1" t="str">
        <f>IF(ISNUMBER(FIND(",",Authors[[#This Row],[author]])),"OK", "Não OK")</f>
        <v>OK</v>
      </c>
    </row>
    <row r="515" spans="1:4">
      <c r="A515" s="3">
        <v>1996</v>
      </c>
      <c r="B515" t="s">
        <v>6052</v>
      </c>
      <c r="C515" s="1">
        <f>VLOOKUP(Authors[[#This Row],[Id]],Papers[],3,FALSE)</f>
        <v>2010</v>
      </c>
      <c r="D515" s="1" t="str">
        <f>IF(ISNUMBER(FIND(",",Authors[[#This Row],[author]])),"OK", "Não OK")</f>
        <v>OK</v>
      </c>
    </row>
    <row r="516" spans="1:4">
      <c r="A516" s="3">
        <v>3807</v>
      </c>
      <c r="B516" t="s">
        <v>9424</v>
      </c>
      <c r="C516" s="1">
        <f>VLOOKUP(Authors[[#This Row],[Id]],Papers[],3,FALSE)</f>
        <v>2000</v>
      </c>
      <c r="D516" s="1" t="str">
        <f>IF(ISNUMBER(FIND(",",Authors[[#This Row],[author]])),"OK", "Não OK")</f>
        <v>OK</v>
      </c>
    </row>
    <row r="517" spans="1:4">
      <c r="A517" s="3">
        <v>728</v>
      </c>
      <c r="B517" t="s">
        <v>2060</v>
      </c>
      <c r="C517" s="1">
        <f>VLOOKUP(Authors[[#This Row],[Id]],Papers[],3,FALSE)</f>
        <v>2008</v>
      </c>
      <c r="D517" s="1" t="str">
        <f>IF(ISNUMBER(FIND(",",Authors[[#This Row],[author]])),"OK", "Não OK")</f>
        <v>OK</v>
      </c>
    </row>
    <row r="518" spans="1:4">
      <c r="A518" s="3">
        <v>1778</v>
      </c>
      <c r="B518" t="s">
        <v>5397</v>
      </c>
      <c r="C518" s="1">
        <f>VLOOKUP(Authors[[#This Row],[Id]],Papers[],3,FALSE)</f>
        <v>2011</v>
      </c>
      <c r="D518" s="1" t="str">
        <f>IF(ISNUMBER(FIND(",",Authors[[#This Row],[author]])),"OK", "Não OK")</f>
        <v>OK</v>
      </c>
    </row>
    <row r="519" spans="1:4">
      <c r="A519" s="3">
        <v>842</v>
      </c>
      <c r="B519" t="s">
        <v>2382</v>
      </c>
      <c r="C519" s="1">
        <f>VLOOKUP(Authors[[#This Row],[Id]],Papers[],3,FALSE)</f>
        <v>2010</v>
      </c>
      <c r="D519" s="1" t="str">
        <f>IF(ISNUMBER(FIND(",",Authors[[#This Row],[author]])),"OK", "Não OK")</f>
        <v>OK</v>
      </c>
    </row>
    <row r="520" spans="1:4">
      <c r="A520" s="3">
        <v>2740</v>
      </c>
      <c r="B520" t="s">
        <v>6791</v>
      </c>
      <c r="C520" s="1">
        <f>VLOOKUP(Authors[[#This Row],[Id]],Papers[],3,FALSE)</f>
        <v>2006</v>
      </c>
      <c r="D520" s="1" t="str">
        <f>IF(ISNUMBER(FIND(",",Authors[[#This Row],[author]])),"OK", "Não OK")</f>
        <v>OK</v>
      </c>
    </row>
    <row r="521" spans="1:4">
      <c r="A521" s="3">
        <v>332</v>
      </c>
      <c r="B521" t="s">
        <v>848</v>
      </c>
      <c r="C521" s="1">
        <f>VLOOKUP(Authors[[#This Row],[Id]],Papers[],3,FALSE)</f>
        <v>2007</v>
      </c>
      <c r="D521" s="1" t="str">
        <f>IF(ISNUMBER(FIND(",",Authors[[#This Row],[author]])),"OK", "Não OK")</f>
        <v>OK</v>
      </c>
    </row>
    <row r="522" spans="1:4">
      <c r="A522" s="3">
        <v>679</v>
      </c>
      <c r="B522" t="s">
        <v>1926</v>
      </c>
      <c r="C522" s="1">
        <f>VLOOKUP(Authors[[#This Row],[Id]],Papers[],3,FALSE)</f>
        <v>2009</v>
      </c>
      <c r="D522" s="1" t="str">
        <f>IF(ISNUMBER(FIND(",",Authors[[#This Row],[author]])),"OK", "Não OK")</f>
        <v>OK</v>
      </c>
    </row>
    <row r="523" spans="1:4">
      <c r="A523" s="3">
        <v>2048</v>
      </c>
      <c r="B523" t="s">
        <v>6245</v>
      </c>
      <c r="C523" s="1">
        <f>VLOOKUP(Authors[[#This Row],[Id]],Papers[],3,FALSE)</f>
        <v>2003</v>
      </c>
      <c r="D523" s="1" t="str">
        <f>IF(ISNUMBER(FIND(",",Authors[[#This Row],[author]])),"OK", "Não OK")</f>
        <v>OK</v>
      </c>
    </row>
    <row r="524" spans="1:4">
      <c r="A524" s="3">
        <v>4146</v>
      </c>
      <c r="B524" t="s">
        <v>9863</v>
      </c>
      <c r="C524" s="1">
        <f>VLOOKUP(Authors[[#This Row],[Id]],Papers[],3,FALSE)</f>
        <v>2005</v>
      </c>
      <c r="D524" s="1" t="str">
        <f>IF(ISNUMBER(FIND(",",Authors[[#This Row],[author]])),"OK", "Não OK")</f>
        <v>OK</v>
      </c>
    </row>
    <row r="525" spans="1:4">
      <c r="A525" s="3">
        <v>1189</v>
      </c>
      <c r="B525" t="s">
        <v>3356</v>
      </c>
      <c r="C525" s="1">
        <f>VLOOKUP(Authors[[#This Row],[Id]],Papers[],3,FALSE)</f>
        <v>2010</v>
      </c>
      <c r="D525" s="1" t="str">
        <f>IF(ISNUMBER(FIND(",",Authors[[#This Row],[author]])),"OK", "Não OK")</f>
        <v>OK</v>
      </c>
    </row>
    <row r="526" spans="1:4">
      <c r="A526" s="3">
        <v>655</v>
      </c>
      <c r="B526" t="s">
        <v>1853</v>
      </c>
      <c r="C526" s="1">
        <f>VLOOKUP(Authors[[#This Row],[Id]],Papers[],3,FALSE)</f>
        <v>2006</v>
      </c>
      <c r="D526" s="1" t="str">
        <f>IF(ISNUMBER(FIND(",",Authors[[#This Row],[author]])),"OK", "Não OK")</f>
        <v>OK</v>
      </c>
    </row>
    <row r="527" spans="1:4">
      <c r="A527" s="3">
        <v>333</v>
      </c>
      <c r="B527" t="s">
        <v>854</v>
      </c>
      <c r="C527" s="1">
        <f>VLOOKUP(Authors[[#This Row],[Id]],Papers[],3,FALSE)</f>
        <v>1994</v>
      </c>
      <c r="D527" s="1" t="str">
        <f>IF(ISNUMBER(FIND(",",Authors[[#This Row],[author]])),"OK", "Não OK")</f>
        <v>OK</v>
      </c>
    </row>
    <row r="528" spans="1:4">
      <c r="A528" s="3">
        <v>961</v>
      </c>
      <c r="B528" t="s">
        <v>2707</v>
      </c>
      <c r="C528" s="1">
        <f>VLOOKUP(Authors[[#This Row],[Id]],Papers[],3,FALSE)</f>
        <v>2008</v>
      </c>
      <c r="D528" s="1" t="str">
        <f>IF(ISNUMBER(FIND(",",Authors[[#This Row],[author]])),"OK", "Não OK")</f>
        <v>OK</v>
      </c>
    </row>
    <row r="529" spans="1:4">
      <c r="A529" s="3">
        <v>988</v>
      </c>
      <c r="B529" t="s">
        <v>2707</v>
      </c>
      <c r="C529" s="1">
        <f>VLOOKUP(Authors[[#This Row],[Id]],Papers[],3,FALSE)</f>
        <v>2010</v>
      </c>
      <c r="D529" s="1" t="str">
        <f>IF(ISNUMBER(FIND(",",Authors[[#This Row],[author]])),"OK", "Não OK")</f>
        <v>OK</v>
      </c>
    </row>
    <row r="530" spans="1:4">
      <c r="A530" s="3">
        <v>2171</v>
      </c>
      <c r="B530" t="s">
        <v>10830</v>
      </c>
      <c r="C530" s="1">
        <f>VLOOKUP(Authors[[#This Row],[Id]],Papers[],3,FALSE)</f>
        <v>2005</v>
      </c>
      <c r="D530" s="1" t="str">
        <f>IF(ISNUMBER(FIND(",",Authors[[#This Row],[author]])),"OK", "Não OK")</f>
        <v>OK</v>
      </c>
    </row>
    <row r="531" spans="1:4">
      <c r="A531" s="3">
        <v>1415</v>
      </c>
      <c r="B531" t="s">
        <v>4138</v>
      </c>
      <c r="C531" s="1">
        <f>VLOOKUP(Authors[[#This Row],[Id]],Papers[],3,FALSE)</f>
        <v>2008</v>
      </c>
      <c r="D531" s="1" t="str">
        <f>IF(ISNUMBER(FIND(",",Authors[[#This Row],[author]])),"OK", "Não OK")</f>
        <v>OK</v>
      </c>
    </row>
    <row r="532" spans="1:4">
      <c r="A532">
        <v>4366</v>
      </c>
      <c r="B532" s="1" t="s">
        <v>12732</v>
      </c>
      <c r="C532" s="1">
        <f>VLOOKUP(Authors[[#This Row],[Id]],Papers[],3,FALSE)</f>
        <v>1986</v>
      </c>
      <c r="D532" s="1" t="str">
        <f>IF(ISNUMBER(FIND(",",Authors[[#This Row],[author]])),"OK", "Não OK")</f>
        <v>OK</v>
      </c>
    </row>
    <row r="533" spans="1:4">
      <c r="A533" s="3">
        <v>235</v>
      </c>
      <c r="B533" t="s">
        <v>601</v>
      </c>
      <c r="C533" s="1">
        <f>VLOOKUP(Authors[[#This Row],[Id]],Papers[],3,FALSE)</f>
        <v>2011</v>
      </c>
      <c r="D533" s="1" t="str">
        <f>IF(ISNUMBER(FIND(",",Authors[[#This Row],[author]])),"OK", "Não OK")</f>
        <v>OK</v>
      </c>
    </row>
    <row r="534" spans="1:4">
      <c r="A534" s="3">
        <v>79</v>
      </c>
      <c r="B534" t="s">
        <v>194</v>
      </c>
      <c r="C534" s="1">
        <f>VLOOKUP(Authors[[#This Row],[Id]],Papers[],3,FALSE)</f>
        <v>2007</v>
      </c>
      <c r="D534" s="1" t="str">
        <f>IF(ISNUMBER(FIND(",",Authors[[#This Row],[author]])),"OK", "Não OK")</f>
        <v>OK</v>
      </c>
    </row>
    <row r="535" spans="1:4">
      <c r="A535" s="3">
        <v>3269</v>
      </c>
      <c r="B535" t="s">
        <v>8646</v>
      </c>
      <c r="C535" s="1">
        <f>VLOOKUP(Authors[[#This Row],[Id]],Papers[],3,FALSE)</f>
        <v>2010</v>
      </c>
      <c r="D535" s="1" t="str">
        <f>IF(ISNUMBER(FIND(",",Authors[[#This Row],[author]])),"OK", "Não OK")</f>
        <v>OK</v>
      </c>
    </row>
    <row r="536" spans="1:4">
      <c r="A536" s="3">
        <v>604</v>
      </c>
      <c r="B536" t="s">
        <v>1704</v>
      </c>
      <c r="C536" s="1">
        <f>VLOOKUP(Authors[[#This Row],[Id]],Papers[],3,FALSE)</f>
        <v>2011</v>
      </c>
      <c r="D536" s="1" t="str">
        <f>IF(ISNUMBER(FIND(",",Authors[[#This Row],[author]])),"OK", "Não OK")</f>
        <v>OK</v>
      </c>
    </row>
    <row r="537" spans="1:4">
      <c r="A537" s="3">
        <v>1213</v>
      </c>
      <c r="B537" t="s">
        <v>1704</v>
      </c>
      <c r="C537" s="1">
        <f>VLOOKUP(Authors[[#This Row],[Id]],Papers[],3,FALSE)</f>
        <v>2009</v>
      </c>
      <c r="D537" s="1" t="str">
        <f>IF(ISNUMBER(FIND(",",Authors[[#This Row],[author]])),"OK", "Não OK")</f>
        <v>OK</v>
      </c>
    </row>
    <row r="538" spans="1:4">
      <c r="A538" s="3">
        <v>1416</v>
      </c>
      <c r="B538" t="s">
        <v>4141</v>
      </c>
      <c r="C538" s="1">
        <f>VLOOKUP(Authors[[#This Row],[Id]],Papers[],3,FALSE)</f>
        <v>2007</v>
      </c>
      <c r="D538" s="1" t="str">
        <f>IF(ISNUMBER(FIND(",",Authors[[#This Row],[author]])),"OK", "Não OK")</f>
        <v>OK</v>
      </c>
    </row>
    <row r="539" spans="1:4">
      <c r="A539" s="3">
        <v>1556</v>
      </c>
      <c r="B539" t="s">
        <v>4611</v>
      </c>
      <c r="C539" s="1">
        <f>VLOOKUP(Authors[[#This Row],[Id]],Papers[],3,FALSE)</f>
        <v>2003</v>
      </c>
      <c r="D539" s="1" t="str">
        <f>IF(ISNUMBER(FIND(",",Authors[[#This Row],[author]])),"OK", "Não OK")</f>
        <v>OK</v>
      </c>
    </row>
    <row r="540" spans="1:4">
      <c r="A540" s="3">
        <v>3858</v>
      </c>
      <c r="B540" t="s">
        <v>9470</v>
      </c>
      <c r="C540" s="1">
        <f>VLOOKUP(Authors[[#This Row],[Id]],Papers[],3,FALSE)</f>
        <v>2009</v>
      </c>
      <c r="D540" s="1" t="str">
        <f>IF(ISNUMBER(FIND(",",Authors[[#This Row],[author]])),"OK", "Não OK")</f>
        <v>OK</v>
      </c>
    </row>
    <row r="541" spans="1:4">
      <c r="A541" s="3">
        <v>2743</v>
      </c>
      <c r="B541" t="s">
        <v>7925</v>
      </c>
      <c r="C541" s="1">
        <f>VLOOKUP(Authors[[#This Row],[Id]],Papers[],3,FALSE)</f>
        <v>2011</v>
      </c>
      <c r="D541" s="1" t="str">
        <f>IF(ISNUMBER(FIND(",",Authors[[#This Row],[author]])),"OK", "Não OK")</f>
        <v>OK</v>
      </c>
    </row>
    <row r="542" spans="1:4">
      <c r="A542" s="3">
        <v>1409</v>
      </c>
      <c r="B542" t="s">
        <v>4124</v>
      </c>
      <c r="C542" s="1">
        <f>VLOOKUP(Authors[[#This Row],[Id]],Papers[],3,FALSE)</f>
        <v>2010</v>
      </c>
      <c r="D542" s="1" t="str">
        <f>IF(ISNUMBER(FIND(",",Authors[[#This Row],[author]])),"OK", "Não OK")</f>
        <v>OK</v>
      </c>
    </row>
    <row r="543" spans="1:4">
      <c r="A543" s="3">
        <v>1417</v>
      </c>
      <c r="B543" t="s">
        <v>4145</v>
      </c>
      <c r="C543" s="1">
        <f>VLOOKUP(Authors[[#This Row],[Id]],Papers[],3,FALSE)</f>
        <v>2003</v>
      </c>
      <c r="D543" s="1" t="str">
        <f>IF(ISNUMBER(FIND(",",Authors[[#This Row],[author]])),"OK", "Não OK")</f>
        <v>OK</v>
      </c>
    </row>
    <row r="544" spans="1:4">
      <c r="A544" s="3">
        <v>1987</v>
      </c>
      <c r="B544" t="s">
        <v>6016</v>
      </c>
      <c r="C544" s="1">
        <f>VLOOKUP(Authors[[#This Row],[Id]],Papers[],3,FALSE)</f>
        <v>2010</v>
      </c>
      <c r="D544" s="1" t="str">
        <f>IF(ISNUMBER(FIND(",",Authors[[#This Row],[author]])),"OK", "Não OK")</f>
        <v>OK</v>
      </c>
    </row>
    <row r="545" spans="1:4">
      <c r="A545" s="3">
        <v>2745</v>
      </c>
      <c r="B545" t="s">
        <v>7929</v>
      </c>
      <c r="C545" s="1">
        <f>VLOOKUP(Authors[[#This Row],[Id]],Papers[],3,FALSE)</f>
        <v>2008</v>
      </c>
      <c r="D545" s="1" t="str">
        <f>IF(ISNUMBER(FIND(",",Authors[[#This Row],[author]])),"OK", "Não OK")</f>
        <v>OK</v>
      </c>
    </row>
    <row r="546" spans="1:4">
      <c r="A546" s="3">
        <v>413</v>
      </c>
      <c r="B546" t="s">
        <v>1152</v>
      </c>
      <c r="C546" s="1">
        <f>VLOOKUP(Authors[[#This Row],[Id]],Papers[],3,FALSE)</f>
        <v>2011</v>
      </c>
      <c r="D546" s="1" t="str">
        <f>IF(ISNUMBER(FIND(",",Authors[[#This Row],[author]])),"OK", "Não OK")</f>
        <v>OK</v>
      </c>
    </row>
    <row r="547" spans="1:4">
      <c r="A547" s="3">
        <v>1134</v>
      </c>
      <c r="B547" t="s">
        <v>1152</v>
      </c>
      <c r="C547" s="1">
        <f>VLOOKUP(Authors[[#This Row],[Id]],Papers[],3,FALSE)</f>
        <v>2010</v>
      </c>
      <c r="D547" s="1" t="str">
        <f>IF(ISNUMBER(FIND(",",Authors[[#This Row],[author]])),"OK", "Não OK")</f>
        <v>OK</v>
      </c>
    </row>
    <row r="548" spans="1:4">
      <c r="A548" s="3">
        <v>4147</v>
      </c>
      <c r="B548" t="s">
        <v>9868</v>
      </c>
      <c r="C548" s="1">
        <f>VLOOKUP(Authors[[#This Row],[Id]],Papers[],3,FALSE)</f>
        <v>2000</v>
      </c>
      <c r="D548" s="1" t="str">
        <f>IF(ISNUMBER(FIND(",",Authors[[#This Row],[author]])),"OK", "Não OK")</f>
        <v>OK</v>
      </c>
    </row>
    <row r="549" spans="1:4">
      <c r="A549" s="3">
        <v>2746</v>
      </c>
      <c r="B549" t="s">
        <v>7938</v>
      </c>
      <c r="C549" s="1">
        <f>VLOOKUP(Authors[[#This Row],[Id]],Papers[],3,FALSE)</f>
        <v>2007</v>
      </c>
      <c r="D549" s="1" t="str">
        <f>IF(ISNUMBER(FIND(",",Authors[[#This Row],[author]])),"OK", "Não OK")</f>
        <v>OK</v>
      </c>
    </row>
    <row r="550" spans="1:4">
      <c r="A550" s="3">
        <v>335</v>
      </c>
      <c r="B550" t="s">
        <v>864</v>
      </c>
      <c r="C550" s="1">
        <f>VLOOKUP(Authors[[#This Row],[Id]],Papers[],3,FALSE)</f>
        <v>2007</v>
      </c>
      <c r="D550" s="1" t="str">
        <f>IF(ISNUMBER(FIND(",",Authors[[#This Row],[author]])),"OK", "Não OK")</f>
        <v>OK</v>
      </c>
    </row>
    <row r="551" spans="1:4">
      <c r="A551" s="3">
        <v>2747</v>
      </c>
      <c r="B551" t="s">
        <v>7942</v>
      </c>
      <c r="C551" s="1">
        <f>VLOOKUP(Authors[[#This Row],[Id]],Papers[],3,FALSE)</f>
        <v>2007</v>
      </c>
      <c r="D551" s="1" t="str">
        <f>IF(ISNUMBER(FIND(",",Authors[[#This Row],[author]])),"OK", "Não OK")</f>
        <v>OK</v>
      </c>
    </row>
    <row r="552" spans="1:4">
      <c r="A552" s="3">
        <v>407</v>
      </c>
      <c r="B552" t="s">
        <v>1137</v>
      </c>
      <c r="C552" s="1">
        <f>VLOOKUP(Authors[[#This Row],[Id]],Papers[],3,FALSE)</f>
        <v>2006</v>
      </c>
      <c r="D552" s="1" t="str">
        <f>IF(ISNUMBER(FIND(",",Authors[[#This Row],[author]])),"OK", "Não OK")</f>
        <v>OK</v>
      </c>
    </row>
    <row r="553" spans="1:4">
      <c r="A553" s="3">
        <v>2472</v>
      </c>
      <c r="B553" t="s">
        <v>7598</v>
      </c>
      <c r="C553" s="1">
        <f>VLOOKUP(Authors[[#This Row],[Id]],Papers[],3,FALSE)</f>
        <v>2008</v>
      </c>
      <c r="D553" s="1" t="str">
        <f>IF(ISNUMBER(FIND(",",Authors[[#This Row],[author]])),"OK", "Não OK")</f>
        <v>OK</v>
      </c>
    </row>
    <row r="554" spans="1:4">
      <c r="A554" s="3">
        <v>3692</v>
      </c>
      <c r="B554" t="s">
        <v>9274</v>
      </c>
      <c r="C554" s="1">
        <f>VLOOKUP(Authors[[#This Row],[Id]],Papers[],3,FALSE)</f>
        <v>2010</v>
      </c>
      <c r="D554" s="1" t="str">
        <f>IF(ISNUMBER(FIND(",",Authors[[#This Row],[author]])),"OK", "Não OK")</f>
        <v>OK</v>
      </c>
    </row>
    <row r="555" spans="1:4">
      <c r="A555">
        <v>4398</v>
      </c>
      <c r="B555" s="1" t="s">
        <v>12821</v>
      </c>
      <c r="C555" s="1">
        <f>VLOOKUP(Authors[[#This Row],[Id]],Papers[],3,FALSE)</f>
        <v>1979</v>
      </c>
      <c r="D555" s="1" t="str">
        <f>IF(ISNUMBER(FIND(",",Authors[[#This Row],[author]])),"OK", "Não OK")</f>
        <v>OK</v>
      </c>
    </row>
    <row r="556" spans="1:4">
      <c r="A556" s="3">
        <v>2232</v>
      </c>
      <c r="B556" t="s">
        <v>6861</v>
      </c>
      <c r="C556" s="1">
        <f>VLOOKUP(Authors[[#This Row],[Id]],Papers[],3,FALSE)</f>
        <v>2011</v>
      </c>
      <c r="D556" s="1" t="str">
        <f>IF(ISNUMBER(FIND(",",Authors[[#This Row],[author]])),"OK", "Não OK")</f>
        <v>OK</v>
      </c>
    </row>
    <row r="557" spans="1:4">
      <c r="A557" s="3">
        <v>3825</v>
      </c>
      <c r="B557" t="s">
        <v>9435</v>
      </c>
      <c r="C557" s="1">
        <f>VLOOKUP(Authors[[#This Row],[Id]],Papers[],3,FALSE)</f>
        <v>2000</v>
      </c>
      <c r="D557" s="1" t="str">
        <f>IF(ISNUMBER(FIND(",",Authors[[#This Row],[author]])),"OK", "Não OK")</f>
        <v>OK</v>
      </c>
    </row>
    <row r="558" spans="1:4">
      <c r="A558" s="3">
        <v>2356</v>
      </c>
      <c r="B558" t="s">
        <v>7264</v>
      </c>
      <c r="C558" s="1">
        <f>VLOOKUP(Authors[[#This Row],[Id]],Papers[],3,FALSE)</f>
        <v>2008</v>
      </c>
      <c r="D558" s="1" t="str">
        <f>IF(ISNUMBER(FIND(",",Authors[[#This Row],[author]])),"OK", "Não OK")</f>
        <v>OK</v>
      </c>
    </row>
    <row r="559" spans="1:4">
      <c r="A559" s="3">
        <v>151</v>
      </c>
      <c r="B559" t="s">
        <v>379</v>
      </c>
      <c r="C559" s="1">
        <f>VLOOKUP(Authors[[#This Row],[Id]],Papers[],3,FALSE)</f>
        <v>2009</v>
      </c>
      <c r="D559" s="1" t="str">
        <f>IF(ISNUMBER(FIND(",",Authors[[#This Row],[author]])),"OK", "Não OK")</f>
        <v>OK</v>
      </c>
    </row>
    <row r="560" spans="1:4">
      <c r="A560" s="3">
        <v>877</v>
      </c>
      <c r="B560" t="s">
        <v>2484</v>
      </c>
      <c r="C560" s="1">
        <f>VLOOKUP(Authors[[#This Row],[Id]],Papers[],3,FALSE)</f>
        <v>2009</v>
      </c>
      <c r="D560" s="1" t="str">
        <f>IF(ISNUMBER(FIND(",",Authors[[#This Row],[author]])),"OK", "Não OK")</f>
        <v>OK</v>
      </c>
    </row>
    <row r="561" spans="1:4">
      <c r="A561" s="3">
        <v>166</v>
      </c>
      <c r="B561" t="s">
        <v>422</v>
      </c>
      <c r="C561" s="1">
        <f>VLOOKUP(Authors[[#This Row],[Id]],Papers[],3,FALSE)</f>
        <v>2009</v>
      </c>
      <c r="D561" s="1" t="str">
        <f>IF(ISNUMBER(FIND(",",Authors[[#This Row],[author]])),"OK", "Não OK")</f>
        <v>OK</v>
      </c>
    </row>
    <row r="562" spans="1:4">
      <c r="A562" s="3">
        <v>907</v>
      </c>
      <c r="B562" t="s">
        <v>422</v>
      </c>
      <c r="C562" s="1">
        <f>VLOOKUP(Authors[[#This Row],[Id]],Papers[],3,FALSE)</f>
        <v>2010</v>
      </c>
      <c r="D562" s="1" t="str">
        <f>IF(ISNUMBER(FIND(",",Authors[[#This Row],[author]])),"OK", "Não OK")</f>
        <v>OK</v>
      </c>
    </row>
    <row r="563" spans="1:4">
      <c r="A563" s="3">
        <v>587</v>
      </c>
      <c r="B563" t="s">
        <v>1656</v>
      </c>
      <c r="C563" s="1">
        <f>VLOOKUP(Authors[[#This Row],[Id]],Papers[],3,FALSE)</f>
        <v>1999</v>
      </c>
      <c r="D563" s="1" t="str">
        <f>IF(ISNUMBER(FIND(",",Authors[[#This Row],[author]])),"OK", "Não OK")</f>
        <v>OK</v>
      </c>
    </row>
    <row r="564" spans="1:4">
      <c r="A564" s="3">
        <v>1419</v>
      </c>
      <c r="B564" t="s">
        <v>4149</v>
      </c>
      <c r="C564" s="1">
        <f>VLOOKUP(Authors[[#This Row],[Id]],Papers[],3,FALSE)</f>
        <v>2000</v>
      </c>
      <c r="D564" s="1" t="str">
        <f>IF(ISNUMBER(FIND(",",Authors[[#This Row],[author]])),"OK", "Não OK")</f>
        <v>OK</v>
      </c>
    </row>
    <row r="565" spans="1:4">
      <c r="A565" s="3">
        <v>2100</v>
      </c>
      <c r="B565" t="s">
        <v>6422</v>
      </c>
      <c r="C565" s="1">
        <f>VLOOKUP(Authors[[#This Row],[Id]],Papers[],3,FALSE)</f>
        <v>2011</v>
      </c>
      <c r="D565" s="1" t="str">
        <f>IF(ISNUMBER(FIND(",",Authors[[#This Row],[author]])),"OK", "Não OK")</f>
        <v>OK</v>
      </c>
    </row>
    <row r="566" spans="1:4">
      <c r="A566" s="3">
        <v>2295</v>
      </c>
      <c r="B566" t="s">
        <v>7057</v>
      </c>
      <c r="C566" s="1">
        <f>VLOOKUP(Authors[[#This Row],[Id]],Papers[],3,FALSE)</f>
        <v>2010</v>
      </c>
      <c r="D566" s="1" t="str">
        <f>IF(ISNUMBER(FIND(",",Authors[[#This Row],[author]])),"OK", "Não OK")</f>
        <v>OK</v>
      </c>
    </row>
    <row r="567" spans="1:4">
      <c r="A567" s="3">
        <v>585</v>
      </c>
      <c r="B567" t="s">
        <v>1647</v>
      </c>
      <c r="C567" s="1">
        <f>VLOOKUP(Authors[[#This Row],[Id]],Papers[],3,FALSE)</f>
        <v>2011</v>
      </c>
      <c r="D567" s="1" t="str">
        <f>IF(ISNUMBER(FIND(",",Authors[[#This Row],[author]])),"OK", "Não OK")</f>
        <v>OK</v>
      </c>
    </row>
    <row r="568" spans="1:4">
      <c r="A568" s="3">
        <v>183</v>
      </c>
      <c r="B568" t="s">
        <v>454</v>
      </c>
      <c r="C568" s="1">
        <f>VLOOKUP(Authors[[#This Row],[Id]],Papers[],3,FALSE)</f>
        <v>2010</v>
      </c>
      <c r="D568" s="1" t="str">
        <f>IF(ISNUMBER(FIND(",",Authors[[#This Row],[author]])),"OK", "Não OK")</f>
        <v>OK</v>
      </c>
    </row>
    <row r="569" spans="1:4">
      <c r="A569" s="3">
        <v>2751</v>
      </c>
      <c r="B569" t="s">
        <v>7945</v>
      </c>
      <c r="C569" s="1">
        <f>VLOOKUP(Authors[[#This Row],[Id]],Papers[],3,FALSE)</f>
        <v>2003</v>
      </c>
      <c r="D569" s="1" t="str">
        <f>IF(ISNUMBER(FIND(",",Authors[[#This Row],[author]])),"OK", "Não OK")</f>
        <v>OK</v>
      </c>
    </row>
    <row r="570" spans="1:4">
      <c r="A570" s="3">
        <v>2752</v>
      </c>
      <c r="B570" t="s">
        <v>7945</v>
      </c>
      <c r="C570" s="1">
        <f>VLOOKUP(Authors[[#This Row],[Id]],Papers[],3,FALSE)</f>
        <v>2003</v>
      </c>
      <c r="D570" s="1" t="str">
        <f>IF(ISNUMBER(FIND(",",Authors[[#This Row],[author]])),"OK", "Não OK")</f>
        <v>OK</v>
      </c>
    </row>
    <row r="571" spans="1:4">
      <c r="A571" s="3">
        <v>3713</v>
      </c>
      <c r="B571" t="s">
        <v>7945</v>
      </c>
      <c r="C571" s="1">
        <f>VLOOKUP(Authors[[#This Row],[Id]],Papers[],3,FALSE)</f>
        <v>2010</v>
      </c>
      <c r="D571" s="1" t="str">
        <f>IF(ISNUMBER(FIND(",",Authors[[#This Row],[author]])),"OK", "Não OK")</f>
        <v>OK</v>
      </c>
    </row>
    <row r="572" spans="1:4">
      <c r="A572" s="3">
        <v>2753</v>
      </c>
      <c r="B572" t="s">
        <v>7950</v>
      </c>
      <c r="C572" s="1">
        <f>VLOOKUP(Authors[[#This Row],[Id]],Papers[],3,FALSE)</f>
        <v>2009</v>
      </c>
      <c r="D572" s="1" t="str">
        <f>IF(ISNUMBER(FIND(",",Authors[[#This Row],[author]])),"OK", "Não OK")</f>
        <v>OK</v>
      </c>
    </row>
    <row r="573" spans="1:4">
      <c r="A573" s="3">
        <v>2754</v>
      </c>
      <c r="B573" t="s">
        <v>7950</v>
      </c>
      <c r="C573" s="1">
        <f>VLOOKUP(Authors[[#This Row],[Id]],Papers[],3,FALSE)</f>
        <v>2003</v>
      </c>
      <c r="D573" s="1" t="str">
        <f>IF(ISNUMBER(FIND(",",Authors[[#This Row],[author]])),"OK", "Não OK")</f>
        <v>OK</v>
      </c>
    </row>
    <row r="574" spans="1:4">
      <c r="A574" s="3">
        <v>2755</v>
      </c>
      <c r="B574" t="s">
        <v>7950</v>
      </c>
      <c r="C574" s="1">
        <f>VLOOKUP(Authors[[#This Row],[Id]],Papers[],3,FALSE)</f>
        <v>2003</v>
      </c>
      <c r="D574" s="1" t="str">
        <f>IF(ISNUMBER(FIND(",",Authors[[#This Row],[author]])),"OK", "Não OK")</f>
        <v>OK</v>
      </c>
    </row>
    <row r="575" spans="1:4">
      <c r="A575" s="3">
        <v>2756</v>
      </c>
      <c r="B575" t="s">
        <v>7961</v>
      </c>
      <c r="C575" s="1">
        <f>VLOOKUP(Authors[[#This Row],[Id]],Papers[],3,FALSE)</f>
        <v>2010</v>
      </c>
      <c r="D575" s="1" t="str">
        <f>IF(ISNUMBER(FIND(",",Authors[[#This Row],[author]])),"OK", "Não OK")</f>
        <v>OK</v>
      </c>
    </row>
    <row r="576" spans="1:4">
      <c r="A576" s="3">
        <v>2516</v>
      </c>
      <c r="B576" t="s">
        <v>10975</v>
      </c>
      <c r="C576" s="1">
        <f>VLOOKUP(Authors[[#This Row],[Id]],Papers[],3,FALSE)</f>
        <v>2011</v>
      </c>
      <c r="D576" s="1" t="str">
        <f>IF(ISNUMBER(FIND(",",Authors[[#This Row],[author]])),"OK", "Não OK")</f>
        <v>OK</v>
      </c>
    </row>
    <row r="577" spans="1:4">
      <c r="A577" s="3">
        <v>1421</v>
      </c>
      <c r="B577" t="s">
        <v>4153</v>
      </c>
      <c r="C577" s="1">
        <f>VLOOKUP(Authors[[#This Row],[Id]],Papers[],3,FALSE)</f>
        <v>2005</v>
      </c>
      <c r="D577" s="1" t="str">
        <f>IF(ISNUMBER(FIND(",",Authors[[#This Row],[author]])),"OK", "Não OK")</f>
        <v>OK</v>
      </c>
    </row>
    <row r="578" spans="1:4">
      <c r="A578" s="3">
        <v>2476</v>
      </c>
      <c r="B578" t="s">
        <v>4153</v>
      </c>
      <c r="C578" s="1">
        <f>VLOOKUP(Authors[[#This Row],[Id]],Papers[],3,FALSE)</f>
        <v>2008</v>
      </c>
      <c r="D578" s="1" t="str">
        <f>IF(ISNUMBER(FIND(",",Authors[[#This Row],[author]])),"OK", "Não OK")</f>
        <v>OK</v>
      </c>
    </row>
    <row r="579" spans="1:4">
      <c r="A579" s="3">
        <v>2816</v>
      </c>
      <c r="B579" t="s">
        <v>8059</v>
      </c>
      <c r="C579" s="1">
        <f>VLOOKUP(Authors[[#This Row],[Id]],Papers[],3,FALSE)</f>
        <v>2005</v>
      </c>
      <c r="D579" s="1" t="str">
        <f>IF(ISNUMBER(FIND(",",Authors[[#This Row],[author]])),"OK", "Não OK")</f>
        <v>OK</v>
      </c>
    </row>
    <row r="580" spans="1:4">
      <c r="A580" s="3">
        <v>3268</v>
      </c>
      <c r="B580" t="s">
        <v>8059</v>
      </c>
      <c r="C580" s="1">
        <f>VLOOKUP(Authors[[#This Row],[Id]],Papers[],3,FALSE)</f>
        <v>2006</v>
      </c>
      <c r="D580" s="1" t="str">
        <f>IF(ISNUMBER(FIND(",",Authors[[#This Row],[author]])),"OK", "Não OK")</f>
        <v>OK</v>
      </c>
    </row>
    <row r="581" spans="1:4">
      <c r="A581" s="3">
        <v>3269</v>
      </c>
      <c r="B581" t="s">
        <v>8717</v>
      </c>
      <c r="C581" s="1">
        <f>VLOOKUP(Authors[[#This Row],[Id]],Papers[],3,FALSE)</f>
        <v>2010</v>
      </c>
      <c r="D581" s="1" t="str">
        <f>IF(ISNUMBER(FIND(",",Authors[[#This Row],[author]])),"OK", "Não OK")</f>
        <v>OK</v>
      </c>
    </row>
    <row r="582" spans="1:4">
      <c r="A582" s="3">
        <v>726</v>
      </c>
      <c r="B582" t="s">
        <v>2055</v>
      </c>
      <c r="C582" s="1">
        <f>VLOOKUP(Authors[[#This Row],[Id]],Papers[],3,FALSE)</f>
        <v>2006</v>
      </c>
      <c r="D582" s="1" t="str">
        <f>IF(ISNUMBER(FIND(",",Authors[[#This Row],[author]])),"OK", "Não OK")</f>
        <v>OK</v>
      </c>
    </row>
    <row r="583" spans="1:4">
      <c r="A583" s="3">
        <v>1165</v>
      </c>
      <c r="B583" t="s">
        <v>2055</v>
      </c>
      <c r="C583" s="1">
        <f>VLOOKUP(Authors[[#This Row],[Id]],Papers[],3,FALSE)</f>
        <v>2004</v>
      </c>
      <c r="D583" s="1" t="str">
        <f>IF(ISNUMBER(FIND(",",Authors[[#This Row],[author]])),"OK", "Não OK")</f>
        <v>OK</v>
      </c>
    </row>
    <row r="584" spans="1:4">
      <c r="A584" s="3">
        <v>1278</v>
      </c>
      <c r="B584" t="s">
        <v>2055</v>
      </c>
      <c r="C584" s="1">
        <f>VLOOKUP(Authors[[#This Row],[Id]],Papers[],3,FALSE)</f>
        <v>2006</v>
      </c>
      <c r="D584" s="1" t="str">
        <f>IF(ISNUMBER(FIND(",",Authors[[#This Row],[author]])),"OK", "Não OK")</f>
        <v>OK</v>
      </c>
    </row>
    <row r="585" spans="1:4">
      <c r="A585" s="3">
        <v>54</v>
      </c>
      <c r="B585" s="2" t="s">
        <v>11085</v>
      </c>
      <c r="C585" s="1">
        <f>VLOOKUP(Authors[[#This Row],[Id]],Papers[],3,FALSE)</f>
        <v>2006</v>
      </c>
      <c r="D585" s="1" t="str">
        <f>IF(ISNUMBER(FIND(",",Authors[[#This Row],[author]])),"OK", "Não OK")</f>
        <v>OK</v>
      </c>
    </row>
    <row r="586" spans="1:4">
      <c r="A586" s="3">
        <v>4159</v>
      </c>
      <c r="B586" t="s">
        <v>9889</v>
      </c>
      <c r="C586" s="1">
        <f>VLOOKUP(Authors[[#This Row],[Id]],Papers[],3,FALSE)</f>
        <v>2006</v>
      </c>
      <c r="D586" s="1" t="str">
        <f>IF(ISNUMBER(FIND(",",Authors[[#This Row],[author]])),"OK", "Não OK")</f>
        <v>OK</v>
      </c>
    </row>
    <row r="587" spans="1:4">
      <c r="A587" s="3">
        <v>4160</v>
      </c>
      <c r="B587" t="s">
        <v>9889</v>
      </c>
      <c r="C587" s="1">
        <f>VLOOKUP(Authors[[#This Row],[Id]],Papers[],3,FALSE)</f>
        <v>2006</v>
      </c>
      <c r="D587" s="1" t="str">
        <f>IF(ISNUMBER(FIND(",",Authors[[#This Row],[author]])),"OK", "Não OK")</f>
        <v>OK</v>
      </c>
    </row>
    <row r="588" spans="1:4">
      <c r="A588" s="3">
        <v>2598</v>
      </c>
      <c r="B588" t="s">
        <v>11071</v>
      </c>
      <c r="C588" s="1">
        <f>VLOOKUP(Authors[[#This Row],[Id]],Papers[],3,FALSE)</f>
        <v>2011</v>
      </c>
      <c r="D588" s="1" t="str">
        <f>IF(ISNUMBER(FIND(",",Authors[[#This Row],[author]])),"OK", "Não OK")</f>
        <v>OK</v>
      </c>
    </row>
    <row r="589" spans="1:4">
      <c r="A589" s="3">
        <v>2426</v>
      </c>
      <c r="B589" t="s">
        <v>7474</v>
      </c>
      <c r="C589" s="1">
        <f>VLOOKUP(Authors[[#This Row],[Id]],Papers[],3,FALSE)</f>
        <v>1998</v>
      </c>
      <c r="D589" s="1" t="str">
        <f>IF(ISNUMBER(FIND(",",Authors[[#This Row],[author]])),"OK", "Não OK")</f>
        <v>OK</v>
      </c>
    </row>
    <row r="590" spans="1:4">
      <c r="A590" s="3">
        <v>984</v>
      </c>
      <c r="B590" t="s">
        <v>2754</v>
      </c>
      <c r="C590" s="1">
        <f>VLOOKUP(Authors[[#This Row],[Id]],Papers[],3,FALSE)</f>
        <v>2007</v>
      </c>
      <c r="D590" s="1" t="str">
        <f>IF(ISNUMBER(FIND(",",Authors[[#This Row],[author]])),"OK", "Não OK")</f>
        <v>OK</v>
      </c>
    </row>
    <row r="591" spans="1:4">
      <c r="A591" s="3">
        <v>2093</v>
      </c>
      <c r="B591" t="s">
        <v>6397</v>
      </c>
      <c r="C591" s="1">
        <f>VLOOKUP(Authors[[#This Row],[Id]],Papers[],3,FALSE)</f>
        <v>2007</v>
      </c>
      <c r="D591" s="1" t="str">
        <f>IF(ISNUMBER(FIND(",",Authors[[#This Row],[author]])),"OK", "Não OK")</f>
        <v>OK</v>
      </c>
    </row>
    <row r="592" spans="1:4">
      <c r="A592" s="3">
        <v>2426</v>
      </c>
      <c r="B592" t="s">
        <v>7472</v>
      </c>
      <c r="C592" s="1">
        <f>VLOOKUP(Authors[[#This Row],[Id]],Papers[],3,FALSE)</f>
        <v>1998</v>
      </c>
      <c r="D592" s="1" t="str">
        <f>IF(ISNUMBER(FIND(",",Authors[[#This Row],[author]])),"OK", "Não OK")</f>
        <v>OK</v>
      </c>
    </row>
    <row r="593" spans="1:4">
      <c r="A593" s="3">
        <v>1401</v>
      </c>
      <c r="B593" t="s">
        <v>10603</v>
      </c>
      <c r="C593" s="1">
        <f>VLOOKUP(Authors[[#This Row],[Id]],Papers[],3,FALSE)</f>
        <v>2004</v>
      </c>
      <c r="D593" s="1" t="str">
        <f>IF(ISNUMBER(FIND(",",Authors[[#This Row],[author]])),"OK", "Não OK")</f>
        <v>OK</v>
      </c>
    </row>
    <row r="594" spans="1:4">
      <c r="A594" s="3">
        <v>1423</v>
      </c>
      <c r="B594" t="s">
        <v>4160</v>
      </c>
      <c r="C594" s="1">
        <f>VLOOKUP(Authors[[#This Row],[Id]],Papers[],3,FALSE)</f>
        <v>2009</v>
      </c>
      <c r="D594" s="1" t="str">
        <f>IF(ISNUMBER(FIND(",",Authors[[#This Row],[author]])),"OK", "Não OK")</f>
        <v>OK</v>
      </c>
    </row>
    <row r="595" spans="1:4">
      <c r="A595" s="3">
        <v>1722</v>
      </c>
      <c r="B595" t="s">
        <v>5221</v>
      </c>
      <c r="C595" s="1">
        <f>VLOOKUP(Authors[[#This Row],[Id]],Papers[],3,FALSE)</f>
        <v>2007</v>
      </c>
      <c r="D595" s="1" t="str">
        <f>IF(ISNUMBER(FIND(",",Authors[[#This Row],[author]])),"OK", "Não OK")</f>
        <v>OK</v>
      </c>
    </row>
    <row r="596" spans="1:4">
      <c r="A596" s="3">
        <v>1592</v>
      </c>
      <c r="B596" t="s">
        <v>4754</v>
      </c>
      <c r="C596" s="1">
        <f>VLOOKUP(Authors[[#This Row],[Id]],Papers[],3,FALSE)</f>
        <v>2010</v>
      </c>
      <c r="D596" s="1" t="str">
        <f>IF(ISNUMBER(FIND(",",Authors[[#This Row],[author]])),"OK", "Não OK")</f>
        <v>OK</v>
      </c>
    </row>
    <row r="597" spans="1:4">
      <c r="A597" s="3">
        <v>1087</v>
      </c>
      <c r="B597" t="s">
        <v>3041</v>
      </c>
      <c r="C597" s="1">
        <f>VLOOKUP(Authors[[#This Row],[Id]],Papers[],3,FALSE)</f>
        <v>2008</v>
      </c>
      <c r="D597" s="1" t="str">
        <f>IF(ISNUMBER(FIND(",",Authors[[#This Row],[author]])),"OK", "Não OK")</f>
        <v>OK</v>
      </c>
    </row>
    <row r="598" spans="1:4">
      <c r="A598" s="3">
        <v>2048</v>
      </c>
      <c r="B598" t="s">
        <v>6249</v>
      </c>
      <c r="C598" s="1">
        <f>VLOOKUP(Authors[[#This Row],[Id]],Papers[],3,FALSE)</f>
        <v>2003</v>
      </c>
      <c r="D598" s="1" t="str">
        <f>IF(ISNUMBER(FIND(",",Authors[[#This Row],[author]])),"OK", "Não OK")</f>
        <v>OK</v>
      </c>
    </row>
    <row r="599" spans="1:4">
      <c r="A599" s="3">
        <v>1425</v>
      </c>
      <c r="B599" t="s">
        <v>4167</v>
      </c>
      <c r="C599" s="1">
        <f>VLOOKUP(Authors[[#This Row],[Id]],Papers[],3,FALSE)</f>
        <v>2009</v>
      </c>
      <c r="D599" s="1" t="str">
        <f>IF(ISNUMBER(FIND(",",Authors[[#This Row],[author]])),"OK", "Não OK")</f>
        <v>OK</v>
      </c>
    </row>
    <row r="600" spans="1:4">
      <c r="A600" s="3">
        <v>4149</v>
      </c>
      <c r="B600" t="s">
        <v>9872</v>
      </c>
      <c r="C600" s="1">
        <f>VLOOKUP(Authors[[#This Row],[Id]],Papers[],3,FALSE)</f>
        <v>2001</v>
      </c>
      <c r="D600" s="1" t="str">
        <f>IF(ISNUMBER(FIND(",",Authors[[#This Row],[author]])),"OK", "Não OK")</f>
        <v>OK</v>
      </c>
    </row>
    <row r="601" spans="1:4">
      <c r="A601" s="3">
        <v>4150</v>
      </c>
      <c r="B601" t="s">
        <v>9872</v>
      </c>
      <c r="C601" s="1">
        <f>VLOOKUP(Authors[[#This Row],[Id]],Papers[],3,FALSE)</f>
        <v>2002</v>
      </c>
      <c r="D601" s="1" t="str">
        <f>IF(ISNUMBER(FIND(",",Authors[[#This Row],[author]])),"OK", "Não OK")</f>
        <v>OK</v>
      </c>
    </row>
    <row r="602" spans="1:4">
      <c r="A602" s="3">
        <v>2926</v>
      </c>
      <c r="B602" t="s">
        <v>8238</v>
      </c>
      <c r="C602" s="1">
        <f>VLOOKUP(Authors[[#This Row],[Id]],Papers[],3,FALSE)</f>
        <v>2004</v>
      </c>
      <c r="D602" s="1" t="str">
        <f>IF(ISNUMBER(FIND(",",Authors[[#This Row],[author]])),"OK", "Não OK")</f>
        <v>OK</v>
      </c>
    </row>
    <row r="603" spans="1:4">
      <c r="A603" s="3">
        <v>1426</v>
      </c>
      <c r="B603" t="s">
        <v>4173</v>
      </c>
      <c r="C603" s="1">
        <f>VLOOKUP(Authors[[#This Row],[Id]],Papers[],3,FALSE)</f>
        <v>2011</v>
      </c>
      <c r="D603" s="1" t="str">
        <f>IF(ISNUMBER(FIND(",",Authors[[#This Row],[author]])),"OK", "Não OK")</f>
        <v>OK</v>
      </c>
    </row>
    <row r="604" spans="1:4">
      <c r="A604" s="3">
        <v>496</v>
      </c>
      <c r="B604" t="s">
        <v>1406</v>
      </c>
      <c r="C604" s="1">
        <f>VLOOKUP(Authors[[#This Row],[Id]],Papers[],3,FALSE)</f>
        <v>2011</v>
      </c>
      <c r="D604" s="1" t="str">
        <f>IF(ISNUMBER(FIND(",",Authors[[#This Row],[author]])),"OK", "Não OK")</f>
        <v>OK</v>
      </c>
    </row>
    <row r="605" spans="1:4">
      <c r="A605" s="3">
        <v>2517</v>
      </c>
      <c r="B605" t="s">
        <v>10977</v>
      </c>
      <c r="C605" s="1">
        <f>VLOOKUP(Authors[[#This Row],[Id]],Papers[],3,FALSE)</f>
        <v>2011</v>
      </c>
      <c r="D605" s="1" t="str">
        <f>IF(ISNUMBER(FIND(",",Authors[[#This Row],[author]])),"OK", "Não OK")</f>
        <v>OK</v>
      </c>
    </row>
    <row r="606" spans="1:4">
      <c r="A606" s="3">
        <v>693</v>
      </c>
      <c r="B606" t="s">
        <v>1975</v>
      </c>
      <c r="C606" s="1">
        <f>VLOOKUP(Authors[[#This Row],[Id]],Papers[],3,FALSE)</f>
        <v>2010</v>
      </c>
      <c r="D606" s="1" t="str">
        <f>IF(ISNUMBER(FIND(",",Authors[[#This Row],[author]])),"OK", "Não OK")</f>
        <v>OK</v>
      </c>
    </row>
    <row r="607" spans="1:4">
      <c r="A607" s="3">
        <v>1373</v>
      </c>
      <c r="B607" t="s">
        <v>3969</v>
      </c>
      <c r="C607" s="1">
        <f>VLOOKUP(Authors[[#This Row],[Id]],Papers[],3,FALSE)</f>
        <v>2010</v>
      </c>
      <c r="D607" s="1" t="str">
        <f>IF(ISNUMBER(FIND(",",Authors[[#This Row],[author]])),"OK", "Não OK")</f>
        <v>OK</v>
      </c>
    </row>
    <row r="608" spans="1:4">
      <c r="A608" s="3">
        <v>1719</v>
      </c>
      <c r="B608" t="s">
        <v>5212</v>
      </c>
      <c r="C608" s="1">
        <f>VLOOKUP(Authors[[#This Row],[Id]],Papers[],3,FALSE)</f>
        <v>2008</v>
      </c>
      <c r="D608" s="1" t="str">
        <f>IF(ISNUMBER(FIND(",",Authors[[#This Row],[author]])),"OK", "Não OK")</f>
        <v>OK</v>
      </c>
    </row>
    <row r="609" spans="1:4">
      <c r="A609" s="3">
        <v>2760</v>
      </c>
      <c r="B609" t="s">
        <v>7967</v>
      </c>
      <c r="C609" s="1">
        <f>VLOOKUP(Authors[[#This Row],[Id]],Papers[],3,FALSE)</f>
        <v>2011</v>
      </c>
      <c r="D609" s="1" t="str">
        <f>IF(ISNUMBER(FIND(",",Authors[[#This Row],[author]])),"OK", "Não OK")</f>
        <v>OK</v>
      </c>
    </row>
    <row r="610" spans="1:4">
      <c r="A610" s="3">
        <v>2431</v>
      </c>
      <c r="B610" t="s">
        <v>10891</v>
      </c>
      <c r="C610" s="1">
        <f>VLOOKUP(Authors[[#This Row],[Id]],Papers[],3,FALSE)</f>
        <v>2009</v>
      </c>
      <c r="D610" s="1" t="str">
        <f>IF(ISNUMBER(FIND(",",Authors[[#This Row],[author]])),"OK", "Não OK")</f>
        <v>OK</v>
      </c>
    </row>
    <row r="611" spans="1:4">
      <c r="A611" s="3">
        <v>3309</v>
      </c>
      <c r="B611" t="s">
        <v>8774</v>
      </c>
      <c r="C611" s="1">
        <f>VLOOKUP(Authors[[#This Row],[Id]],Papers[],3,FALSE)</f>
        <v>2007</v>
      </c>
      <c r="D611" s="1" t="str">
        <f>IF(ISNUMBER(FIND(",",Authors[[#This Row],[author]])),"OK", "Não OK")</f>
        <v>OK</v>
      </c>
    </row>
    <row r="612" spans="1:4">
      <c r="A612" s="3">
        <v>1222</v>
      </c>
      <c r="B612" t="s">
        <v>3476</v>
      </c>
      <c r="C612" s="1">
        <f>VLOOKUP(Authors[[#This Row],[Id]],Papers[],3,FALSE)</f>
        <v>2006</v>
      </c>
      <c r="D612" s="1" t="str">
        <f>IF(ISNUMBER(FIND(",",Authors[[#This Row],[author]])),"OK", "Não OK")</f>
        <v>OK</v>
      </c>
    </row>
    <row r="613" spans="1:4">
      <c r="A613" s="3">
        <v>2323</v>
      </c>
      <c r="B613" t="s">
        <v>7140</v>
      </c>
      <c r="C613" s="1">
        <f>VLOOKUP(Authors[[#This Row],[Id]],Papers[],3,FALSE)</f>
        <v>2010</v>
      </c>
      <c r="D613" s="1" t="str">
        <f>IF(ISNUMBER(FIND(",",Authors[[#This Row],[author]])),"OK", "Não OK")</f>
        <v>OK</v>
      </c>
    </row>
    <row r="614" spans="1:4">
      <c r="A614" s="3">
        <v>2761</v>
      </c>
      <c r="B614" t="s">
        <v>7975</v>
      </c>
      <c r="C614" s="1">
        <f>VLOOKUP(Authors[[#This Row],[Id]],Papers[],3,FALSE)</f>
        <v>2010</v>
      </c>
      <c r="D614" s="1" t="str">
        <f>IF(ISNUMBER(FIND(",",Authors[[#This Row],[author]])),"OK", "Não OK")</f>
        <v>OK</v>
      </c>
    </row>
    <row r="615" spans="1:4">
      <c r="A615" s="3">
        <v>3946</v>
      </c>
      <c r="B615" t="s">
        <v>9598</v>
      </c>
      <c r="C615" s="1">
        <f>VLOOKUP(Authors[[#This Row],[Id]],Papers[],3,FALSE)</f>
        <v>2011</v>
      </c>
      <c r="D615" s="1" t="str">
        <f>IF(ISNUMBER(FIND(",",Authors[[#This Row],[author]])),"OK", "Não OK")</f>
        <v>OK</v>
      </c>
    </row>
    <row r="616" spans="1:4">
      <c r="A616" s="3">
        <v>1897</v>
      </c>
      <c r="B616" t="s">
        <v>5777</v>
      </c>
      <c r="C616" s="1">
        <f>VLOOKUP(Authors[[#This Row],[Id]],Papers[],3,FALSE)</f>
        <v>2004</v>
      </c>
      <c r="D616" s="1" t="str">
        <f>IF(ISNUMBER(FIND(",",Authors[[#This Row],[author]])),"OK", "Não OK")</f>
        <v>OK</v>
      </c>
    </row>
    <row r="617" spans="1:4">
      <c r="A617" s="3">
        <v>234</v>
      </c>
      <c r="B617" t="s">
        <v>597</v>
      </c>
      <c r="C617" s="1">
        <f>VLOOKUP(Authors[[#This Row],[Id]],Papers[],3,FALSE)</f>
        <v>2011</v>
      </c>
      <c r="D617" s="1" t="str">
        <f>IF(ISNUMBER(FIND(",",Authors[[#This Row],[author]])),"OK", "Não OK")</f>
        <v>OK</v>
      </c>
    </row>
    <row r="618" spans="1:4">
      <c r="A618" s="3">
        <v>968</v>
      </c>
      <c r="B618" t="s">
        <v>597</v>
      </c>
      <c r="C618" s="1">
        <f>VLOOKUP(Authors[[#This Row],[Id]],Papers[],3,FALSE)</f>
        <v>2007</v>
      </c>
      <c r="D618" s="1" t="str">
        <f>IF(ISNUMBER(FIND(",",Authors[[#This Row],[author]])),"OK", "Não OK")</f>
        <v>OK</v>
      </c>
    </row>
    <row r="619" spans="1:4">
      <c r="A619" s="3">
        <v>2740</v>
      </c>
      <c r="B619" t="s">
        <v>7922</v>
      </c>
      <c r="C619" s="1">
        <f>VLOOKUP(Authors[[#This Row],[Id]],Papers[],3,FALSE)</f>
        <v>2006</v>
      </c>
      <c r="D619" s="1" t="str">
        <f>IF(ISNUMBER(FIND(",",Authors[[#This Row],[author]])),"OK", "Não OK")</f>
        <v>OK</v>
      </c>
    </row>
    <row r="620" spans="1:4">
      <c r="A620" s="3">
        <v>746</v>
      </c>
      <c r="B620" t="s">
        <v>2132</v>
      </c>
      <c r="C620" s="1">
        <f>VLOOKUP(Authors[[#This Row],[Id]],Papers[],3,FALSE)</f>
        <v>2011</v>
      </c>
      <c r="D620" s="1" t="str">
        <f>IF(ISNUMBER(FIND(",",Authors[[#This Row],[author]])),"OK", "Não OK")</f>
        <v>OK</v>
      </c>
    </row>
    <row r="621" spans="1:4">
      <c r="A621" s="3">
        <v>3426</v>
      </c>
      <c r="B621" t="s">
        <v>8919</v>
      </c>
      <c r="C621" s="1">
        <f>VLOOKUP(Authors[[#This Row],[Id]],Papers[],3,FALSE)</f>
        <v>2004</v>
      </c>
      <c r="D621" s="1" t="str">
        <f>IF(ISNUMBER(FIND(",",Authors[[#This Row],[author]])),"OK", "Não OK")</f>
        <v>OK</v>
      </c>
    </row>
    <row r="622" spans="1:4">
      <c r="A622" s="3">
        <v>1427</v>
      </c>
      <c r="B622" t="s">
        <v>4177</v>
      </c>
      <c r="C622" s="1">
        <f>VLOOKUP(Authors[[#This Row],[Id]],Papers[],3,FALSE)</f>
        <v>2000</v>
      </c>
      <c r="D622" s="1" t="str">
        <f>IF(ISNUMBER(FIND(",",Authors[[#This Row],[author]])),"OK", "Não OK")</f>
        <v>OK</v>
      </c>
    </row>
    <row r="623" spans="1:4">
      <c r="A623" s="3">
        <v>1924</v>
      </c>
      <c r="B623" t="s">
        <v>5848</v>
      </c>
      <c r="C623" s="1">
        <f>VLOOKUP(Authors[[#This Row],[Id]],Papers[],3,FALSE)</f>
        <v>2001</v>
      </c>
      <c r="D623" s="1" t="str">
        <f>IF(ISNUMBER(FIND(",",Authors[[#This Row],[author]])),"OK", "Não OK")</f>
        <v>OK</v>
      </c>
    </row>
    <row r="624" spans="1:4">
      <c r="A624" s="3">
        <v>723</v>
      </c>
      <c r="B624" t="s">
        <v>2048</v>
      </c>
      <c r="C624" s="1">
        <f>VLOOKUP(Authors[[#This Row],[Id]],Papers[],3,FALSE)</f>
        <v>2009</v>
      </c>
      <c r="D624" s="1" t="str">
        <f>IF(ISNUMBER(FIND(",",Authors[[#This Row],[author]])),"OK", "Não OK")</f>
        <v>OK</v>
      </c>
    </row>
    <row r="625" spans="1:4">
      <c r="A625" s="3">
        <v>2763</v>
      </c>
      <c r="B625" t="s">
        <v>7985</v>
      </c>
      <c r="C625" s="1">
        <f>VLOOKUP(Authors[[#This Row],[Id]],Papers[],3,FALSE)</f>
        <v>2011</v>
      </c>
      <c r="D625" s="1" t="str">
        <f>IF(ISNUMBER(FIND(",",Authors[[#This Row],[author]])),"OK", "Não OK")</f>
        <v>OK</v>
      </c>
    </row>
    <row r="626" spans="1:4">
      <c r="A626" s="3">
        <v>527</v>
      </c>
      <c r="B626" t="s">
        <v>1485</v>
      </c>
      <c r="C626" s="1">
        <f>VLOOKUP(Authors[[#This Row],[Id]],Papers[],3,FALSE)</f>
        <v>2010</v>
      </c>
      <c r="D626" s="1" t="str">
        <f>IF(ISNUMBER(FIND(",",Authors[[#This Row],[author]])),"OK", "Não OK")</f>
        <v>OK</v>
      </c>
    </row>
    <row r="627" spans="1:4">
      <c r="A627" s="3">
        <v>678</v>
      </c>
      <c r="B627" t="s">
        <v>1485</v>
      </c>
      <c r="C627" s="1">
        <f>VLOOKUP(Authors[[#This Row],[Id]],Papers[],3,FALSE)</f>
        <v>2010</v>
      </c>
      <c r="D627" s="1" t="str">
        <f>IF(ISNUMBER(FIND(",",Authors[[#This Row],[author]])),"OK", "Não OK")</f>
        <v>OK</v>
      </c>
    </row>
    <row r="628" spans="1:4">
      <c r="A628" s="3">
        <v>43</v>
      </c>
      <c r="B628" t="s">
        <v>105</v>
      </c>
      <c r="C628" s="1">
        <f>VLOOKUP(Authors[[#This Row],[Id]],Papers[],3,FALSE)</f>
        <v>2005</v>
      </c>
      <c r="D628" s="1" t="str">
        <f>IF(ISNUMBER(FIND(",",Authors[[#This Row],[author]])),"OK", "Não OK")</f>
        <v>OK</v>
      </c>
    </row>
    <row r="629" spans="1:4">
      <c r="A629" s="3">
        <v>2175</v>
      </c>
      <c r="B629" t="s">
        <v>6672</v>
      </c>
      <c r="C629" s="1">
        <f>VLOOKUP(Authors[[#This Row],[Id]],Papers[],3,FALSE)</f>
        <v>2011</v>
      </c>
      <c r="D629" s="1" t="str">
        <f>IF(ISNUMBER(FIND(",",Authors[[#This Row],[author]])),"OK", "Não OK")</f>
        <v>OK</v>
      </c>
    </row>
    <row r="630" spans="1:4">
      <c r="A630" s="3">
        <v>4047</v>
      </c>
      <c r="B630" t="s">
        <v>9719</v>
      </c>
      <c r="C630" s="1">
        <f>VLOOKUP(Authors[[#This Row],[Id]],Papers[],3,FALSE)</f>
        <v>2009</v>
      </c>
      <c r="D630" s="1" t="str">
        <f>IF(ISNUMBER(FIND(",",Authors[[#This Row],[author]])),"OK", "Não OK")</f>
        <v>OK</v>
      </c>
    </row>
    <row r="631" spans="1:4">
      <c r="A631" s="3">
        <v>886</v>
      </c>
      <c r="B631" t="s">
        <v>2521</v>
      </c>
      <c r="C631" s="1">
        <f>VLOOKUP(Authors[[#This Row],[Id]],Papers[],3,FALSE)</f>
        <v>2006</v>
      </c>
      <c r="D631" s="1" t="str">
        <f>IF(ISNUMBER(FIND(",",Authors[[#This Row],[author]])),"OK", "Não OK")</f>
        <v>OK</v>
      </c>
    </row>
    <row r="632" spans="1:4">
      <c r="A632" s="3">
        <v>887</v>
      </c>
      <c r="B632" t="s">
        <v>2521</v>
      </c>
      <c r="C632" s="1">
        <f>VLOOKUP(Authors[[#This Row],[Id]],Papers[],3,FALSE)</f>
        <v>2007</v>
      </c>
      <c r="D632" s="1" t="str">
        <f>IF(ISNUMBER(FIND(",",Authors[[#This Row],[author]])),"OK", "Não OK")</f>
        <v>OK</v>
      </c>
    </row>
    <row r="633" spans="1:4">
      <c r="A633" s="3">
        <v>4278</v>
      </c>
      <c r="B633" t="s">
        <v>2521</v>
      </c>
      <c r="C633" s="1">
        <f>VLOOKUP(Authors[[#This Row],[Id]],Papers[],3,FALSE)</f>
        <v>2008</v>
      </c>
      <c r="D633" s="1" t="str">
        <f>IF(ISNUMBER(FIND(",",Authors[[#This Row],[author]])),"OK", "Não OK")</f>
        <v>OK</v>
      </c>
    </row>
    <row r="634" spans="1:4">
      <c r="A634" s="3">
        <v>2765</v>
      </c>
      <c r="B634" t="s">
        <v>7990</v>
      </c>
      <c r="C634" s="1">
        <f>VLOOKUP(Authors[[#This Row],[Id]],Papers[],3,FALSE)</f>
        <v>2005</v>
      </c>
      <c r="D634" s="1" t="str">
        <f>IF(ISNUMBER(FIND(",",Authors[[#This Row],[author]])),"OK", "Não OK")</f>
        <v>OK</v>
      </c>
    </row>
    <row r="635" spans="1:4">
      <c r="A635" s="3">
        <v>382</v>
      </c>
      <c r="B635" t="s">
        <v>1044</v>
      </c>
      <c r="C635" s="1">
        <f>VLOOKUP(Authors[[#This Row],[Id]],Papers[],3,FALSE)</f>
        <v>2005</v>
      </c>
      <c r="D635" s="1" t="str">
        <f>IF(ISNUMBER(FIND(",",Authors[[#This Row],[author]])),"OK", "Não OK")</f>
        <v>OK</v>
      </c>
    </row>
    <row r="636" spans="1:4">
      <c r="A636" s="3">
        <v>2343</v>
      </c>
      <c r="B636" t="s">
        <v>7209</v>
      </c>
      <c r="C636" s="1">
        <f>VLOOKUP(Authors[[#This Row],[Id]],Papers[],3,FALSE)</f>
        <v>2006</v>
      </c>
      <c r="D636" s="1" t="str">
        <f>IF(ISNUMBER(FIND(",",Authors[[#This Row],[author]])),"OK", "Não OK")</f>
        <v>OK</v>
      </c>
    </row>
    <row r="637" spans="1:4">
      <c r="A637" s="3">
        <v>55</v>
      </c>
      <c r="B637" t="s">
        <v>135</v>
      </c>
      <c r="C637" s="1">
        <f>VLOOKUP(Authors[[#This Row],[Id]],Papers[],3,FALSE)</f>
        <v>2006</v>
      </c>
      <c r="D637" s="1" t="str">
        <f>IF(ISNUMBER(FIND(",",Authors[[#This Row],[author]])),"OK", "Não OK")</f>
        <v>OK</v>
      </c>
    </row>
    <row r="638" spans="1:4">
      <c r="A638" s="3">
        <v>568</v>
      </c>
      <c r="B638" t="s">
        <v>135</v>
      </c>
      <c r="C638" s="1">
        <f>VLOOKUP(Authors[[#This Row],[Id]],Papers[],3,FALSE)</f>
        <v>2007</v>
      </c>
      <c r="D638" s="1" t="str">
        <f>IF(ISNUMBER(FIND(",",Authors[[#This Row],[author]])),"OK", "Não OK")</f>
        <v>OK</v>
      </c>
    </row>
    <row r="639" spans="1:4">
      <c r="A639" s="3">
        <v>2621</v>
      </c>
      <c r="B639" t="s">
        <v>135</v>
      </c>
      <c r="C639" s="1">
        <f>VLOOKUP(Authors[[#This Row],[Id]],Papers[],3,FALSE)</f>
        <v>2010</v>
      </c>
      <c r="D639" s="1" t="str">
        <f>IF(ISNUMBER(FIND(",",Authors[[#This Row],[author]])),"OK", "Não OK")</f>
        <v>OK</v>
      </c>
    </row>
    <row r="640" spans="1:4">
      <c r="A640" s="3">
        <v>2622</v>
      </c>
      <c r="B640" t="s">
        <v>135</v>
      </c>
      <c r="C640" s="1">
        <f>VLOOKUP(Authors[[#This Row],[Id]],Papers[],3,FALSE)</f>
        <v>2008</v>
      </c>
      <c r="D640" s="1" t="str">
        <f>IF(ISNUMBER(FIND(",",Authors[[#This Row],[author]])),"OK", "Não OK")</f>
        <v>OK</v>
      </c>
    </row>
    <row r="641" spans="1:6">
      <c r="A641" s="3">
        <v>1753</v>
      </c>
      <c r="B641" t="s">
        <v>5325</v>
      </c>
      <c r="C641" s="1">
        <f>VLOOKUP(Authors[[#This Row],[Id]],Papers[],3,FALSE)</f>
        <v>2011</v>
      </c>
      <c r="D641" s="1" t="str">
        <f>IF(ISNUMBER(FIND(",",Authors[[#This Row],[author]])),"OK", "Não OK")</f>
        <v>OK</v>
      </c>
      <c r="F641" s="2"/>
    </row>
    <row r="642" spans="1:6">
      <c r="A642" s="3">
        <v>1429</v>
      </c>
      <c r="B642" t="s">
        <v>4180</v>
      </c>
      <c r="C642" s="1">
        <f>VLOOKUP(Authors[[#This Row],[Id]],Papers[],3,FALSE)</f>
        <v>1999</v>
      </c>
      <c r="D642" s="1" t="str">
        <f>IF(ISNUMBER(FIND(",",Authors[[#This Row],[author]])),"OK", "Não OK")</f>
        <v>OK</v>
      </c>
    </row>
    <row r="643" spans="1:6">
      <c r="A643" s="3">
        <v>1430</v>
      </c>
      <c r="B643" t="s">
        <v>4187</v>
      </c>
      <c r="C643" s="1">
        <f>VLOOKUP(Authors[[#This Row],[Id]],Papers[],3,FALSE)</f>
        <v>2008</v>
      </c>
      <c r="D643" s="1" t="str">
        <f>IF(ISNUMBER(FIND(",",Authors[[#This Row],[author]])),"OK", "Não OK")</f>
        <v>OK</v>
      </c>
    </row>
    <row r="644" spans="1:6">
      <c r="A644" s="3">
        <v>1365</v>
      </c>
      <c r="B644" t="s">
        <v>3936</v>
      </c>
      <c r="C644" s="1">
        <f>VLOOKUP(Authors[[#This Row],[Id]],Papers[],3,FALSE)</f>
        <v>1993</v>
      </c>
      <c r="D644" s="1" t="str">
        <f>IF(ISNUMBER(FIND(",",Authors[[#This Row],[author]])),"OK", "Não OK")</f>
        <v>OK</v>
      </c>
    </row>
    <row r="645" spans="1:6">
      <c r="A645" s="3">
        <v>2197</v>
      </c>
      <c r="B645" t="s">
        <v>6747</v>
      </c>
      <c r="C645" s="1">
        <f>VLOOKUP(Authors[[#This Row],[Id]],Papers[],3,FALSE)</f>
        <v>2001</v>
      </c>
      <c r="D645" s="1" t="str">
        <f>IF(ISNUMBER(FIND(",",Authors[[#This Row],[author]])),"OK", "Não OK")</f>
        <v>OK</v>
      </c>
    </row>
    <row r="646" spans="1:6">
      <c r="A646" s="3">
        <v>1704</v>
      </c>
      <c r="B646" t="s">
        <v>5167</v>
      </c>
      <c r="C646" s="1">
        <f>VLOOKUP(Authors[[#This Row],[Id]],Papers[],3,FALSE)</f>
        <v>2008</v>
      </c>
      <c r="D646" s="1" t="str">
        <f>IF(ISNUMBER(FIND(",",Authors[[#This Row],[author]])),"OK", "Não OK")</f>
        <v>OK</v>
      </c>
    </row>
    <row r="647" spans="1:6">
      <c r="A647" s="3">
        <v>3113</v>
      </c>
      <c r="B647" t="s">
        <v>8546</v>
      </c>
      <c r="C647" s="1">
        <f>VLOOKUP(Authors[[#This Row],[Id]],Papers[],3,FALSE)</f>
        <v>2009</v>
      </c>
      <c r="D647" s="1" t="str">
        <f>IF(ISNUMBER(FIND(",",Authors[[#This Row],[author]])),"OK", "Não OK")</f>
        <v>OK</v>
      </c>
    </row>
    <row r="648" spans="1:6">
      <c r="A648" s="3">
        <v>1024</v>
      </c>
      <c r="B648" t="s">
        <v>2875</v>
      </c>
      <c r="C648" s="1">
        <f>VLOOKUP(Authors[[#This Row],[Id]],Papers[],3,FALSE)</f>
        <v>2009</v>
      </c>
      <c r="D648" s="1" t="str">
        <f>IF(ISNUMBER(FIND(",",Authors[[#This Row],[author]])),"OK", "Não OK")</f>
        <v>OK</v>
      </c>
    </row>
    <row r="649" spans="1:6">
      <c r="A649" s="3">
        <v>1148</v>
      </c>
      <c r="B649" t="s">
        <v>3252</v>
      </c>
      <c r="C649" s="1">
        <f>VLOOKUP(Authors[[#This Row],[Id]],Papers[],3,FALSE)</f>
        <v>2010</v>
      </c>
      <c r="D649" s="1" t="str">
        <f>IF(ISNUMBER(FIND(",",Authors[[#This Row],[author]])),"OK", "Não OK")</f>
        <v>OK</v>
      </c>
    </row>
    <row r="650" spans="1:6">
      <c r="A650" s="3">
        <v>165</v>
      </c>
      <c r="B650" t="s">
        <v>11098</v>
      </c>
      <c r="C650" s="1">
        <f>VLOOKUP(Authors[[#This Row],[Id]],Papers[],3,FALSE)</f>
        <v>2009</v>
      </c>
      <c r="D650" s="1" t="str">
        <f>IF(ISNUMBER(FIND(",",Authors[[#This Row],[author]])),"OK", "Não OK")</f>
        <v>OK</v>
      </c>
    </row>
    <row r="651" spans="1:6">
      <c r="A651" s="3">
        <v>239</v>
      </c>
      <c r="B651" t="s">
        <v>615</v>
      </c>
      <c r="C651" s="1">
        <f>VLOOKUP(Authors[[#This Row],[Id]],Papers[],3,FALSE)</f>
        <v>2011</v>
      </c>
      <c r="D651" s="1" t="str">
        <f>IF(ISNUMBER(FIND(",",Authors[[#This Row],[author]])),"OK", "Não OK")</f>
        <v>OK</v>
      </c>
    </row>
    <row r="652" spans="1:6">
      <c r="A652" s="3">
        <v>3706</v>
      </c>
      <c r="B652" t="s">
        <v>9305</v>
      </c>
      <c r="C652" s="1">
        <f>VLOOKUP(Authors[[#This Row],[Id]],Papers[],3,FALSE)</f>
        <v>2010</v>
      </c>
      <c r="D652" s="1" t="str">
        <f>IF(ISNUMBER(FIND(",",Authors[[#This Row],[author]])),"OK", "Não OK")</f>
        <v>OK</v>
      </c>
    </row>
    <row r="653" spans="1:6">
      <c r="A653" s="3">
        <v>1281</v>
      </c>
      <c r="B653" t="s">
        <v>3660</v>
      </c>
      <c r="C653" s="1">
        <f>VLOOKUP(Authors[[#This Row],[Id]],Papers[],3,FALSE)</f>
        <v>2007</v>
      </c>
      <c r="D653" s="1" t="str">
        <f>IF(ISNUMBER(FIND(",",Authors[[#This Row],[author]])),"OK", "Não OK")</f>
        <v>OK</v>
      </c>
    </row>
    <row r="654" spans="1:6">
      <c r="A654" s="3">
        <v>700</v>
      </c>
      <c r="B654" t="s">
        <v>1994</v>
      </c>
      <c r="C654" s="1">
        <f>VLOOKUP(Authors[[#This Row],[Id]],Papers[],3,FALSE)</f>
        <v>2009</v>
      </c>
      <c r="D654" s="1" t="str">
        <f>IF(ISNUMBER(FIND(",",Authors[[#This Row],[author]])),"OK", "Não OK")</f>
        <v>OK</v>
      </c>
    </row>
    <row r="655" spans="1:6">
      <c r="A655" s="3">
        <v>1789</v>
      </c>
      <c r="B655" t="s">
        <v>5425</v>
      </c>
      <c r="C655" s="1">
        <f>VLOOKUP(Authors[[#This Row],[Id]],Papers[],3,FALSE)</f>
        <v>2010</v>
      </c>
      <c r="D655" s="1" t="str">
        <f>IF(ISNUMBER(FIND(",",Authors[[#This Row],[author]])),"OK", "Não OK")</f>
        <v>OK</v>
      </c>
    </row>
    <row r="656" spans="1:6">
      <c r="A656" s="3">
        <v>179</v>
      </c>
      <c r="B656" t="s">
        <v>446</v>
      </c>
      <c r="C656" s="1">
        <f>VLOOKUP(Authors[[#This Row],[Id]],Papers[],3,FALSE)</f>
        <v>2010</v>
      </c>
      <c r="D656" s="1" t="str">
        <f>IF(ISNUMBER(FIND(",",Authors[[#This Row],[author]])),"OK", "Não OK")</f>
        <v>OK</v>
      </c>
    </row>
    <row r="657" spans="1:4">
      <c r="A657" s="3">
        <v>508</v>
      </c>
      <c r="B657" t="s">
        <v>1440</v>
      </c>
      <c r="C657" s="1">
        <f>VLOOKUP(Authors[[#This Row],[Id]],Papers[],3,FALSE)</f>
        <v>2010</v>
      </c>
      <c r="D657" s="1" t="str">
        <f>IF(ISNUMBER(FIND(",",Authors[[#This Row],[author]])),"OK", "Não OK")</f>
        <v>OK</v>
      </c>
    </row>
    <row r="658" spans="1:4">
      <c r="A658" s="3">
        <v>545</v>
      </c>
      <c r="B658" t="s">
        <v>1543</v>
      </c>
      <c r="C658" s="1">
        <f>VLOOKUP(Authors[[#This Row],[Id]],Papers[],3,FALSE)</f>
        <v>2009</v>
      </c>
      <c r="D658" s="1" t="str">
        <f>IF(ISNUMBER(FIND(",",Authors[[#This Row],[author]])),"OK", "Não OK")</f>
        <v>OK</v>
      </c>
    </row>
    <row r="659" spans="1:4">
      <c r="A659" s="3">
        <v>2045</v>
      </c>
      <c r="B659" t="s">
        <v>6230</v>
      </c>
      <c r="C659" s="1">
        <f>VLOOKUP(Authors[[#This Row],[Id]],Papers[],3,FALSE)</f>
        <v>2011</v>
      </c>
      <c r="D659" s="1" t="str">
        <f>IF(ISNUMBER(FIND(",",Authors[[#This Row],[author]])),"OK", "Não OK")</f>
        <v>OK</v>
      </c>
    </row>
    <row r="660" spans="1:4">
      <c r="A660" s="3">
        <v>1432</v>
      </c>
      <c r="B660" t="s">
        <v>4194</v>
      </c>
      <c r="C660" s="1">
        <f>VLOOKUP(Authors[[#This Row],[Id]],Papers[],3,FALSE)</f>
        <v>2008</v>
      </c>
      <c r="D660" s="1" t="str">
        <f>IF(ISNUMBER(FIND(",",Authors[[#This Row],[author]])),"OK", "Não OK")</f>
        <v>OK</v>
      </c>
    </row>
    <row r="661" spans="1:4">
      <c r="A661" s="3">
        <v>1433</v>
      </c>
      <c r="B661" t="s">
        <v>4200</v>
      </c>
      <c r="C661" s="1">
        <f>VLOOKUP(Authors[[#This Row],[Id]],Papers[],3,FALSE)</f>
        <v>2004</v>
      </c>
      <c r="D661" s="1" t="str">
        <f>IF(ISNUMBER(FIND(",",Authors[[#This Row],[author]])),"OK", "Não OK")</f>
        <v>OK</v>
      </c>
    </row>
    <row r="662" spans="1:4">
      <c r="A662" s="3">
        <v>1434</v>
      </c>
      <c r="B662" t="s">
        <v>4200</v>
      </c>
      <c r="C662" s="1">
        <f>VLOOKUP(Authors[[#This Row],[Id]],Papers[],3,FALSE)</f>
        <v>2004</v>
      </c>
      <c r="D662" s="1" t="str">
        <f>IF(ISNUMBER(FIND(",",Authors[[#This Row],[author]])),"OK", "Não OK")</f>
        <v>OK</v>
      </c>
    </row>
    <row r="663" spans="1:4">
      <c r="A663" s="3">
        <v>1435</v>
      </c>
      <c r="B663" t="s">
        <v>4200</v>
      </c>
      <c r="C663" s="1">
        <f>VLOOKUP(Authors[[#This Row],[Id]],Papers[],3,FALSE)</f>
        <v>2005</v>
      </c>
      <c r="D663" s="1" t="str">
        <f>IF(ISNUMBER(FIND(",",Authors[[#This Row],[author]])),"OK", "Não OK")</f>
        <v>OK</v>
      </c>
    </row>
    <row r="664" spans="1:4">
      <c r="A664" s="3">
        <v>111</v>
      </c>
      <c r="B664" t="s">
        <v>283</v>
      </c>
      <c r="C664" s="1">
        <f>VLOOKUP(Authors[[#This Row],[Id]],Papers[],3,FALSE)</f>
        <v>2007</v>
      </c>
      <c r="D664" s="1" t="str">
        <f>IF(ISNUMBER(FIND(",",Authors[[#This Row],[author]])),"OK", "Não OK")</f>
        <v>OK</v>
      </c>
    </row>
    <row r="665" spans="1:4">
      <c r="A665" s="3">
        <v>2385</v>
      </c>
      <c r="B665" t="s">
        <v>7349</v>
      </c>
      <c r="C665" s="1">
        <f>VLOOKUP(Authors[[#This Row],[Id]],Papers[],3,FALSE)</f>
        <v>2005</v>
      </c>
      <c r="D665" s="1" t="str">
        <f>IF(ISNUMBER(FIND(",",Authors[[#This Row],[author]])),"OK", "Não OK")</f>
        <v>OK</v>
      </c>
    </row>
    <row r="666" spans="1:4">
      <c r="A666" s="3">
        <v>1392</v>
      </c>
      <c r="B666" t="s">
        <v>4069</v>
      </c>
      <c r="C666" s="1">
        <f>VLOOKUP(Authors[[#This Row],[Id]],Papers[],3,FALSE)</f>
        <v>2011</v>
      </c>
      <c r="D666" s="1" t="str">
        <f>IF(ISNUMBER(FIND(",",Authors[[#This Row],[author]])),"OK", "Não OK")</f>
        <v>OK</v>
      </c>
    </row>
    <row r="667" spans="1:4">
      <c r="A667" s="3">
        <v>2260</v>
      </c>
      <c r="B667" t="s">
        <v>6957</v>
      </c>
      <c r="C667" s="1">
        <f>VLOOKUP(Authors[[#This Row],[Id]],Papers[],3,FALSE)</f>
        <v>2010</v>
      </c>
      <c r="D667" s="1" t="str">
        <f>IF(ISNUMBER(FIND(",",Authors[[#This Row],[author]])),"OK", "Não OK")</f>
        <v>OK</v>
      </c>
    </row>
    <row r="668" spans="1:4">
      <c r="A668" s="3">
        <v>2790</v>
      </c>
      <c r="B668" t="s">
        <v>8033</v>
      </c>
      <c r="C668" s="1">
        <f>VLOOKUP(Authors[[#This Row],[Id]],Papers[],3,FALSE)</f>
        <v>2007</v>
      </c>
      <c r="D668" s="1" t="str">
        <f>IF(ISNUMBER(FIND(",",Authors[[#This Row],[author]])),"OK", "Não OK")</f>
        <v>OK</v>
      </c>
    </row>
    <row r="669" spans="1:4">
      <c r="A669" s="3">
        <v>283</v>
      </c>
      <c r="B669" t="s">
        <v>711</v>
      </c>
      <c r="C669" s="1">
        <f>VLOOKUP(Authors[[#This Row],[Id]],Papers[],3,FALSE)</f>
        <v>2002</v>
      </c>
      <c r="D669" s="1" t="str">
        <f>IF(ISNUMBER(FIND(",",Authors[[#This Row],[author]])),"OK", "Não OK")</f>
        <v>OK</v>
      </c>
    </row>
    <row r="670" spans="1:4">
      <c r="A670" s="3">
        <v>2376</v>
      </c>
      <c r="B670" t="s">
        <v>711</v>
      </c>
      <c r="C670" s="1">
        <f>VLOOKUP(Authors[[#This Row],[Id]],Papers[],3,FALSE)</f>
        <v>2007</v>
      </c>
      <c r="D670" s="1" t="str">
        <f>IF(ISNUMBER(FIND(",",Authors[[#This Row],[author]])),"OK", "Não OK")</f>
        <v>OK</v>
      </c>
    </row>
    <row r="671" spans="1:4">
      <c r="A671" s="3">
        <v>207</v>
      </c>
      <c r="B671" t="s">
        <v>519</v>
      </c>
      <c r="C671" s="1">
        <f>VLOOKUP(Authors[[#This Row],[Id]],Papers[],3,FALSE)</f>
        <v>2010</v>
      </c>
      <c r="D671" s="1" t="str">
        <f>IF(ISNUMBER(FIND(",",Authors[[#This Row],[author]])),"OK", "Não OK")</f>
        <v>OK</v>
      </c>
    </row>
    <row r="672" spans="1:4">
      <c r="A672" s="3">
        <v>772</v>
      </c>
      <c r="B672" t="s">
        <v>519</v>
      </c>
      <c r="C672" s="1">
        <f>VLOOKUP(Authors[[#This Row],[Id]],Papers[],3,FALSE)</f>
        <v>2011</v>
      </c>
      <c r="D672" s="1" t="str">
        <f>IF(ISNUMBER(FIND(",",Authors[[#This Row],[author]])),"OK", "Não OK")</f>
        <v>OK</v>
      </c>
    </row>
    <row r="673" spans="1:4">
      <c r="A673" s="3">
        <v>4152</v>
      </c>
      <c r="B673" t="s">
        <v>9877</v>
      </c>
      <c r="C673" s="1">
        <f>VLOOKUP(Authors[[#This Row],[Id]],Papers[],3,FALSE)</f>
        <v>2007</v>
      </c>
      <c r="D673" s="1" t="str">
        <f>IF(ISNUMBER(FIND(",",Authors[[#This Row],[author]])),"OK", "Não OK")</f>
        <v>OK</v>
      </c>
    </row>
    <row r="674" spans="1:4">
      <c r="A674" s="3">
        <v>961</v>
      </c>
      <c r="B674" t="s">
        <v>2708</v>
      </c>
      <c r="C674" s="1">
        <f>VLOOKUP(Authors[[#This Row],[Id]],Papers[],3,FALSE)</f>
        <v>2008</v>
      </c>
      <c r="D674" s="1" t="str">
        <f>IF(ISNUMBER(FIND(",",Authors[[#This Row],[author]])),"OK", "Não OK")</f>
        <v>OK</v>
      </c>
    </row>
    <row r="675" spans="1:4">
      <c r="A675" s="3">
        <v>988</v>
      </c>
      <c r="B675" t="s">
        <v>2708</v>
      </c>
      <c r="C675" s="1">
        <f>VLOOKUP(Authors[[#This Row],[Id]],Papers[],3,FALSE)</f>
        <v>2010</v>
      </c>
      <c r="D675" s="1" t="str">
        <f>IF(ISNUMBER(FIND(",",Authors[[#This Row],[author]])),"OK", "Não OK")</f>
        <v>OK</v>
      </c>
    </row>
    <row r="676" spans="1:4">
      <c r="A676" s="3">
        <v>1436</v>
      </c>
      <c r="B676" t="s">
        <v>4209</v>
      </c>
      <c r="C676" s="1">
        <f>VLOOKUP(Authors[[#This Row],[Id]],Papers[],3,FALSE)</f>
        <v>1999</v>
      </c>
      <c r="D676" s="1" t="str">
        <f>IF(ISNUMBER(FIND(",",Authors[[#This Row],[author]])),"OK", "Não OK")</f>
        <v>OK</v>
      </c>
    </row>
    <row r="677" spans="1:4">
      <c r="A677">
        <v>4400</v>
      </c>
      <c r="B677" s="1" t="s">
        <v>12826</v>
      </c>
      <c r="C677" s="1">
        <f>VLOOKUP(Authors[[#This Row],[Id]],Papers[],3,FALSE)</f>
        <v>1994</v>
      </c>
      <c r="D677" s="1" t="str">
        <f>IF(ISNUMBER(FIND(",",Authors[[#This Row],[author]])),"OK", "Não OK")</f>
        <v>OK</v>
      </c>
    </row>
    <row r="678" spans="1:4">
      <c r="A678" s="3">
        <v>2965</v>
      </c>
      <c r="B678" t="s">
        <v>8313</v>
      </c>
      <c r="C678" s="1">
        <f>VLOOKUP(Authors[[#This Row],[Id]],Papers[],3,FALSE)</f>
        <v>2009</v>
      </c>
      <c r="D678" s="1" t="str">
        <f>IF(ISNUMBER(FIND(",",Authors[[#This Row],[author]])),"OK", "Não OK")</f>
        <v>OK</v>
      </c>
    </row>
    <row r="679" spans="1:4">
      <c r="A679" s="3">
        <v>1445</v>
      </c>
      <c r="B679" t="s">
        <v>4241</v>
      </c>
      <c r="C679" s="1">
        <f>VLOOKUP(Authors[[#This Row],[Id]],Papers[],3,FALSE)</f>
        <v>2000</v>
      </c>
      <c r="D679" s="1" t="str">
        <f>IF(ISNUMBER(FIND(",",Authors[[#This Row],[author]])),"OK", "Não OK")</f>
        <v>OK</v>
      </c>
    </row>
    <row r="680" spans="1:4">
      <c r="A680" s="3">
        <v>103</v>
      </c>
      <c r="B680" t="s">
        <v>11088</v>
      </c>
      <c r="C680" s="1">
        <f>VLOOKUP(Authors[[#This Row],[Id]],Papers[],3,FALSE)</f>
        <v>2008</v>
      </c>
      <c r="D680" s="1" t="str">
        <f>IF(ISNUMBER(FIND(",",Authors[[#This Row],[author]])),"OK", "Não OK")</f>
        <v>OK</v>
      </c>
    </row>
    <row r="681" spans="1:4">
      <c r="A681" s="3">
        <v>103</v>
      </c>
      <c r="B681" t="s">
        <v>263</v>
      </c>
      <c r="C681" s="1">
        <f>VLOOKUP(Authors[[#This Row],[Id]],Papers[],3,FALSE)</f>
        <v>2008</v>
      </c>
      <c r="D681" s="1" t="str">
        <f>IF(ISNUMBER(FIND(",",Authors[[#This Row],[author]])),"OK", "Não OK")</f>
        <v>OK</v>
      </c>
    </row>
    <row r="682" spans="1:4">
      <c r="A682" s="3">
        <v>2769</v>
      </c>
      <c r="B682" t="s">
        <v>7997</v>
      </c>
      <c r="C682" s="1">
        <f>VLOOKUP(Authors[[#This Row],[Id]],Papers[],3,FALSE)</f>
        <v>2009</v>
      </c>
      <c r="D682" s="1" t="str">
        <f>IF(ISNUMBER(FIND(",",Authors[[#This Row],[author]])),"OK", "Não OK")</f>
        <v>OK</v>
      </c>
    </row>
    <row r="683" spans="1:4">
      <c r="A683" s="3">
        <v>1215</v>
      </c>
      <c r="B683" t="s">
        <v>3452</v>
      </c>
      <c r="C683" s="1">
        <f>VLOOKUP(Authors[[#This Row],[Id]],Papers[],3,FALSE)</f>
        <v>2009</v>
      </c>
      <c r="D683" s="1" t="str">
        <f>IF(ISNUMBER(FIND(",",Authors[[#This Row],[author]])),"OK", "Não OK")</f>
        <v>OK</v>
      </c>
    </row>
    <row r="684" spans="1:4">
      <c r="A684">
        <v>4417</v>
      </c>
      <c r="B684" t="s">
        <v>12875</v>
      </c>
      <c r="C684" s="1">
        <f>VLOOKUP(Authors[[#This Row],[Id]],Papers[],3,FALSE)</f>
        <v>1989</v>
      </c>
      <c r="D684" s="1" t="str">
        <f>IF(ISNUMBER(FIND(",",Authors[[#This Row],[author]])),"OK", "Não OK")</f>
        <v>OK</v>
      </c>
    </row>
    <row r="685" spans="1:4">
      <c r="A685" s="3">
        <v>1811</v>
      </c>
      <c r="B685" t="s">
        <v>5496</v>
      </c>
      <c r="C685" s="1">
        <f>VLOOKUP(Authors[[#This Row],[Id]],Papers[],3,FALSE)</f>
        <v>2008</v>
      </c>
      <c r="D685" s="1" t="str">
        <f>IF(ISNUMBER(FIND(",",Authors[[#This Row],[author]])),"OK", "Não OK")</f>
        <v>OK</v>
      </c>
    </row>
    <row r="686" spans="1:4">
      <c r="A686" s="3">
        <v>2770</v>
      </c>
      <c r="B686" t="s">
        <v>8002</v>
      </c>
      <c r="C686" s="1">
        <f>VLOOKUP(Authors[[#This Row],[Id]],Papers[],3,FALSE)</f>
        <v>2009</v>
      </c>
      <c r="D686" s="1" t="str">
        <f>IF(ISNUMBER(FIND(",",Authors[[#This Row],[author]])),"OK", "Não OK")</f>
        <v>OK</v>
      </c>
    </row>
    <row r="687" spans="1:4">
      <c r="A687" s="3">
        <v>2778</v>
      </c>
      <c r="B687" t="s">
        <v>8017</v>
      </c>
      <c r="C687" s="1">
        <f>VLOOKUP(Authors[[#This Row],[Id]],Papers[],3,FALSE)</f>
        <v>2010</v>
      </c>
      <c r="D687" s="1" t="str">
        <f>IF(ISNUMBER(FIND(",",Authors[[#This Row],[author]])),"OK", "Não OK")</f>
        <v>OK</v>
      </c>
    </row>
    <row r="688" spans="1:4">
      <c r="A688" s="3">
        <v>2779</v>
      </c>
      <c r="B688" t="s">
        <v>8023</v>
      </c>
      <c r="C688" s="1">
        <f>VLOOKUP(Authors[[#This Row],[Id]],Papers[],3,FALSE)</f>
        <v>2011</v>
      </c>
      <c r="D688" s="1" t="str">
        <f>IF(ISNUMBER(FIND(",",Authors[[#This Row],[author]])),"OK", "Não OK")</f>
        <v>OK</v>
      </c>
    </row>
    <row r="689" spans="1:4">
      <c r="A689" s="3">
        <v>4153</v>
      </c>
      <c r="B689" t="s">
        <v>9880</v>
      </c>
      <c r="C689" s="1">
        <f>VLOOKUP(Authors[[#This Row],[Id]],Papers[],3,FALSE)</f>
        <v>2011</v>
      </c>
      <c r="D689" s="1" t="str">
        <f>IF(ISNUMBER(FIND(",",Authors[[#This Row],[author]])),"OK", "Não OK")</f>
        <v>OK</v>
      </c>
    </row>
    <row r="690" spans="1:4">
      <c r="A690" s="3">
        <v>2679</v>
      </c>
      <c r="B690" t="s">
        <v>7847</v>
      </c>
      <c r="C690" s="1">
        <f>VLOOKUP(Authors[[#This Row],[Id]],Papers[],3,FALSE)</f>
        <v>2010</v>
      </c>
      <c r="D690" s="1" t="str">
        <f>IF(ISNUMBER(FIND(",",Authors[[#This Row],[author]])),"OK", "Não OK")</f>
        <v>OK</v>
      </c>
    </row>
    <row r="691" spans="1:4">
      <c r="A691" s="3">
        <v>2680</v>
      </c>
      <c r="B691" t="s">
        <v>7847</v>
      </c>
      <c r="C691" s="1">
        <f>VLOOKUP(Authors[[#This Row],[Id]],Papers[],3,FALSE)</f>
        <v>2009</v>
      </c>
      <c r="D691" s="1" t="str">
        <f>IF(ISNUMBER(FIND(",",Authors[[#This Row],[author]])),"OK", "Não OK")</f>
        <v>OK</v>
      </c>
    </row>
    <row r="692" spans="1:4">
      <c r="A692" s="3">
        <v>1438</v>
      </c>
      <c r="B692" t="s">
        <v>4214</v>
      </c>
      <c r="C692" s="1">
        <f>VLOOKUP(Authors[[#This Row],[Id]],Papers[],3,FALSE)</f>
        <v>2009</v>
      </c>
      <c r="D692" s="1" t="str">
        <f>IF(ISNUMBER(FIND(",",Authors[[#This Row],[author]])),"OK", "Não OK")</f>
        <v>OK</v>
      </c>
    </row>
    <row r="693" spans="1:4">
      <c r="A693" s="3">
        <v>1755</v>
      </c>
      <c r="B693" t="s">
        <v>4214</v>
      </c>
      <c r="C693" s="1">
        <f>VLOOKUP(Authors[[#This Row],[Id]],Papers[],3,FALSE)</f>
        <v>2010</v>
      </c>
      <c r="D693" s="1" t="str">
        <f>IF(ISNUMBER(FIND(",",Authors[[#This Row],[author]])),"OK", "Não OK")</f>
        <v>OK</v>
      </c>
    </row>
    <row r="694" spans="1:4">
      <c r="A694" s="3">
        <v>2771</v>
      </c>
      <c r="B694" t="s">
        <v>8008</v>
      </c>
      <c r="C694" s="1">
        <f>VLOOKUP(Authors[[#This Row],[Id]],Papers[],3,FALSE)</f>
        <v>2005</v>
      </c>
      <c r="D694" s="1" t="str">
        <f>IF(ISNUMBER(FIND(",",Authors[[#This Row],[author]])),"OK", "Não OK")</f>
        <v>OK</v>
      </c>
    </row>
    <row r="695" spans="1:4">
      <c r="A695" s="3">
        <v>847</v>
      </c>
      <c r="B695" t="s">
        <v>2394</v>
      </c>
      <c r="C695" s="1">
        <f>VLOOKUP(Authors[[#This Row],[Id]],Papers[],3,FALSE)</f>
        <v>2007</v>
      </c>
      <c r="D695" s="1" t="str">
        <f>IF(ISNUMBER(FIND(",",Authors[[#This Row],[author]])),"OK", "Não OK")</f>
        <v>OK</v>
      </c>
    </row>
    <row r="696" spans="1:4">
      <c r="A696" s="3">
        <v>2772</v>
      </c>
      <c r="B696" t="s">
        <v>8012</v>
      </c>
      <c r="C696" s="1">
        <f>VLOOKUP(Authors[[#This Row],[Id]],Papers[],3,FALSE)</f>
        <v>2010</v>
      </c>
      <c r="D696" s="1" t="str">
        <f>IF(ISNUMBER(FIND(",",Authors[[#This Row],[author]])),"OK", "Não OK")</f>
        <v>OK</v>
      </c>
    </row>
    <row r="697" spans="1:4">
      <c r="A697" s="3">
        <v>1439</v>
      </c>
      <c r="B697" t="s">
        <v>4218</v>
      </c>
      <c r="C697" s="1">
        <f>VLOOKUP(Authors[[#This Row],[Id]],Papers[],3,FALSE)</f>
        <v>2003</v>
      </c>
      <c r="D697" s="1" t="str">
        <f>IF(ISNUMBER(FIND(",",Authors[[#This Row],[author]])),"OK", "Não OK")</f>
        <v>OK</v>
      </c>
    </row>
    <row r="698" spans="1:4">
      <c r="A698" s="3">
        <v>1440</v>
      </c>
      <c r="B698" t="s">
        <v>4218</v>
      </c>
      <c r="C698" s="1">
        <f>VLOOKUP(Authors[[#This Row],[Id]],Papers[],3,FALSE)</f>
        <v>2004</v>
      </c>
      <c r="D698" s="1" t="str">
        <f>IF(ISNUMBER(FIND(",",Authors[[#This Row],[author]])),"OK", "Não OK")</f>
        <v>OK</v>
      </c>
    </row>
    <row r="699" spans="1:4">
      <c r="A699" s="3">
        <v>1441</v>
      </c>
      <c r="B699" t="s">
        <v>4228</v>
      </c>
      <c r="C699" s="1">
        <f>VLOOKUP(Authors[[#This Row],[Id]],Papers[],3,FALSE)</f>
        <v>2011</v>
      </c>
      <c r="D699" s="1" t="str">
        <f>IF(ISNUMBER(FIND(",",Authors[[#This Row],[author]])),"OK", "Não OK")</f>
        <v>OK</v>
      </c>
    </row>
    <row r="700" spans="1:4">
      <c r="A700" s="3">
        <v>1442</v>
      </c>
      <c r="B700" t="s">
        <v>4233</v>
      </c>
      <c r="C700" s="1">
        <f>VLOOKUP(Authors[[#This Row],[Id]],Papers[],3,FALSE)</f>
        <v>1999</v>
      </c>
      <c r="D700" s="1" t="str">
        <f>IF(ISNUMBER(FIND(",",Authors[[#This Row],[author]])),"OK", "Não OK")</f>
        <v>OK</v>
      </c>
    </row>
    <row r="701" spans="1:4">
      <c r="A701" s="3">
        <v>1443</v>
      </c>
      <c r="B701" t="s">
        <v>4233</v>
      </c>
      <c r="C701" s="1">
        <f>VLOOKUP(Authors[[#This Row],[Id]],Papers[],3,FALSE)</f>
        <v>1999</v>
      </c>
      <c r="D701" s="1" t="str">
        <f>IF(ISNUMBER(FIND(",",Authors[[#This Row],[author]])),"OK", "Não OK")</f>
        <v>OK</v>
      </c>
    </row>
    <row r="702" spans="1:4">
      <c r="A702">
        <v>4413</v>
      </c>
      <c r="B702" t="s">
        <v>12860</v>
      </c>
      <c r="C702" s="1">
        <f>VLOOKUP(Authors[[#This Row],[Id]],Papers[],3,FALSE)</f>
        <v>2010</v>
      </c>
      <c r="D702" s="1" t="str">
        <f>IF(ISNUMBER(FIND(",",Authors[[#This Row],[author]])),"OK", "Não OK")</f>
        <v>OK</v>
      </c>
    </row>
    <row r="703" spans="1:4">
      <c r="A703" s="3">
        <v>692</v>
      </c>
      <c r="B703" t="s">
        <v>1968</v>
      </c>
      <c r="C703" s="1">
        <f>VLOOKUP(Authors[[#This Row],[Id]],Papers[],3,FALSE)</f>
        <v>2010</v>
      </c>
      <c r="D703" s="1" t="str">
        <f>IF(ISNUMBER(FIND(",",Authors[[#This Row],[author]])),"OK", "Não OK")</f>
        <v>OK</v>
      </c>
    </row>
    <row r="704" spans="1:4">
      <c r="A704" s="3">
        <v>1287</v>
      </c>
      <c r="B704" t="s">
        <v>3682</v>
      </c>
      <c r="C704" s="1">
        <f>VLOOKUP(Authors[[#This Row],[Id]],Papers[],3,FALSE)</f>
        <v>2009</v>
      </c>
      <c r="D704" s="1" t="str">
        <f>IF(ISNUMBER(FIND(",",Authors[[#This Row],[author]])),"OK", "Não OK")</f>
        <v>OK</v>
      </c>
    </row>
    <row r="705" spans="1:4">
      <c r="A705" s="3">
        <v>1053</v>
      </c>
      <c r="B705" t="s">
        <v>2958</v>
      </c>
      <c r="C705" s="1">
        <f>VLOOKUP(Authors[[#This Row],[Id]],Papers[],3,FALSE)</f>
        <v>2007</v>
      </c>
      <c r="D705" s="1" t="str">
        <f>IF(ISNUMBER(FIND(",",Authors[[#This Row],[author]])),"OK", "Não OK")</f>
        <v>OK</v>
      </c>
    </row>
    <row r="706" spans="1:4">
      <c r="A706" s="3">
        <v>1202</v>
      </c>
      <c r="B706" t="s">
        <v>3401</v>
      </c>
      <c r="C706" s="1">
        <f>VLOOKUP(Authors[[#This Row],[Id]],Papers[],3,FALSE)</f>
        <v>2010</v>
      </c>
      <c r="D706" s="1" t="str">
        <f>IF(ISNUMBER(FIND(",",Authors[[#This Row],[author]])),"OK", "Não OK")</f>
        <v>OK</v>
      </c>
    </row>
    <row r="707" spans="1:4">
      <c r="A707" s="3">
        <v>1741</v>
      </c>
      <c r="B707" t="s">
        <v>3401</v>
      </c>
      <c r="C707" s="1">
        <f>VLOOKUP(Authors[[#This Row],[Id]],Papers[],3,FALSE)</f>
        <v>2007</v>
      </c>
      <c r="D707" s="1" t="str">
        <f>IF(ISNUMBER(FIND(",",Authors[[#This Row],[author]])),"OK", "Não OK")</f>
        <v>OK</v>
      </c>
    </row>
    <row r="708" spans="1:4">
      <c r="A708" s="3">
        <v>1716</v>
      </c>
      <c r="B708" t="s">
        <v>5206</v>
      </c>
      <c r="C708" s="1">
        <f>VLOOKUP(Authors[[#This Row],[Id]],Papers[],3,FALSE)</f>
        <v>2011</v>
      </c>
      <c r="D708" s="1" t="str">
        <f>IF(ISNUMBER(FIND(",",Authors[[#This Row],[author]])),"OK", "Não OK")</f>
        <v>OK</v>
      </c>
    </row>
    <row r="709" spans="1:4">
      <c r="A709" s="3">
        <v>3054</v>
      </c>
      <c r="B709" t="s">
        <v>8482</v>
      </c>
      <c r="C709" s="1">
        <f>VLOOKUP(Authors[[#This Row],[Id]],Papers[],3,FALSE)</f>
        <v>2008</v>
      </c>
      <c r="D709" s="1" t="str">
        <f>IF(ISNUMBER(FIND(",",Authors[[#This Row],[author]])),"OK", "Não OK")</f>
        <v>OK</v>
      </c>
    </row>
    <row r="710" spans="1:4">
      <c r="A710" s="3">
        <v>1188</v>
      </c>
      <c r="B710" t="s">
        <v>3352</v>
      </c>
      <c r="C710" s="1">
        <f>VLOOKUP(Authors[[#This Row],[Id]],Papers[],3,FALSE)</f>
        <v>2011</v>
      </c>
      <c r="D710" s="1" t="str">
        <f>IF(ISNUMBER(FIND(",",Authors[[#This Row],[author]])),"OK", "Não OK")</f>
        <v>OK</v>
      </c>
    </row>
    <row r="711" spans="1:4">
      <c r="A711" s="3">
        <v>540</v>
      </c>
      <c r="B711" t="s">
        <v>1532</v>
      </c>
      <c r="C711" s="1">
        <f>VLOOKUP(Authors[[#This Row],[Id]],Papers[],3,FALSE)</f>
        <v>2008</v>
      </c>
      <c r="D711" s="1" t="str">
        <f>IF(ISNUMBER(FIND(",",Authors[[#This Row],[author]])),"OK", "Não OK")</f>
        <v>OK</v>
      </c>
    </row>
    <row r="712" spans="1:4">
      <c r="A712" s="3">
        <v>1445</v>
      </c>
      <c r="B712" t="s">
        <v>4240</v>
      </c>
      <c r="C712" s="1">
        <f>VLOOKUP(Authors[[#This Row],[Id]],Papers[],3,FALSE)</f>
        <v>2000</v>
      </c>
      <c r="D712" s="1" t="str">
        <f>IF(ISNUMBER(FIND(",",Authors[[#This Row],[author]])),"OK", "Não OK")</f>
        <v>OK</v>
      </c>
    </row>
    <row r="713" spans="1:4">
      <c r="A713" s="3">
        <v>744</v>
      </c>
      <c r="B713" t="s">
        <v>2122</v>
      </c>
      <c r="C713" s="1">
        <f>VLOOKUP(Authors[[#This Row],[Id]],Papers[],3,FALSE)</f>
        <v>2011</v>
      </c>
      <c r="D713" s="1" t="str">
        <f>IF(ISNUMBER(FIND(",",Authors[[#This Row],[author]])),"OK", "Não OK")</f>
        <v>OK</v>
      </c>
    </row>
    <row r="714" spans="1:4">
      <c r="A714" s="3">
        <v>777</v>
      </c>
      <c r="B714" t="s">
        <v>2122</v>
      </c>
      <c r="C714" s="1">
        <f>VLOOKUP(Authors[[#This Row],[Id]],Papers[],3,FALSE)</f>
        <v>2011</v>
      </c>
      <c r="D714" s="1" t="str">
        <f>IF(ISNUMBER(FIND(",",Authors[[#This Row],[author]])),"OK", "Não OK")</f>
        <v>OK</v>
      </c>
    </row>
    <row r="715" spans="1:4">
      <c r="A715" s="3">
        <v>1446</v>
      </c>
      <c r="B715" t="s">
        <v>4245</v>
      </c>
      <c r="C715" s="1">
        <f>VLOOKUP(Authors[[#This Row],[Id]],Papers[],3,FALSE)</f>
        <v>2000</v>
      </c>
      <c r="D715" s="1" t="str">
        <f>IF(ISNUMBER(FIND(",",Authors[[#This Row],[author]])),"OK", "Não OK")</f>
        <v>OK</v>
      </c>
    </row>
    <row r="716" spans="1:4">
      <c r="A716" s="3">
        <v>4313</v>
      </c>
      <c r="B716" t="s">
        <v>10225</v>
      </c>
      <c r="C716" s="1">
        <f>VLOOKUP(Authors[[#This Row],[Id]],Papers[],3,FALSE)</f>
        <v>2006</v>
      </c>
      <c r="D716" s="1" t="str">
        <f>IF(ISNUMBER(FIND(",",Authors[[#This Row],[author]])),"OK", "Não OK")</f>
        <v>OK</v>
      </c>
    </row>
    <row r="717" spans="1:4">
      <c r="A717" s="3">
        <v>683</v>
      </c>
      <c r="B717" t="s">
        <v>1939</v>
      </c>
      <c r="C717" s="1">
        <f>VLOOKUP(Authors[[#This Row],[Id]],Papers[],3,FALSE)</f>
        <v>2007</v>
      </c>
      <c r="D717" s="1" t="str">
        <f>IF(ISNUMBER(FIND(",",Authors[[#This Row],[author]])),"OK", "Não OK")</f>
        <v>OK</v>
      </c>
    </row>
    <row r="718" spans="1:4">
      <c r="A718">
        <v>4416</v>
      </c>
      <c r="B718" t="s">
        <v>12871</v>
      </c>
      <c r="C718" s="1">
        <f>VLOOKUP(Authors[[#This Row],[Id]],Papers[],3,FALSE)</f>
        <v>2010</v>
      </c>
      <c r="D718" s="1" t="str">
        <f>IF(ISNUMBER(FIND(",",Authors[[#This Row],[author]])),"OK", "Não OK")</f>
        <v>OK</v>
      </c>
    </row>
    <row r="719" spans="1:4">
      <c r="A719" s="3">
        <v>277</v>
      </c>
      <c r="B719" t="s">
        <v>11115</v>
      </c>
      <c r="C719" s="1">
        <f>VLOOKUP(Authors[[#This Row],[Id]],Papers[],3,FALSE)</f>
        <v>2002</v>
      </c>
      <c r="D719" s="1" t="str">
        <f>IF(ISNUMBER(FIND(",",Authors[[#This Row],[author]])),"OK", "Não OK")</f>
        <v>OK</v>
      </c>
    </row>
    <row r="720" spans="1:4">
      <c r="A720" s="3">
        <v>277</v>
      </c>
      <c r="B720" t="s">
        <v>700</v>
      </c>
      <c r="C720" s="1">
        <f>VLOOKUP(Authors[[#This Row],[Id]],Papers[],3,FALSE)</f>
        <v>2002</v>
      </c>
      <c r="D720" s="1" t="str">
        <f>IF(ISNUMBER(FIND(",",Authors[[#This Row],[author]])),"OK", "Não OK")</f>
        <v>OK</v>
      </c>
    </row>
    <row r="721" spans="1:4">
      <c r="A721" s="3">
        <v>2519</v>
      </c>
      <c r="B721" t="s">
        <v>700</v>
      </c>
      <c r="C721" s="1">
        <f>VLOOKUP(Authors[[#This Row],[Id]],Papers[],3,FALSE)</f>
        <v>2007</v>
      </c>
      <c r="D721" s="1" t="str">
        <f>IF(ISNUMBER(FIND(",",Authors[[#This Row],[author]])),"OK", "Não OK")</f>
        <v>OK</v>
      </c>
    </row>
    <row r="722" spans="1:4">
      <c r="A722" s="3">
        <v>2520</v>
      </c>
      <c r="B722" t="s">
        <v>700</v>
      </c>
      <c r="C722" s="1">
        <f>VLOOKUP(Authors[[#This Row],[Id]],Papers[],3,FALSE)</f>
        <v>2003</v>
      </c>
      <c r="D722" s="1" t="str">
        <f>IF(ISNUMBER(FIND(",",Authors[[#This Row],[author]])),"OK", "Não OK")</f>
        <v>OK</v>
      </c>
    </row>
    <row r="723" spans="1:4">
      <c r="A723" s="3">
        <v>925</v>
      </c>
      <c r="B723" t="s">
        <v>2629</v>
      </c>
      <c r="C723" s="1">
        <f>VLOOKUP(Authors[[#This Row],[Id]],Papers[],3,FALSE)</f>
        <v>2011</v>
      </c>
      <c r="D723" s="1" t="str">
        <f>IF(ISNUMBER(FIND(",",Authors[[#This Row],[author]])),"OK", "Não OK")</f>
        <v>OK</v>
      </c>
    </row>
    <row r="724" spans="1:4">
      <c r="A724" s="3">
        <v>2465</v>
      </c>
      <c r="B724" t="s">
        <v>7574</v>
      </c>
      <c r="C724" s="1">
        <f>VLOOKUP(Authors[[#This Row],[Id]],Papers[],3,FALSE)</f>
        <v>2005</v>
      </c>
      <c r="D724" s="1" t="str">
        <f>IF(ISNUMBER(FIND(",",Authors[[#This Row],[author]])),"OK", "Não OK")</f>
        <v>OK</v>
      </c>
    </row>
    <row r="725" spans="1:4">
      <c r="A725" s="3">
        <v>394</v>
      </c>
      <c r="B725" t="s">
        <v>1099</v>
      </c>
      <c r="C725" s="1">
        <f>VLOOKUP(Authors[[#This Row],[Id]],Papers[],3,FALSE)</f>
        <v>2006</v>
      </c>
      <c r="D725" s="1" t="str">
        <f>IF(ISNUMBER(FIND(",",Authors[[#This Row],[author]])),"OK", "Não OK")</f>
        <v>OK</v>
      </c>
    </row>
    <row r="726" spans="1:4">
      <c r="A726" s="3">
        <v>1447</v>
      </c>
      <c r="B726" t="s">
        <v>4253</v>
      </c>
      <c r="C726" s="1">
        <f>VLOOKUP(Authors[[#This Row],[Id]],Papers[],3,FALSE)</f>
        <v>2010</v>
      </c>
      <c r="D726" s="1" t="str">
        <f>IF(ISNUMBER(FIND(",",Authors[[#This Row],[author]])),"OK", "Não OK")</f>
        <v>OK</v>
      </c>
    </row>
    <row r="727" spans="1:4">
      <c r="A727" s="3">
        <v>126</v>
      </c>
      <c r="B727" t="s">
        <v>320</v>
      </c>
      <c r="C727" s="1">
        <f>VLOOKUP(Authors[[#This Row],[Id]],Papers[],3,FALSE)</f>
        <v>2008</v>
      </c>
      <c r="D727" s="1" t="str">
        <f>IF(ISNUMBER(FIND(",",Authors[[#This Row],[author]])),"OK", "Não OK")</f>
        <v>OK</v>
      </c>
    </row>
    <row r="728" spans="1:4">
      <c r="A728" s="3">
        <v>370</v>
      </c>
      <c r="B728" t="s">
        <v>320</v>
      </c>
      <c r="C728" s="1">
        <f>VLOOKUP(Authors[[#This Row],[Id]],Papers[],3,FALSE)</f>
        <v>2008</v>
      </c>
      <c r="D728" s="1" t="str">
        <f>IF(ISNUMBER(FIND(",",Authors[[#This Row],[author]])),"OK", "Não OK")</f>
        <v>OK</v>
      </c>
    </row>
    <row r="729" spans="1:4">
      <c r="A729" s="3">
        <v>1467</v>
      </c>
      <c r="B729" t="s">
        <v>4332</v>
      </c>
      <c r="C729" s="1">
        <f>VLOOKUP(Authors[[#This Row],[Id]],Papers[],3,FALSE)</f>
        <v>2008</v>
      </c>
      <c r="D729" s="1" t="str">
        <f>IF(ISNUMBER(FIND(",",Authors[[#This Row],[author]])),"OK", "Não OK")</f>
        <v>OK</v>
      </c>
    </row>
    <row r="730" spans="1:4">
      <c r="A730" s="3">
        <v>1423</v>
      </c>
      <c r="B730" t="s">
        <v>4161</v>
      </c>
      <c r="C730" s="1">
        <f>VLOOKUP(Authors[[#This Row],[Id]],Papers[],3,FALSE)</f>
        <v>2009</v>
      </c>
      <c r="D730" s="1" t="str">
        <f>IF(ISNUMBER(FIND(",",Authors[[#This Row],[author]])),"OK", "Não OK")</f>
        <v>OK</v>
      </c>
    </row>
    <row r="731" spans="1:4">
      <c r="A731" s="3">
        <v>49</v>
      </c>
      <c r="B731" t="s">
        <v>121</v>
      </c>
      <c r="C731" s="1">
        <f>VLOOKUP(Authors[[#This Row],[Id]],Papers[],3,FALSE)</f>
        <v>2006</v>
      </c>
      <c r="D731" s="1" t="str">
        <f>IF(ISNUMBER(FIND(",",Authors[[#This Row],[author]])),"OK", "Não OK")</f>
        <v>OK</v>
      </c>
    </row>
    <row r="732" spans="1:4">
      <c r="A732" s="3">
        <v>198</v>
      </c>
      <c r="B732" t="s">
        <v>500</v>
      </c>
      <c r="C732" s="1">
        <f>VLOOKUP(Authors[[#This Row],[Id]],Papers[],3,FALSE)</f>
        <v>2010</v>
      </c>
      <c r="D732" s="1" t="str">
        <f>IF(ISNUMBER(FIND(",",Authors[[#This Row],[author]])),"OK", "Não OK")</f>
        <v>OK</v>
      </c>
    </row>
    <row r="733" spans="1:4">
      <c r="A733" s="3">
        <v>2188</v>
      </c>
      <c r="B733" t="s">
        <v>6720</v>
      </c>
      <c r="C733" s="1">
        <f>VLOOKUP(Authors[[#This Row],[Id]],Papers[],3,FALSE)</f>
        <v>2010</v>
      </c>
      <c r="D733" s="1" t="str">
        <f>IF(ISNUMBER(FIND(",",Authors[[#This Row],[author]])),"OK", "Não OK")</f>
        <v>OK</v>
      </c>
    </row>
    <row r="734" spans="1:4">
      <c r="A734" s="3">
        <v>1648</v>
      </c>
      <c r="B734" t="s">
        <v>4990</v>
      </c>
      <c r="C734" s="1">
        <f>VLOOKUP(Authors[[#This Row],[Id]],Papers[],3,FALSE)</f>
        <v>2000</v>
      </c>
      <c r="D734" s="1" t="str">
        <f>IF(ISNUMBER(FIND(",",Authors[[#This Row],[author]])),"OK", "Não OK")</f>
        <v>OK</v>
      </c>
    </row>
    <row r="735" spans="1:4">
      <c r="A735" s="3">
        <v>2521</v>
      </c>
      <c r="B735" t="s">
        <v>10980</v>
      </c>
      <c r="C735" s="1">
        <f>VLOOKUP(Authors[[#This Row],[Id]],Papers[],3,FALSE)</f>
        <v>2004</v>
      </c>
      <c r="D735" s="1" t="str">
        <f>IF(ISNUMBER(FIND(",",Authors[[#This Row],[author]])),"OK", "Não OK")</f>
        <v>OK</v>
      </c>
    </row>
    <row r="736" spans="1:4">
      <c r="A736" s="3">
        <v>2926</v>
      </c>
      <c r="B736" t="s">
        <v>8236</v>
      </c>
      <c r="C736" s="1">
        <f>VLOOKUP(Authors[[#This Row],[Id]],Papers[],3,FALSE)</f>
        <v>2004</v>
      </c>
      <c r="D736" s="1" t="str">
        <f>IF(ISNUMBER(FIND(",",Authors[[#This Row],[author]])),"OK", "Não OK")</f>
        <v>OK</v>
      </c>
    </row>
    <row r="737" spans="1:4">
      <c r="A737" s="3">
        <v>2789</v>
      </c>
      <c r="B737" t="s">
        <v>8028</v>
      </c>
      <c r="C737" s="1">
        <f>VLOOKUP(Authors[[#This Row],[Id]],Papers[],3,FALSE)</f>
        <v>2006</v>
      </c>
      <c r="D737" s="1" t="str">
        <f>IF(ISNUMBER(FIND(",",Authors[[#This Row],[author]])),"OK", "Não OK")</f>
        <v>OK</v>
      </c>
    </row>
    <row r="738" spans="1:4">
      <c r="A738" s="3">
        <v>2790</v>
      </c>
      <c r="B738" t="s">
        <v>8032</v>
      </c>
      <c r="C738" s="1">
        <f>VLOOKUP(Authors[[#This Row],[Id]],Papers[],3,FALSE)</f>
        <v>2007</v>
      </c>
      <c r="D738" s="1" t="str">
        <f>IF(ISNUMBER(FIND(",",Authors[[#This Row],[author]])),"OK", "Não OK")</f>
        <v>OK</v>
      </c>
    </row>
    <row r="739" spans="1:4">
      <c r="A739" s="3">
        <v>2791</v>
      </c>
      <c r="B739" t="s">
        <v>8036</v>
      </c>
      <c r="C739" s="1">
        <f>VLOOKUP(Authors[[#This Row],[Id]],Papers[],3,FALSE)</f>
        <v>2009</v>
      </c>
      <c r="D739" s="1" t="str">
        <f>IF(ISNUMBER(FIND(",",Authors[[#This Row],[author]])),"OK", "Não OK")</f>
        <v>OK</v>
      </c>
    </row>
    <row r="740" spans="1:4">
      <c r="A740" s="3">
        <v>773</v>
      </c>
      <c r="B740" t="s">
        <v>2203</v>
      </c>
      <c r="C740" s="1">
        <f>VLOOKUP(Authors[[#This Row],[Id]],Papers[],3,FALSE)</f>
        <v>2010</v>
      </c>
      <c r="D740" s="1" t="str">
        <f>IF(ISNUMBER(FIND(",",Authors[[#This Row],[author]])),"OK", "Não OK")</f>
        <v>OK</v>
      </c>
    </row>
    <row r="741" spans="1:4">
      <c r="A741" s="3">
        <v>1758</v>
      </c>
      <c r="B741" t="s">
        <v>5338</v>
      </c>
      <c r="C741" s="1">
        <f>VLOOKUP(Authors[[#This Row],[Id]],Papers[],3,FALSE)</f>
        <v>2011</v>
      </c>
      <c r="D741" s="1" t="str">
        <f>IF(ISNUMBER(FIND(",",Authors[[#This Row],[author]])),"OK", "Não OK")</f>
        <v>OK</v>
      </c>
    </row>
    <row r="742" spans="1:4">
      <c r="A742">
        <v>4361</v>
      </c>
      <c r="B742" s="1" t="s">
        <v>12715</v>
      </c>
      <c r="C742" s="1">
        <f>VLOOKUP(Authors[[#This Row],[Id]],Papers[],3,FALSE)</f>
        <v>1996</v>
      </c>
      <c r="D742" s="1" t="str">
        <f>IF(ISNUMBER(FIND(",",Authors[[#This Row],[author]])),"OK", "Não OK")</f>
        <v>OK</v>
      </c>
    </row>
    <row r="743" spans="1:4">
      <c r="A743" s="3">
        <v>1450</v>
      </c>
      <c r="B743" t="s">
        <v>4269</v>
      </c>
      <c r="C743" s="1">
        <f>VLOOKUP(Authors[[#This Row],[Id]],Papers[],3,FALSE)</f>
        <v>2010</v>
      </c>
      <c r="D743" s="1" t="str">
        <f>IF(ISNUMBER(FIND(",",Authors[[#This Row],[author]])),"OK", "Não OK")</f>
        <v>OK</v>
      </c>
    </row>
    <row r="744" spans="1:4">
      <c r="A744">
        <v>4416</v>
      </c>
      <c r="B744" t="s">
        <v>12872</v>
      </c>
      <c r="C744" s="1">
        <f>VLOOKUP(Authors[[#This Row],[Id]],Papers[],3,FALSE)</f>
        <v>2010</v>
      </c>
      <c r="D744" s="1" t="str">
        <f>IF(ISNUMBER(FIND(",",Authors[[#This Row],[author]])),"OK", "Não OK")</f>
        <v>OK</v>
      </c>
    </row>
    <row r="745" spans="1:4">
      <c r="A745" s="3">
        <v>1358</v>
      </c>
      <c r="B745" t="s">
        <v>3915</v>
      </c>
      <c r="C745" s="1">
        <f>VLOOKUP(Authors[[#This Row],[Id]],Papers[],3,FALSE)</f>
        <v>2003</v>
      </c>
      <c r="D745" s="1" t="str">
        <f>IF(ISNUMBER(FIND(",",Authors[[#This Row],[author]])),"OK", "Não OK")</f>
        <v>OK</v>
      </c>
    </row>
    <row r="746" spans="1:4">
      <c r="A746" s="3">
        <v>3315</v>
      </c>
      <c r="B746" t="s">
        <v>8789</v>
      </c>
      <c r="C746" s="1">
        <f>VLOOKUP(Authors[[#This Row],[Id]],Papers[],3,FALSE)</f>
        <v>2007</v>
      </c>
      <c r="D746" s="1" t="str">
        <f>IF(ISNUMBER(FIND(",",Authors[[#This Row],[author]])),"OK", "Não OK")</f>
        <v>OK</v>
      </c>
    </row>
    <row r="747" spans="1:4">
      <c r="A747" s="3">
        <v>2803</v>
      </c>
      <c r="B747" t="s">
        <v>8052</v>
      </c>
      <c r="C747" s="1">
        <f>VLOOKUP(Authors[[#This Row],[Id]],Papers[],3,FALSE)</f>
        <v>2008</v>
      </c>
      <c r="D747" s="1" t="str">
        <f>IF(ISNUMBER(FIND(",",Authors[[#This Row],[author]])),"OK", "Não OK")</f>
        <v>OK</v>
      </c>
    </row>
    <row r="748" spans="1:4">
      <c r="A748" s="3">
        <v>2804</v>
      </c>
      <c r="B748" t="s">
        <v>8052</v>
      </c>
      <c r="C748" s="1">
        <f>VLOOKUP(Authors[[#This Row],[Id]],Papers[],3,FALSE)</f>
        <v>2008</v>
      </c>
      <c r="D748" s="1" t="str">
        <f>IF(ISNUMBER(FIND(",",Authors[[#This Row],[author]])),"OK", "Não OK")</f>
        <v>OK</v>
      </c>
    </row>
    <row r="749" spans="1:4">
      <c r="A749" s="3">
        <v>1451</v>
      </c>
      <c r="B749" t="s">
        <v>4277</v>
      </c>
      <c r="C749" s="1">
        <f>VLOOKUP(Authors[[#This Row],[Id]],Papers[],3,FALSE)</f>
        <v>2010</v>
      </c>
      <c r="D749" s="1" t="str">
        <f>IF(ISNUMBER(FIND(",",Authors[[#This Row],[author]])),"OK", "Não OK")</f>
        <v>OK</v>
      </c>
    </row>
    <row r="750" spans="1:4">
      <c r="A750" s="3">
        <v>3605</v>
      </c>
      <c r="B750" t="s">
        <v>4277</v>
      </c>
      <c r="C750" s="1">
        <f>VLOOKUP(Authors[[#This Row],[Id]],Papers[],3,FALSE)</f>
        <v>2011</v>
      </c>
      <c r="D750" s="1" t="str">
        <f>IF(ISNUMBER(FIND(",",Authors[[#This Row],[author]])),"OK", "Não OK")</f>
        <v>OK</v>
      </c>
    </row>
    <row r="751" spans="1:4">
      <c r="A751" s="3">
        <v>1765</v>
      </c>
      <c r="B751" t="s">
        <v>5363</v>
      </c>
      <c r="C751" s="1">
        <f>VLOOKUP(Authors[[#This Row],[Id]],Papers[],3,FALSE)</f>
        <v>2011</v>
      </c>
      <c r="D751" s="1" t="str">
        <f>IF(ISNUMBER(FIND(",",Authors[[#This Row],[author]])),"OK", "Não OK")</f>
        <v>OK</v>
      </c>
    </row>
    <row r="752" spans="1:4">
      <c r="A752" s="3">
        <v>3178</v>
      </c>
      <c r="B752" t="s">
        <v>5363</v>
      </c>
      <c r="C752" s="1">
        <f>VLOOKUP(Authors[[#This Row],[Id]],Papers[],3,FALSE)</f>
        <v>2011</v>
      </c>
      <c r="D752" s="1" t="str">
        <f>IF(ISNUMBER(FIND(",",Authors[[#This Row],[author]])),"OK", "Não OK")</f>
        <v>OK</v>
      </c>
    </row>
    <row r="753" spans="1:4">
      <c r="A753" s="3">
        <v>741</v>
      </c>
      <c r="B753" t="s">
        <v>2105</v>
      </c>
      <c r="C753" s="1">
        <f>VLOOKUP(Authors[[#This Row],[Id]],Papers[],3,FALSE)</f>
        <v>2010</v>
      </c>
      <c r="D753" s="1" t="str">
        <f>IF(ISNUMBER(FIND(",",Authors[[#This Row],[author]])),"OK", "Não OK")</f>
        <v>OK</v>
      </c>
    </row>
    <row r="754" spans="1:4">
      <c r="A754" s="3">
        <v>3301</v>
      </c>
      <c r="B754" t="s">
        <v>8764</v>
      </c>
      <c r="C754" s="1">
        <f>VLOOKUP(Authors[[#This Row],[Id]],Papers[],3,FALSE)</f>
        <v>2008</v>
      </c>
      <c r="D754" s="1" t="str">
        <f>IF(ISNUMBER(FIND(",",Authors[[#This Row],[author]])),"OK", "Não OK")</f>
        <v>OK</v>
      </c>
    </row>
    <row r="755" spans="1:4">
      <c r="A755" s="3">
        <v>9</v>
      </c>
      <c r="B755" t="s">
        <v>25</v>
      </c>
      <c r="C755" s="1">
        <f>VLOOKUP(Authors[[#This Row],[Id]],Papers[],3,FALSE)</f>
        <v>2004</v>
      </c>
      <c r="D755" s="1" t="str">
        <f>IF(ISNUMBER(FIND(",",Authors[[#This Row],[author]])),"OK", "Não OK")</f>
        <v>OK</v>
      </c>
    </row>
    <row r="756" spans="1:4">
      <c r="A756" s="3">
        <v>943</v>
      </c>
      <c r="B756" t="s">
        <v>25</v>
      </c>
      <c r="C756" s="1">
        <f>VLOOKUP(Authors[[#This Row],[Id]],Papers[],3,FALSE)</f>
        <v>2006</v>
      </c>
      <c r="D756" s="1" t="str">
        <f>IF(ISNUMBER(FIND(",",Authors[[#This Row],[author]])),"OK", "Não OK")</f>
        <v>OK</v>
      </c>
    </row>
    <row r="757" spans="1:4">
      <c r="A757" s="3">
        <v>1108</v>
      </c>
      <c r="B757" t="s">
        <v>25</v>
      </c>
      <c r="C757" s="1">
        <f>VLOOKUP(Authors[[#This Row],[Id]],Papers[],3,FALSE)</f>
        <v>2004</v>
      </c>
      <c r="D757" s="1" t="str">
        <f>IF(ISNUMBER(FIND(",",Authors[[#This Row],[author]])),"OK", "Não OK")</f>
        <v>OK</v>
      </c>
    </row>
    <row r="758" spans="1:4">
      <c r="A758" s="3">
        <v>1279</v>
      </c>
      <c r="B758" t="s">
        <v>25</v>
      </c>
      <c r="C758" s="1">
        <f>VLOOKUP(Authors[[#This Row],[Id]],Papers[],3,FALSE)</f>
        <v>2008</v>
      </c>
      <c r="D758" s="1" t="str">
        <f>IF(ISNUMBER(FIND(",",Authors[[#This Row],[author]])),"OK", "Não OK")</f>
        <v>OK</v>
      </c>
    </row>
    <row r="759" spans="1:4">
      <c r="A759">
        <v>4419</v>
      </c>
      <c r="B759" t="s">
        <v>12879</v>
      </c>
      <c r="C759" s="1">
        <f>VLOOKUP(Authors[[#This Row],[Id]],Papers[],3,FALSE)</f>
        <v>2004</v>
      </c>
      <c r="D759" s="1" t="str">
        <f>IF(ISNUMBER(FIND(",",Authors[[#This Row],[author]])),"OK", "Não OK")</f>
        <v>OK</v>
      </c>
    </row>
    <row r="760" spans="1:4">
      <c r="A760" s="3">
        <v>314</v>
      </c>
      <c r="B760" t="s">
        <v>785</v>
      </c>
      <c r="C760" s="1">
        <f>VLOOKUP(Authors[[#This Row],[Id]],Papers[],3,FALSE)</f>
        <v>2004</v>
      </c>
      <c r="D760" s="1" t="str">
        <f>IF(ISNUMBER(FIND(",",Authors[[#This Row],[author]])),"OK", "Não OK")</f>
        <v>OK</v>
      </c>
    </row>
    <row r="761" spans="1:4">
      <c r="A761" s="3">
        <v>1364</v>
      </c>
      <c r="B761" t="s">
        <v>785</v>
      </c>
      <c r="C761" s="1">
        <f>VLOOKUP(Authors[[#This Row],[Id]],Papers[],3,FALSE)</f>
        <v>2011</v>
      </c>
      <c r="D761" s="1" t="str">
        <f>IF(ISNUMBER(FIND(",",Authors[[#This Row],[author]])),"OK", "Não OK")</f>
        <v>OK</v>
      </c>
    </row>
    <row r="762" spans="1:4">
      <c r="A762" s="3">
        <v>1987</v>
      </c>
      <c r="B762" t="s">
        <v>6019</v>
      </c>
      <c r="C762" s="1">
        <f>VLOOKUP(Authors[[#This Row],[Id]],Papers[],3,FALSE)</f>
        <v>2010</v>
      </c>
      <c r="D762" s="1" t="str">
        <f>IF(ISNUMBER(FIND(",",Authors[[#This Row],[author]])),"OK", "Não OK")</f>
        <v>OK</v>
      </c>
    </row>
    <row r="763" spans="1:4">
      <c r="A763">
        <v>4364</v>
      </c>
      <c r="B763" s="1" t="s">
        <v>12725</v>
      </c>
      <c r="C763" s="1">
        <f>VLOOKUP(Authors[[#This Row],[Id]],Papers[],3,FALSE)</f>
        <v>2009</v>
      </c>
      <c r="D763" s="1" t="str">
        <f>IF(ISNUMBER(FIND(",",Authors[[#This Row],[author]])),"OK", "Não OK")</f>
        <v>OK</v>
      </c>
    </row>
    <row r="764" spans="1:4">
      <c r="A764" s="3">
        <v>992</v>
      </c>
      <c r="B764" t="s">
        <v>2773</v>
      </c>
      <c r="C764" s="1">
        <f>VLOOKUP(Authors[[#This Row],[Id]],Papers[],3,FALSE)</f>
        <v>2011</v>
      </c>
      <c r="D764" s="1" t="str">
        <f>IF(ISNUMBER(FIND(",",Authors[[#This Row],[author]])),"OK", "Não OK")</f>
        <v>OK</v>
      </c>
    </row>
    <row r="765" spans="1:4">
      <c r="A765" s="3">
        <v>676</v>
      </c>
      <c r="B765" t="s">
        <v>1915</v>
      </c>
      <c r="C765" s="1">
        <f>VLOOKUP(Authors[[#This Row],[Id]],Papers[],3,FALSE)</f>
        <v>2009</v>
      </c>
      <c r="D765" s="1" t="str">
        <f>IF(ISNUMBER(FIND(",",Authors[[#This Row],[author]])),"OK", "Não OK")</f>
        <v>OK</v>
      </c>
    </row>
    <row r="766" spans="1:4">
      <c r="A766" s="3">
        <v>2998</v>
      </c>
      <c r="B766" t="s">
        <v>8395</v>
      </c>
      <c r="C766" s="1">
        <f>VLOOKUP(Authors[[#This Row],[Id]],Papers[],3,FALSE)</f>
        <v>2010</v>
      </c>
      <c r="D766" s="1" t="str">
        <f>IF(ISNUMBER(FIND(",",Authors[[#This Row],[author]])),"OK", "Não OK")</f>
        <v>OK</v>
      </c>
    </row>
    <row r="767" spans="1:4">
      <c r="A767" s="3">
        <v>371</v>
      </c>
      <c r="B767" t="s">
        <v>998</v>
      </c>
      <c r="C767" s="1">
        <f>VLOOKUP(Authors[[#This Row],[Id]],Papers[],3,FALSE)</f>
        <v>2008</v>
      </c>
      <c r="D767" s="1" t="str">
        <f>IF(ISNUMBER(FIND(",",Authors[[#This Row],[author]])),"OK", "Não OK")</f>
        <v>OK</v>
      </c>
    </row>
    <row r="768" spans="1:4">
      <c r="A768" s="3">
        <v>393</v>
      </c>
      <c r="B768" t="s">
        <v>998</v>
      </c>
      <c r="C768" s="1">
        <f>VLOOKUP(Authors[[#This Row],[Id]],Papers[],3,FALSE)</f>
        <v>2007</v>
      </c>
      <c r="D768" s="1" t="str">
        <f>IF(ISNUMBER(FIND(",",Authors[[#This Row],[author]])),"OK", "Não OK")</f>
        <v>OK</v>
      </c>
    </row>
    <row r="769" spans="1:4">
      <c r="A769" s="3">
        <v>676</v>
      </c>
      <c r="B769" t="s">
        <v>998</v>
      </c>
      <c r="C769" s="1">
        <f>VLOOKUP(Authors[[#This Row],[Id]],Papers[],3,FALSE)</f>
        <v>2009</v>
      </c>
      <c r="D769" s="1" t="str">
        <f>IF(ISNUMBER(FIND(",",Authors[[#This Row],[author]])),"OK", "Não OK")</f>
        <v>OK</v>
      </c>
    </row>
    <row r="770" spans="1:4">
      <c r="A770" s="3">
        <v>833</v>
      </c>
      <c r="B770" t="s">
        <v>998</v>
      </c>
      <c r="C770" s="1">
        <f>VLOOKUP(Authors[[#This Row],[Id]],Papers[],3,FALSE)</f>
        <v>2006</v>
      </c>
      <c r="D770" s="1" t="str">
        <f>IF(ISNUMBER(FIND(",",Authors[[#This Row],[author]])),"OK", "Não OK")</f>
        <v>OK</v>
      </c>
    </row>
    <row r="771" spans="1:4">
      <c r="A771" s="3">
        <v>1409</v>
      </c>
      <c r="B771" t="s">
        <v>4125</v>
      </c>
      <c r="C771" s="1">
        <f>VLOOKUP(Authors[[#This Row],[Id]],Papers[],3,FALSE)</f>
        <v>2010</v>
      </c>
      <c r="D771" s="1" t="str">
        <f>IF(ISNUMBER(FIND(",",Authors[[#This Row],[author]])),"OK", "Não OK")</f>
        <v>OK</v>
      </c>
    </row>
    <row r="772" spans="1:4">
      <c r="A772" s="3">
        <v>2590</v>
      </c>
      <c r="B772" t="s">
        <v>11060</v>
      </c>
      <c r="C772" s="1">
        <f>VLOOKUP(Authors[[#This Row],[Id]],Papers[],3,FALSE)</f>
        <v>2007</v>
      </c>
      <c r="D772" s="1" t="str">
        <f>IF(ISNUMBER(FIND(",",Authors[[#This Row],[author]])),"OK", "Não OK")</f>
        <v>OK</v>
      </c>
    </row>
    <row r="773" spans="1:4">
      <c r="A773" s="3">
        <v>1316</v>
      </c>
      <c r="B773" t="s">
        <v>3765</v>
      </c>
      <c r="C773" s="1">
        <f>VLOOKUP(Authors[[#This Row],[Id]],Papers[],3,FALSE)</f>
        <v>2007</v>
      </c>
      <c r="D773" s="1" t="str">
        <f>IF(ISNUMBER(FIND(",",Authors[[#This Row],[author]])),"OK", "Não OK")</f>
        <v>OK</v>
      </c>
    </row>
    <row r="774" spans="1:4">
      <c r="A774" s="3">
        <v>1452</v>
      </c>
      <c r="B774" t="s">
        <v>4282</v>
      </c>
      <c r="C774" s="1">
        <f>VLOOKUP(Authors[[#This Row],[Id]],Papers[],3,FALSE)</f>
        <v>1988</v>
      </c>
      <c r="D774" s="1" t="str">
        <f>IF(ISNUMBER(FIND(",",Authors[[#This Row],[author]])),"OK", "Não OK")</f>
        <v>OK</v>
      </c>
    </row>
    <row r="775" spans="1:4">
      <c r="A775" s="3">
        <v>596</v>
      </c>
      <c r="B775" t="s">
        <v>1684</v>
      </c>
      <c r="C775" s="1">
        <f>VLOOKUP(Authors[[#This Row],[Id]],Papers[],3,FALSE)</f>
        <v>2011</v>
      </c>
      <c r="D775" s="1" t="str">
        <f>IF(ISNUMBER(FIND(",",Authors[[#This Row],[author]])),"OK", "Não OK")</f>
        <v>OK</v>
      </c>
    </row>
    <row r="776" spans="1:4">
      <c r="A776" s="3">
        <v>4193</v>
      </c>
      <c r="B776" t="s">
        <v>1684</v>
      </c>
      <c r="C776" s="1">
        <f>VLOOKUP(Authors[[#This Row],[Id]],Papers[],3,FALSE)</f>
        <v>2006</v>
      </c>
      <c r="D776" s="1" t="str">
        <f>IF(ISNUMBER(FIND(",",Authors[[#This Row],[author]])),"OK", "Não OK")</f>
        <v>OK</v>
      </c>
    </row>
    <row r="777" spans="1:4">
      <c r="A777" s="3">
        <v>1453</v>
      </c>
      <c r="B777" t="s">
        <v>4287</v>
      </c>
      <c r="C777" s="1">
        <f>VLOOKUP(Authors[[#This Row],[Id]],Papers[],3,FALSE)</f>
        <v>2009</v>
      </c>
      <c r="D777" s="1" t="str">
        <f>IF(ISNUMBER(FIND(",",Authors[[#This Row],[author]])),"OK", "Não OK")</f>
        <v>OK</v>
      </c>
    </row>
    <row r="778" spans="1:4">
      <c r="A778">
        <v>4404</v>
      </c>
      <c r="B778" s="1" t="s">
        <v>12834</v>
      </c>
      <c r="C778" s="1">
        <f>VLOOKUP(Authors[[#This Row],[Id]],Papers[],3,FALSE)</f>
        <v>2002</v>
      </c>
      <c r="D778" s="1" t="str">
        <f>IF(ISNUMBER(FIND(",",Authors[[#This Row],[author]])),"OK", "Não OK")</f>
        <v>OK</v>
      </c>
    </row>
    <row r="779" spans="1:4">
      <c r="A779" s="3">
        <v>1514</v>
      </c>
      <c r="B779" t="s">
        <v>4474</v>
      </c>
      <c r="C779" s="1">
        <f>VLOOKUP(Authors[[#This Row],[Id]],Papers[],3,FALSE)</f>
        <v>1995</v>
      </c>
      <c r="D779" s="1" t="str">
        <f>IF(ISNUMBER(FIND(",",Authors[[#This Row],[author]])),"OK", "Não OK")</f>
        <v>OK</v>
      </c>
    </row>
    <row r="780" spans="1:4">
      <c r="A780" s="3">
        <v>576</v>
      </c>
      <c r="B780" t="s">
        <v>1616</v>
      </c>
      <c r="C780" s="1">
        <f>VLOOKUP(Authors[[#This Row],[Id]],Papers[],3,FALSE)</f>
        <v>2010</v>
      </c>
      <c r="D780" s="1" t="str">
        <f>IF(ISNUMBER(FIND(",",Authors[[#This Row],[author]])),"OK", "Não OK")</f>
        <v>OK</v>
      </c>
    </row>
    <row r="781" spans="1:4">
      <c r="A781" s="3">
        <v>485</v>
      </c>
      <c r="B781" t="s">
        <v>1366</v>
      </c>
      <c r="C781" s="1">
        <f>VLOOKUP(Authors[[#This Row],[Id]],Papers[],3,FALSE)</f>
        <v>2011</v>
      </c>
      <c r="D781" s="1" t="str">
        <f>IF(ISNUMBER(FIND(",",Authors[[#This Row],[author]])),"OK", "Não OK")</f>
        <v>OK</v>
      </c>
    </row>
    <row r="782" spans="1:4">
      <c r="A782" s="3">
        <v>1454</v>
      </c>
      <c r="B782" t="s">
        <v>4291</v>
      </c>
      <c r="C782" s="1">
        <f>VLOOKUP(Authors[[#This Row],[Id]],Papers[],3,FALSE)</f>
        <v>2008</v>
      </c>
      <c r="D782" s="1" t="str">
        <f>IF(ISNUMBER(FIND(",",Authors[[#This Row],[author]])),"OK", "Não OK")</f>
        <v>OK</v>
      </c>
    </row>
    <row r="783" spans="1:4">
      <c r="A783" s="3">
        <v>25</v>
      </c>
      <c r="B783" t="s">
        <v>62</v>
      </c>
      <c r="C783" s="1">
        <f>VLOOKUP(Authors[[#This Row],[Id]],Papers[],3,FALSE)</f>
        <v>2005</v>
      </c>
      <c r="D783" s="1" t="str">
        <f>IF(ISNUMBER(FIND(",",Authors[[#This Row],[author]])),"OK", "Não OK")</f>
        <v>OK</v>
      </c>
    </row>
    <row r="784" spans="1:4">
      <c r="A784" s="3">
        <v>4189</v>
      </c>
      <c r="B784" t="s">
        <v>9944</v>
      </c>
      <c r="C784" s="1">
        <f>VLOOKUP(Authors[[#This Row],[Id]],Papers[],3,FALSE)</f>
        <v>2006</v>
      </c>
      <c r="D784" s="1" t="str">
        <f>IF(ISNUMBER(FIND(",",Authors[[#This Row],[author]])),"OK", "Não OK")</f>
        <v>OK</v>
      </c>
    </row>
    <row r="785" spans="1:4">
      <c r="A785" s="3">
        <v>1621</v>
      </c>
      <c r="B785" t="s">
        <v>4873</v>
      </c>
      <c r="C785" s="1">
        <f>VLOOKUP(Authors[[#This Row],[Id]],Papers[],3,FALSE)</f>
        <v>2006</v>
      </c>
      <c r="D785" s="1" t="str">
        <f>IF(ISNUMBER(FIND(",",Authors[[#This Row],[author]])),"OK", "Não OK")</f>
        <v>OK</v>
      </c>
    </row>
    <row r="786" spans="1:4">
      <c r="A786" s="3">
        <v>2249</v>
      </c>
      <c r="B786" t="s">
        <v>6928</v>
      </c>
      <c r="C786" s="1">
        <f>VLOOKUP(Authors[[#This Row],[Id]],Papers[],3,FALSE)</f>
        <v>2007</v>
      </c>
      <c r="D786" s="1" t="str">
        <f>IF(ISNUMBER(FIND(",",Authors[[#This Row],[author]])),"OK", "Não OK")</f>
        <v>OK</v>
      </c>
    </row>
    <row r="787" spans="1:4">
      <c r="A787" s="3">
        <v>1455</v>
      </c>
      <c r="B787" t="s">
        <v>4295</v>
      </c>
      <c r="C787" s="1">
        <f>VLOOKUP(Authors[[#This Row],[Id]],Papers[],3,FALSE)</f>
        <v>2011</v>
      </c>
      <c r="D787" s="1" t="str">
        <f>IF(ISNUMBER(FIND(",",Authors[[#This Row],[author]])),"OK", "Não OK")</f>
        <v>OK</v>
      </c>
    </row>
    <row r="788" spans="1:4">
      <c r="A788" s="3">
        <v>175</v>
      </c>
      <c r="B788" t="s">
        <v>11138</v>
      </c>
      <c r="C788" s="1">
        <f>VLOOKUP(Authors[[#This Row],[Id]],Papers[],3,FALSE)</f>
        <v>2009</v>
      </c>
      <c r="D788" s="1" t="str">
        <f>IF(ISNUMBER(FIND(",",Authors[[#This Row],[author]])),"OK", "Não OK")</f>
        <v>OK</v>
      </c>
    </row>
    <row r="789" spans="1:4">
      <c r="A789">
        <v>4420</v>
      </c>
      <c r="B789" t="s">
        <v>12885</v>
      </c>
      <c r="C789" s="1">
        <f>VLOOKUP(Authors[[#This Row],[Id]],Papers[],3,FALSE)</f>
        <v>2009</v>
      </c>
      <c r="D789" s="1" t="str">
        <f>IF(ISNUMBER(FIND(",",Authors[[#This Row],[author]])),"OK", "Não OK")</f>
        <v>OK</v>
      </c>
    </row>
    <row r="790" spans="1:4">
      <c r="A790" s="3">
        <v>853</v>
      </c>
      <c r="B790" t="s">
        <v>2413</v>
      </c>
      <c r="C790" s="1">
        <f>VLOOKUP(Authors[[#This Row],[Id]],Papers[],3,FALSE)</f>
        <v>2006</v>
      </c>
      <c r="D790" s="1" t="str">
        <f>IF(ISNUMBER(FIND(",",Authors[[#This Row],[author]])),"OK", "Não OK")</f>
        <v>OK</v>
      </c>
    </row>
    <row r="791" spans="1:4">
      <c r="A791" s="3">
        <v>3632</v>
      </c>
      <c r="B791" t="s">
        <v>2413</v>
      </c>
      <c r="C791" s="1">
        <f>VLOOKUP(Authors[[#This Row],[Id]],Papers[],3,FALSE)</f>
        <v>2009</v>
      </c>
      <c r="D791" s="1" t="str">
        <f>IF(ISNUMBER(FIND(",",Authors[[#This Row],[author]])),"OK", "Não OK")</f>
        <v>OK</v>
      </c>
    </row>
    <row r="792" spans="1:4">
      <c r="A792" s="3">
        <v>1456</v>
      </c>
      <c r="B792" t="s">
        <v>4299</v>
      </c>
      <c r="C792" s="1">
        <f>VLOOKUP(Authors[[#This Row],[Id]],Papers[],3,FALSE)</f>
        <v>2001</v>
      </c>
      <c r="D792" s="1" t="str">
        <f>IF(ISNUMBER(FIND(",",Authors[[#This Row],[author]])),"OK", "Não OK")</f>
        <v>OK</v>
      </c>
    </row>
    <row r="793" spans="1:4">
      <c r="A793" s="3">
        <v>869</v>
      </c>
      <c r="B793" t="s">
        <v>2457</v>
      </c>
      <c r="C793" s="1">
        <f>VLOOKUP(Authors[[#This Row],[Id]],Papers[],3,FALSE)</f>
        <v>2002</v>
      </c>
      <c r="D793" s="1" t="str">
        <f>IF(ISNUMBER(FIND(",",Authors[[#This Row],[author]])),"OK", "Não OK")</f>
        <v>OK</v>
      </c>
    </row>
    <row r="794" spans="1:4">
      <c r="A794" s="3">
        <v>890</v>
      </c>
      <c r="B794" t="s">
        <v>2457</v>
      </c>
      <c r="C794" s="1">
        <f>VLOOKUP(Authors[[#This Row],[Id]],Papers[],3,FALSE)</f>
        <v>2005</v>
      </c>
      <c r="D794" s="1" t="str">
        <f>IF(ISNUMBER(FIND(",",Authors[[#This Row],[author]])),"OK", "Não OK")</f>
        <v>OK</v>
      </c>
    </row>
    <row r="795" spans="1:4">
      <c r="A795" s="3">
        <v>1524</v>
      </c>
      <c r="B795" t="s">
        <v>4516</v>
      </c>
      <c r="C795" s="1">
        <f>VLOOKUP(Authors[[#This Row],[Id]],Papers[],3,FALSE)</f>
        <v>2008</v>
      </c>
      <c r="D795" s="1" t="str">
        <f>IF(ISNUMBER(FIND(",",Authors[[#This Row],[author]])),"OK", "Não OK")</f>
        <v>OK</v>
      </c>
    </row>
    <row r="796" spans="1:4">
      <c r="A796" s="3">
        <v>2302</v>
      </c>
      <c r="B796" t="s">
        <v>4516</v>
      </c>
      <c r="C796" s="1">
        <f>VLOOKUP(Authors[[#This Row],[Id]],Papers[],3,FALSE)</f>
        <v>2011</v>
      </c>
      <c r="D796" s="1" t="str">
        <f>IF(ISNUMBER(FIND(",",Authors[[#This Row],[author]])),"OK", "Não OK")</f>
        <v>OK</v>
      </c>
    </row>
    <row r="797" spans="1:4">
      <c r="A797" s="3">
        <v>3911</v>
      </c>
      <c r="B797" t="s">
        <v>4516</v>
      </c>
      <c r="C797" s="1">
        <f>VLOOKUP(Authors[[#This Row],[Id]],Papers[],3,FALSE)</f>
        <v>2010</v>
      </c>
      <c r="D797" s="1" t="str">
        <f>IF(ISNUMBER(FIND(",",Authors[[#This Row],[author]])),"OK", "Não OK")</f>
        <v>OK</v>
      </c>
    </row>
    <row r="798" spans="1:4">
      <c r="A798" s="3">
        <v>4281</v>
      </c>
      <c r="B798" t="s">
        <v>10171</v>
      </c>
      <c r="C798" s="1">
        <f>VLOOKUP(Authors[[#This Row],[Id]],Papers[],3,FALSE)</f>
        <v>2008</v>
      </c>
      <c r="D798" s="1" t="str">
        <f>IF(ISNUMBER(FIND(",",Authors[[#This Row],[author]])),"OK", "Não OK")</f>
        <v>OK</v>
      </c>
    </row>
    <row r="799" spans="1:4">
      <c r="A799" s="3">
        <v>3046</v>
      </c>
      <c r="B799" t="s">
        <v>8470</v>
      </c>
      <c r="C799" s="1">
        <f>VLOOKUP(Authors[[#This Row],[Id]],Papers[],3,FALSE)</f>
        <v>2009</v>
      </c>
      <c r="D799" s="1" t="str">
        <f>IF(ISNUMBER(FIND(",",Authors[[#This Row],[author]])),"OK", "Não OK")</f>
        <v>OK</v>
      </c>
    </row>
    <row r="800" spans="1:4">
      <c r="A800" s="3">
        <v>1933</v>
      </c>
      <c r="B800" t="s">
        <v>5880</v>
      </c>
      <c r="C800" s="1">
        <f>VLOOKUP(Authors[[#This Row],[Id]],Papers[],3,FALSE)</f>
        <v>2011</v>
      </c>
      <c r="D800" s="1" t="str">
        <f>IF(ISNUMBER(FIND(",",Authors[[#This Row],[author]])),"OK", "Não OK")</f>
        <v>OK</v>
      </c>
    </row>
    <row r="801" spans="1:4">
      <c r="A801" s="3">
        <v>2839</v>
      </c>
      <c r="B801" t="s">
        <v>5880</v>
      </c>
      <c r="C801" s="1">
        <f>VLOOKUP(Authors[[#This Row],[Id]],Papers[],3,FALSE)</f>
        <v>2011</v>
      </c>
      <c r="D801" s="1" t="str">
        <f>IF(ISNUMBER(FIND(",",Authors[[#This Row],[author]])),"OK", "Não OK")</f>
        <v>OK</v>
      </c>
    </row>
    <row r="802" spans="1:4">
      <c r="A802" s="3">
        <v>1006</v>
      </c>
      <c r="B802" t="s">
        <v>2804</v>
      </c>
      <c r="C802" s="1">
        <f>VLOOKUP(Authors[[#This Row],[Id]],Papers[],3,FALSE)</f>
        <v>2011</v>
      </c>
      <c r="D802" s="1" t="str">
        <f>IF(ISNUMBER(FIND(",",Authors[[#This Row],[author]])),"OK", "Não OK")</f>
        <v>OK</v>
      </c>
    </row>
    <row r="803" spans="1:4">
      <c r="A803" s="3">
        <v>305</v>
      </c>
      <c r="B803" t="s">
        <v>761</v>
      </c>
      <c r="C803" s="1">
        <f>VLOOKUP(Authors[[#This Row],[Id]],Papers[],3,FALSE)</f>
        <v>2003</v>
      </c>
      <c r="D803" s="1" t="str">
        <f>IF(ISNUMBER(FIND(",",Authors[[#This Row],[author]])),"OK", "Não OK")</f>
        <v>OK</v>
      </c>
    </row>
    <row r="804" spans="1:4">
      <c r="A804">
        <v>4443</v>
      </c>
      <c r="B804" t="s">
        <v>12953</v>
      </c>
      <c r="C804" s="1">
        <f>VLOOKUP(Authors[[#This Row],[Id]],Papers[],3,FALSE)</f>
        <v>2008</v>
      </c>
      <c r="D804" s="1" t="str">
        <f>IF(ISNUMBER(FIND(",",Authors[[#This Row],[author]])),"OK", "Não OK")</f>
        <v>OK</v>
      </c>
    </row>
    <row r="805" spans="1:4">
      <c r="A805" s="3">
        <v>3505</v>
      </c>
      <c r="B805" t="s">
        <v>9045</v>
      </c>
      <c r="C805" s="1">
        <f>VLOOKUP(Authors[[#This Row],[Id]],Papers[],3,FALSE)</f>
        <v>2004</v>
      </c>
      <c r="D805" s="1" t="str">
        <f>IF(ISNUMBER(FIND(",",Authors[[#This Row],[author]])),"OK", "Não OK")</f>
        <v>OK</v>
      </c>
    </row>
    <row r="806" spans="1:4">
      <c r="A806">
        <v>4426</v>
      </c>
      <c r="B806" t="s">
        <v>12900</v>
      </c>
      <c r="C806" s="1">
        <f>VLOOKUP(Authors[[#This Row],[Id]],Papers[],3,FALSE)</f>
        <v>2011</v>
      </c>
      <c r="D806" s="1" t="str">
        <f>IF(ISNUMBER(FIND(",",Authors[[#This Row],[author]])),"OK", "Não OK")</f>
        <v>OK</v>
      </c>
    </row>
    <row r="807" spans="1:4">
      <c r="A807" s="3">
        <v>1514</v>
      </c>
      <c r="B807" t="s">
        <v>4475</v>
      </c>
      <c r="C807" s="1">
        <f>VLOOKUP(Authors[[#This Row],[Id]],Papers[],3,FALSE)</f>
        <v>1995</v>
      </c>
      <c r="D807" s="1" t="str">
        <f>IF(ISNUMBER(FIND(",",Authors[[#This Row],[author]])),"OK", "Não OK")</f>
        <v>OK</v>
      </c>
    </row>
    <row r="808" spans="1:4">
      <c r="A808" s="3">
        <v>250</v>
      </c>
      <c r="B808" t="s">
        <v>643</v>
      </c>
      <c r="C808" s="1">
        <f>VLOOKUP(Authors[[#This Row],[Id]],Papers[],3,FALSE)</f>
        <v>2011</v>
      </c>
      <c r="D808" s="1" t="str">
        <f>IF(ISNUMBER(FIND(",",Authors[[#This Row],[author]])),"OK", "Não OK")</f>
        <v>OK</v>
      </c>
    </row>
    <row r="809" spans="1:4">
      <c r="A809" s="3">
        <v>184</v>
      </c>
      <c r="B809" t="s">
        <v>11106</v>
      </c>
      <c r="C809" s="1">
        <f>VLOOKUP(Authors[[#This Row],[Id]],Papers[],3,FALSE)</f>
        <v>2010</v>
      </c>
      <c r="D809" s="1" t="str">
        <f>IF(ISNUMBER(FIND(",",Authors[[#This Row],[author]])),"OK", "Não OK")</f>
        <v>OK</v>
      </c>
    </row>
    <row r="810" spans="1:4">
      <c r="A810" s="3">
        <v>1231</v>
      </c>
      <c r="B810" t="s">
        <v>3505</v>
      </c>
      <c r="C810" s="1">
        <f>VLOOKUP(Authors[[#This Row],[Id]],Papers[],3,FALSE)</f>
        <v>2009</v>
      </c>
      <c r="D810" s="1" t="str">
        <f>IF(ISNUMBER(FIND(",",Authors[[#This Row],[author]])),"OK", "Não OK")</f>
        <v>OK</v>
      </c>
    </row>
    <row r="811" spans="1:4">
      <c r="A811" s="3">
        <v>1488</v>
      </c>
      <c r="B811" t="s">
        <v>4396</v>
      </c>
      <c r="C811" s="1">
        <f>VLOOKUP(Authors[[#This Row],[Id]],Papers[],3,FALSE)</f>
        <v>2010</v>
      </c>
      <c r="D811" s="1" t="str">
        <f>IF(ISNUMBER(FIND(",",Authors[[#This Row],[author]])),"OK", "Não OK")</f>
        <v>OK</v>
      </c>
    </row>
    <row r="812" spans="1:4">
      <c r="A812" s="3">
        <v>1489</v>
      </c>
      <c r="B812" t="s">
        <v>4396</v>
      </c>
      <c r="C812" s="1">
        <f>VLOOKUP(Authors[[#This Row],[Id]],Papers[],3,FALSE)</f>
        <v>2011</v>
      </c>
      <c r="D812" s="1" t="str">
        <f>IF(ISNUMBER(FIND(",",Authors[[#This Row],[author]])),"OK", "Não OK")</f>
        <v>OK</v>
      </c>
    </row>
    <row r="813" spans="1:4">
      <c r="A813" s="3">
        <v>1238</v>
      </c>
      <c r="B813" t="s">
        <v>3525</v>
      </c>
      <c r="C813" s="1">
        <f>VLOOKUP(Authors[[#This Row],[Id]],Papers[],3,FALSE)</f>
        <v>2010</v>
      </c>
      <c r="D813" s="1" t="str">
        <f>IF(ISNUMBER(FIND(",",Authors[[#This Row],[author]])),"OK", "Não OK")</f>
        <v>OK</v>
      </c>
    </row>
    <row r="814" spans="1:4">
      <c r="A814" s="3">
        <v>3269</v>
      </c>
      <c r="B814" t="s">
        <v>8715</v>
      </c>
      <c r="C814" s="1">
        <f>VLOOKUP(Authors[[#This Row],[Id]],Papers[],3,FALSE)</f>
        <v>2010</v>
      </c>
      <c r="D814" s="1" t="str">
        <f>IF(ISNUMBER(FIND(",",Authors[[#This Row],[author]])),"OK", "Não OK")</f>
        <v>OK</v>
      </c>
    </row>
    <row r="815" spans="1:4">
      <c r="A815" s="3">
        <v>3987</v>
      </c>
      <c r="B815" t="s">
        <v>9660</v>
      </c>
      <c r="C815" s="1">
        <f>VLOOKUP(Authors[[#This Row],[Id]],Papers[],3,FALSE)</f>
        <v>2011</v>
      </c>
      <c r="D815" s="1" t="str">
        <f>IF(ISNUMBER(FIND(",",Authors[[#This Row],[author]])),"OK", "Não OK")</f>
        <v>OK</v>
      </c>
    </row>
    <row r="816" spans="1:4">
      <c r="A816" s="3">
        <v>1457</v>
      </c>
      <c r="B816" t="s">
        <v>4304</v>
      </c>
      <c r="C816" s="1">
        <f>VLOOKUP(Authors[[#This Row],[Id]],Papers[],3,FALSE)</f>
        <v>1988</v>
      </c>
      <c r="D816" s="1" t="str">
        <f>IF(ISNUMBER(FIND(",",Authors[[#This Row],[author]])),"OK", "Não OK")</f>
        <v>OK</v>
      </c>
    </row>
    <row r="817" spans="1:4">
      <c r="A817" s="3">
        <v>2799</v>
      </c>
      <c r="B817" t="s">
        <v>8041</v>
      </c>
      <c r="C817" s="1">
        <f>VLOOKUP(Authors[[#This Row],[Id]],Papers[],3,FALSE)</f>
        <v>2000</v>
      </c>
      <c r="D817" s="1" t="str">
        <f>IF(ISNUMBER(FIND(",",Authors[[#This Row],[author]])),"OK", "Não OK")</f>
        <v>OK</v>
      </c>
    </row>
    <row r="818" spans="1:4">
      <c r="A818" s="3">
        <v>4190</v>
      </c>
      <c r="B818" t="s">
        <v>9955</v>
      </c>
      <c r="C818" s="1">
        <f>VLOOKUP(Authors[[#This Row],[Id]],Papers[],3,FALSE)</f>
        <v>2007</v>
      </c>
      <c r="D818" s="1" t="str">
        <f>IF(ISNUMBER(FIND(",",Authors[[#This Row],[author]])),"OK", "Não OK")</f>
        <v>OK</v>
      </c>
    </row>
    <row r="819" spans="1:4">
      <c r="A819" s="3">
        <v>1458</v>
      </c>
      <c r="B819" t="s">
        <v>4310</v>
      </c>
      <c r="C819" s="1">
        <f>VLOOKUP(Authors[[#This Row],[Id]],Papers[],3,FALSE)</f>
        <v>2005</v>
      </c>
      <c r="D819" s="1" t="str">
        <f>IF(ISNUMBER(FIND(",",Authors[[#This Row],[author]])),"OK", "Não OK")</f>
        <v>OK</v>
      </c>
    </row>
    <row r="820" spans="1:4">
      <c r="A820" s="3">
        <v>1881</v>
      </c>
      <c r="B820" t="s">
        <v>5723</v>
      </c>
      <c r="C820" s="1">
        <f>VLOOKUP(Authors[[#This Row],[Id]],Papers[],3,FALSE)</f>
        <v>2011</v>
      </c>
      <c r="D820" s="1" t="str">
        <f>IF(ISNUMBER(FIND(",",Authors[[#This Row],[author]])),"OK", "Não OK")</f>
        <v>OK</v>
      </c>
    </row>
    <row r="821" spans="1:4">
      <c r="A821" s="3">
        <v>311</v>
      </c>
      <c r="B821" t="s">
        <v>11130</v>
      </c>
      <c r="C821" s="1">
        <f>VLOOKUP(Authors[[#This Row],[Id]],Papers[],3,FALSE)</f>
        <v>2004</v>
      </c>
      <c r="D821" s="1" t="str">
        <f>IF(ISNUMBER(FIND(",",Authors[[#This Row],[author]])),"OK", "Não OK")</f>
        <v>OK</v>
      </c>
    </row>
    <row r="822" spans="1:4">
      <c r="A822" s="3">
        <v>311</v>
      </c>
      <c r="B822" t="s">
        <v>779</v>
      </c>
      <c r="C822" s="1">
        <f>VLOOKUP(Authors[[#This Row],[Id]],Papers[],3,FALSE)</f>
        <v>2004</v>
      </c>
      <c r="D822" s="1" t="str">
        <f>IF(ISNUMBER(FIND(",",Authors[[#This Row],[author]])),"OK", "Não OK")</f>
        <v>OK</v>
      </c>
    </row>
    <row r="823" spans="1:4">
      <c r="A823" s="3">
        <v>3442</v>
      </c>
      <c r="B823" t="s">
        <v>8952</v>
      </c>
      <c r="C823" s="1">
        <f>VLOOKUP(Authors[[#This Row],[Id]],Papers[],3,FALSE)</f>
        <v>2010</v>
      </c>
      <c r="D823" s="1" t="str">
        <f>IF(ISNUMBER(FIND(",",Authors[[#This Row],[author]])),"OK", "Não OK")</f>
        <v>OK</v>
      </c>
    </row>
    <row r="824" spans="1:4">
      <c r="A824" s="3">
        <v>1970</v>
      </c>
      <c r="B824" t="s">
        <v>1878</v>
      </c>
      <c r="C824" s="1">
        <f>VLOOKUP(Authors[[#This Row],[Id]],Papers[],3,FALSE)</f>
        <v>2009</v>
      </c>
      <c r="D824" s="1" t="str">
        <f>IF(ISNUMBER(FIND(",",Authors[[#This Row],[author]])),"OK", "Não OK")</f>
        <v>OK</v>
      </c>
    </row>
    <row r="825" spans="1:4">
      <c r="A825" s="3">
        <v>1971</v>
      </c>
      <c r="B825" t="s">
        <v>1878</v>
      </c>
      <c r="C825" s="1">
        <f>VLOOKUP(Authors[[#This Row],[Id]],Papers[],3,FALSE)</f>
        <v>2005</v>
      </c>
      <c r="D825" s="1" t="str">
        <f>IF(ISNUMBER(FIND(",",Authors[[#This Row],[author]])),"OK", "Não OK")</f>
        <v>OK</v>
      </c>
    </row>
    <row r="826" spans="1:4">
      <c r="A826" s="3">
        <v>2030</v>
      </c>
      <c r="B826" t="s">
        <v>1878</v>
      </c>
      <c r="C826" s="1">
        <f>VLOOKUP(Authors[[#This Row],[Id]],Papers[],3,FALSE)</f>
        <v>2009</v>
      </c>
      <c r="D826" s="1" t="str">
        <f>IF(ISNUMBER(FIND(",",Authors[[#This Row],[author]])),"OK", "Não OK")</f>
        <v>OK</v>
      </c>
    </row>
    <row r="827" spans="1:4">
      <c r="A827" s="3">
        <v>2801</v>
      </c>
      <c r="B827" t="s">
        <v>8045</v>
      </c>
      <c r="C827" s="1">
        <f>VLOOKUP(Authors[[#This Row],[Id]],Papers[],3,FALSE)</f>
        <v>2010</v>
      </c>
      <c r="D827" s="1" t="str">
        <f>IF(ISNUMBER(FIND(",",Authors[[#This Row],[author]])),"OK", "Não OK")</f>
        <v>OK</v>
      </c>
    </row>
    <row r="828" spans="1:4">
      <c r="A828" s="3">
        <v>4121</v>
      </c>
      <c r="B828" t="s">
        <v>9056</v>
      </c>
      <c r="C828" s="1">
        <f>VLOOKUP(Authors[[#This Row],[Id]],Papers[],3,FALSE)</f>
        <v>2005</v>
      </c>
      <c r="D828" s="1" t="str">
        <f>IF(ISNUMBER(FIND(",",Authors[[#This Row],[author]])),"OK", "Não OK")</f>
        <v>OK</v>
      </c>
    </row>
    <row r="829" spans="1:4">
      <c r="A829" s="3">
        <v>3422</v>
      </c>
      <c r="B829" t="s">
        <v>8910</v>
      </c>
      <c r="C829" s="1">
        <f>VLOOKUP(Authors[[#This Row],[Id]],Papers[],3,FALSE)</f>
        <v>2010</v>
      </c>
      <c r="D829" s="1" t="str">
        <f>IF(ISNUMBER(FIND(",",Authors[[#This Row],[author]])),"OK", "Não OK")</f>
        <v>OK</v>
      </c>
    </row>
    <row r="830" spans="1:4">
      <c r="A830" s="3">
        <v>26</v>
      </c>
      <c r="B830" t="s">
        <v>65</v>
      </c>
      <c r="C830" s="1">
        <f>VLOOKUP(Authors[[#This Row],[Id]],Papers[],3,FALSE)</f>
        <v>2005</v>
      </c>
      <c r="D830" s="1" t="str">
        <f>IF(ISNUMBER(FIND(",",Authors[[#This Row],[author]])),"OK", "Não OK")</f>
        <v>OK</v>
      </c>
    </row>
    <row r="831" spans="1:4">
      <c r="A831" s="3">
        <v>1219</v>
      </c>
      <c r="B831" t="s">
        <v>65</v>
      </c>
      <c r="C831" s="1">
        <f>VLOOKUP(Authors[[#This Row],[Id]],Papers[],3,FALSE)</f>
        <v>2009</v>
      </c>
      <c r="D831" s="1" t="str">
        <f>IF(ISNUMBER(FIND(",",Authors[[#This Row],[author]])),"OK", "Não OK")</f>
        <v>OK</v>
      </c>
    </row>
    <row r="832" spans="1:4">
      <c r="A832" s="3">
        <v>298</v>
      </c>
      <c r="B832" t="s">
        <v>11124</v>
      </c>
      <c r="C832" s="1">
        <f>VLOOKUP(Authors[[#This Row],[Id]],Papers[],3,FALSE)</f>
        <v>2003</v>
      </c>
      <c r="D832" s="1" t="str">
        <f>IF(ISNUMBER(FIND(",",Authors[[#This Row],[author]])),"OK", "Não OK")</f>
        <v>OK</v>
      </c>
    </row>
    <row r="833" spans="1:4">
      <c r="A833" s="3">
        <v>642</v>
      </c>
      <c r="B833" t="s">
        <v>1437</v>
      </c>
      <c r="C833" s="1">
        <f>VLOOKUP(Authors[[#This Row],[Id]],Papers[],3,FALSE)</f>
        <v>2010</v>
      </c>
      <c r="D833" s="1" t="str">
        <f>IF(ISNUMBER(FIND(",",Authors[[#This Row],[author]])),"OK", "Não OK")</f>
        <v>OK</v>
      </c>
    </row>
    <row r="834" spans="1:4">
      <c r="A834" s="3">
        <v>645</v>
      </c>
      <c r="B834" t="s">
        <v>1437</v>
      </c>
      <c r="C834" s="1">
        <f>VLOOKUP(Authors[[#This Row],[Id]],Papers[],3,FALSE)</f>
        <v>2003</v>
      </c>
      <c r="D834" s="1" t="str">
        <f>IF(ISNUMBER(FIND(",",Authors[[#This Row],[author]])),"OK", "Não OK")</f>
        <v>OK</v>
      </c>
    </row>
    <row r="835" spans="1:4">
      <c r="A835" s="3">
        <v>813</v>
      </c>
      <c r="B835" t="s">
        <v>1437</v>
      </c>
      <c r="C835" s="1">
        <f>VLOOKUP(Authors[[#This Row],[Id]],Papers[],3,FALSE)</f>
        <v>2010</v>
      </c>
      <c r="D835" s="1" t="str">
        <f>IF(ISNUMBER(FIND(",",Authors[[#This Row],[author]])),"OK", "Não OK")</f>
        <v>OK</v>
      </c>
    </row>
    <row r="836" spans="1:4">
      <c r="A836" s="3">
        <v>962</v>
      </c>
      <c r="B836" t="s">
        <v>1437</v>
      </c>
      <c r="C836" s="1">
        <f>VLOOKUP(Authors[[#This Row],[Id]],Papers[],3,FALSE)</f>
        <v>2008</v>
      </c>
      <c r="D836" s="1" t="str">
        <f>IF(ISNUMBER(FIND(",",Authors[[#This Row],[author]])),"OK", "Não OK")</f>
        <v>OK</v>
      </c>
    </row>
    <row r="837" spans="1:4">
      <c r="A837" s="3">
        <v>1082</v>
      </c>
      <c r="B837" t="s">
        <v>1437</v>
      </c>
      <c r="C837" s="1">
        <f>VLOOKUP(Authors[[#This Row],[Id]],Papers[],3,FALSE)</f>
        <v>2010</v>
      </c>
      <c r="D837" s="1" t="str">
        <f>IF(ISNUMBER(FIND(",",Authors[[#This Row],[author]])),"OK", "Não OK")</f>
        <v>OK</v>
      </c>
    </row>
    <row r="838" spans="1:4">
      <c r="A838" s="3">
        <v>1247</v>
      </c>
      <c r="B838" t="s">
        <v>1437</v>
      </c>
      <c r="C838" s="1">
        <f>VLOOKUP(Authors[[#This Row],[Id]],Papers[],3,FALSE)</f>
        <v>2005</v>
      </c>
      <c r="D838" s="1" t="str">
        <f>IF(ISNUMBER(FIND(",",Authors[[#This Row],[author]])),"OK", "Não OK")</f>
        <v>OK</v>
      </c>
    </row>
    <row r="839" spans="1:4">
      <c r="A839" s="3">
        <v>1268</v>
      </c>
      <c r="B839" t="s">
        <v>1437</v>
      </c>
      <c r="C839" s="1">
        <f>VLOOKUP(Authors[[#This Row],[Id]],Papers[],3,FALSE)</f>
        <v>2002</v>
      </c>
      <c r="D839" s="1" t="str">
        <f>IF(ISNUMBER(FIND(",",Authors[[#This Row],[author]])),"OK", "Não OK")</f>
        <v>OK</v>
      </c>
    </row>
    <row r="840" spans="1:4">
      <c r="A840" s="3">
        <v>2620</v>
      </c>
      <c r="B840" t="s">
        <v>1437</v>
      </c>
      <c r="C840" s="1">
        <f>VLOOKUP(Authors[[#This Row],[Id]],Papers[],3,FALSE)</f>
        <v>2010</v>
      </c>
      <c r="D840" s="1" t="str">
        <f>IF(ISNUMBER(FIND(",",Authors[[#This Row],[author]])),"OK", "Não OK")</f>
        <v>OK</v>
      </c>
    </row>
    <row r="841" spans="1:4">
      <c r="A841">
        <v>4430</v>
      </c>
      <c r="B841" t="s">
        <v>11124</v>
      </c>
      <c r="C841" s="1">
        <f>VLOOKUP(Authors[[#This Row],[Id]],Papers[],3,FALSE)</f>
        <v>2002</v>
      </c>
      <c r="D841" s="1" t="str">
        <f>IF(ISNUMBER(FIND(",",Authors[[#This Row],[author]])),"OK", "Não OK")</f>
        <v>OK</v>
      </c>
    </row>
    <row r="842" spans="1:4">
      <c r="A842">
        <v>4435</v>
      </c>
      <c r="B842" t="s">
        <v>11124</v>
      </c>
      <c r="C842" s="1">
        <f>VLOOKUP(Authors[[#This Row],[Id]],Papers[],3,FALSE)</f>
        <v>2006</v>
      </c>
      <c r="D842" s="1" t="str">
        <f>IF(ISNUMBER(FIND(",",Authors[[#This Row],[author]])),"OK", "Não OK")</f>
        <v>OK</v>
      </c>
    </row>
    <row r="843" spans="1:4">
      <c r="A843" s="3">
        <v>1790</v>
      </c>
      <c r="B843" t="s">
        <v>10710</v>
      </c>
      <c r="C843" s="1">
        <f>VLOOKUP(Authors[[#This Row],[Id]],Papers[],3,FALSE)</f>
        <v>2007</v>
      </c>
      <c r="D843" s="1" t="str">
        <f>IF(ISNUMBER(FIND(",",Authors[[#This Row],[author]])),"OK", "Não OK")</f>
        <v>OK</v>
      </c>
    </row>
    <row r="844" spans="1:4">
      <c r="A844" s="3">
        <v>1958</v>
      </c>
      <c r="B844" t="s">
        <v>5947</v>
      </c>
      <c r="C844" s="1">
        <f>VLOOKUP(Authors[[#This Row],[Id]],Papers[],3,FALSE)</f>
        <v>2008</v>
      </c>
      <c r="D844" s="1" t="str">
        <f>IF(ISNUMBER(FIND(",",Authors[[#This Row],[author]])),"OK", "Não OK")</f>
        <v>OK</v>
      </c>
    </row>
    <row r="845" spans="1:4">
      <c r="A845" s="3">
        <v>1445</v>
      </c>
      <c r="B845" t="s">
        <v>4242</v>
      </c>
      <c r="C845" s="1">
        <f>VLOOKUP(Authors[[#This Row],[Id]],Papers[],3,FALSE)</f>
        <v>2000</v>
      </c>
      <c r="D845" s="1" t="str">
        <f>IF(ISNUMBER(FIND(",",Authors[[#This Row],[author]])),"OK", "Não OK")</f>
        <v>OK</v>
      </c>
    </row>
    <row r="846" spans="1:4">
      <c r="A846" s="3">
        <v>2818</v>
      </c>
      <c r="B846" t="s">
        <v>8062</v>
      </c>
      <c r="C846" s="1">
        <f>VLOOKUP(Authors[[#This Row],[Id]],Papers[],3,FALSE)</f>
        <v>2010</v>
      </c>
      <c r="D846" s="1" t="str">
        <f>IF(ISNUMBER(FIND(",",Authors[[#This Row],[author]])),"OK", "Não OK")</f>
        <v>OK</v>
      </c>
    </row>
    <row r="847" spans="1:4">
      <c r="A847" s="3">
        <v>2114</v>
      </c>
      <c r="B847" t="s">
        <v>6478</v>
      </c>
      <c r="C847" s="1">
        <f>VLOOKUP(Authors[[#This Row],[Id]],Papers[],3,FALSE)</f>
        <v>2007</v>
      </c>
      <c r="D847" s="1" t="str">
        <f>IF(ISNUMBER(FIND(",",Authors[[#This Row],[author]])),"OK", "Não OK")</f>
        <v>OK</v>
      </c>
    </row>
    <row r="848" spans="1:4">
      <c r="A848" s="3">
        <v>2115</v>
      </c>
      <c r="B848" t="s">
        <v>6478</v>
      </c>
      <c r="C848" s="1">
        <f>VLOOKUP(Authors[[#This Row],[Id]],Papers[],3,FALSE)</f>
        <v>2006</v>
      </c>
      <c r="D848" s="1" t="str">
        <f>IF(ISNUMBER(FIND(",",Authors[[#This Row],[author]])),"OK", "Não OK")</f>
        <v>OK</v>
      </c>
    </row>
    <row r="849" spans="1:4">
      <c r="A849" s="3">
        <v>3656</v>
      </c>
      <c r="B849" t="s">
        <v>6478</v>
      </c>
      <c r="C849" s="1">
        <f>VLOOKUP(Authors[[#This Row],[Id]],Papers[],3,FALSE)</f>
        <v>2006</v>
      </c>
      <c r="D849" s="1" t="str">
        <f>IF(ISNUMBER(FIND(",",Authors[[#This Row],[author]])),"OK", "Não OK")</f>
        <v>OK</v>
      </c>
    </row>
    <row r="850" spans="1:4">
      <c r="A850" s="3">
        <v>3658</v>
      </c>
      <c r="B850" t="s">
        <v>9232</v>
      </c>
      <c r="C850" s="1">
        <f>VLOOKUP(Authors[[#This Row],[Id]],Papers[],3,FALSE)</f>
        <v>2009</v>
      </c>
      <c r="D850" s="1" t="str">
        <f>IF(ISNUMBER(FIND(",",Authors[[#This Row],[author]])),"OK", "Não OK")</f>
        <v>OK</v>
      </c>
    </row>
    <row r="851" spans="1:4">
      <c r="A851" s="3">
        <v>3657</v>
      </c>
      <c r="B851" t="s">
        <v>9227</v>
      </c>
      <c r="C851" s="1">
        <f>VLOOKUP(Authors[[#This Row],[Id]],Papers[],3,FALSE)</f>
        <v>2007</v>
      </c>
      <c r="D851" s="1" t="str">
        <f>IF(ISNUMBER(FIND(",",Authors[[#This Row],[author]])),"OK", "Não OK")</f>
        <v>OK</v>
      </c>
    </row>
    <row r="852" spans="1:4">
      <c r="A852" s="3">
        <v>648</v>
      </c>
      <c r="B852" t="s">
        <v>1826</v>
      </c>
      <c r="C852" s="1">
        <f>VLOOKUP(Authors[[#This Row],[Id]],Papers[],3,FALSE)</f>
        <v>2009</v>
      </c>
      <c r="D852" s="1" t="str">
        <f>IF(ISNUMBER(FIND(",",Authors[[#This Row],[author]])),"OK", "Não OK")</f>
        <v>OK</v>
      </c>
    </row>
    <row r="853" spans="1:4">
      <c r="A853" s="3">
        <v>1055</v>
      </c>
      <c r="B853" t="s">
        <v>1826</v>
      </c>
      <c r="C853" s="1">
        <f>VLOOKUP(Authors[[#This Row],[Id]],Papers[],3,FALSE)</f>
        <v>2007</v>
      </c>
      <c r="D853" s="1" t="str">
        <f>IF(ISNUMBER(FIND(",",Authors[[#This Row],[author]])),"OK", "Não OK")</f>
        <v>OK</v>
      </c>
    </row>
    <row r="854" spans="1:4">
      <c r="A854" s="3">
        <v>1118</v>
      </c>
      <c r="B854" t="s">
        <v>3135</v>
      </c>
      <c r="C854" s="1">
        <f>VLOOKUP(Authors[[#This Row],[Id]],Papers[],3,FALSE)</f>
        <v>2010</v>
      </c>
      <c r="D854" s="1" t="str">
        <f>IF(ISNUMBER(FIND(",",Authors[[#This Row],[author]])),"OK", "Não OK")</f>
        <v>OK</v>
      </c>
    </row>
    <row r="855" spans="1:4">
      <c r="A855" s="3">
        <v>4236</v>
      </c>
      <c r="B855" t="s">
        <v>3135</v>
      </c>
      <c r="C855" s="1">
        <f>VLOOKUP(Authors[[#This Row],[Id]],Papers[],3,FALSE)</f>
        <v>2010</v>
      </c>
      <c r="D855" s="1" t="str">
        <f>IF(ISNUMBER(FIND(",",Authors[[#This Row],[author]])),"OK", "Não OK")</f>
        <v>OK</v>
      </c>
    </row>
    <row r="856" spans="1:4">
      <c r="A856" s="3">
        <v>2122</v>
      </c>
      <c r="B856" t="s">
        <v>6509</v>
      </c>
      <c r="C856" s="1">
        <f>VLOOKUP(Authors[[#This Row],[Id]],Papers[],3,FALSE)</f>
        <v>2009</v>
      </c>
      <c r="D856" s="1" t="str">
        <f>IF(ISNUMBER(FIND(",",Authors[[#This Row],[author]])),"OK", "Não OK")</f>
        <v>OK</v>
      </c>
    </row>
    <row r="857" spans="1:4">
      <c r="A857" s="3">
        <v>1459</v>
      </c>
      <c r="B857" t="s">
        <v>4314</v>
      </c>
      <c r="C857" s="1">
        <f>VLOOKUP(Authors[[#This Row],[Id]],Papers[],3,FALSE)</f>
        <v>2007</v>
      </c>
      <c r="D857" s="1" t="str">
        <f>IF(ISNUMBER(FIND(",",Authors[[#This Row],[author]])),"OK", "Não OK")</f>
        <v>OK</v>
      </c>
    </row>
    <row r="858" spans="1:4">
      <c r="A858" s="3">
        <v>842</v>
      </c>
      <c r="B858" t="s">
        <v>2380</v>
      </c>
      <c r="C858" s="1">
        <f>VLOOKUP(Authors[[#This Row],[Id]],Papers[],3,FALSE)</f>
        <v>2010</v>
      </c>
      <c r="D858" s="1" t="str">
        <f>IF(ISNUMBER(FIND(",",Authors[[#This Row],[author]])),"OK", "Não OK")</f>
        <v>OK</v>
      </c>
    </row>
    <row r="859" spans="1:4">
      <c r="A859" s="3">
        <v>871</v>
      </c>
      <c r="B859" t="s">
        <v>2465</v>
      </c>
      <c r="C859" s="1">
        <f>VLOOKUP(Authors[[#This Row],[Id]],Papers[],3,FALSE)</f>
        <v>2001</v>
      </c>
      <c r="D859" s="1" t="str">
        <f>IF(ISNUMBER(FIND(",",Authors[[#This Row],[author]])),"OK", "Não OK")</f>
        <v>OK</v>
      </c>
    </row>
    <row r="860" spans="1:4">
      <c r="A860" s="3">
        <v>2400</v>
      </c>
      <c r="B860" t="s">
        <v>7386</v>
      </c>
      <c r="C860" s="1">
        <f>VLOOKUP(Authors[[#This Row],[Id]],Papers[],3,FALSE)</f>
        <v>2007</v>
      </c>
      <c r="D860" s="1" t="str">
        <f>IF(ISNUMBER(FIND(",",Authors[[#This Row],[author]])),"OK", "Não OK")</f>
        <v>OK</v>
      </c>
    </row>
    <row r="861" spans="1:4">
      <c r="A861" s="3">
        <v>29</v>
      </c>
      <c r="B861" t="s">
        <v>74</v>
      </c>
      <c r="C861" s="1">
        <f>VLOOKUP(Authors[[#This Row],[Id]],Papers[],3,FALSE)</f>
        <v>2005</v>
      </c>
      <c r="D861" s="1" t="str">
        <f>IF(ISNUMBER(FIND(",",Authors[[#This Row],[author]])),"OK", "Não OK")</f>
        <v>OK</v>
      </c>
    </row>
    <row r="862" spans="1:4">
      <c r="A862" s="3">
        <v>47</v>
      </c>
      <c r="B862" t="s">
        <v>74</v>
      </c>
      <c r="C862" s="1">
        <f>VLOOKUP(Authors[[#This Row],[Id]],Papers[],3,FALSE)</f>
        <v>2006</v>
      </c>
      <c r="D862" s="1" t="str">
        <f>IF(ISNUMBER(FIND(",",Authors[[#This Row],[author]])),"OK", "Não OK")</f>
        <v>OK</v>
      </c>
    </row>
    <row r="863" spans="1:4">
      <c r="A863" s="3">
        <v>67</v>
      </c>
      <c r="B863" t="s">
        <v>74</v>
      </c>
      <c r="C863" s="1">
        <f>VLOOKUP(Authors[[#This Row],[Id]],Papers[],3,FALSE)</f>
        <v>2007</v>
      </c>
      <c r="D863" s="1" t="str">
        <f>IF(ISNUMBER(FIND(",",Authors[[#This Row],[author]])),"OK", "Não OK")</f>
        <v>OK</v>
      </c>
    </row>
    <row r="864" spans="1:4">
      <c r="A864" s="3">
        <v>336</v>
      </c>
      <c r="B864" t="s">
        <v>74</v>
      </c>
      <c r="C864" s="1">
        <f>VLOOKUP(Authors[[#This Row],[Id]],Papers[],3,FALSE)</f>
        <v>2007</v>
      </c>
      <c r="D864" s="1" t="str">
        <f>IF(ISNUMBER(FIND(",",Authors[[#This Row],[author]])),"OK", "Não OK")</f>
        <v>OK</v>
      </c>
    </row>
    <row r="865" spans="1:4">
      <c r="A865" s="3">
        <v>1463</v>
      </c>
      <c r="B865" t="s">
        <v>4320</v>
      </c>
      <c r="C865" s="1">
        <f>VLOOKUP(Authors[[#This Row],[Id]],Papers[],3,FALSE)</f>
        <v>2008</v>
      </c>
      <c r="D865" s="1" t="str">
        <f>IF(ISNUMBER(FIND(",",Authors[[#This Row],[author]])),"OK", "Não OK")</f>
        <v>OK</v>
      </c>
    </row>
    <row r="866" spans="1:4">
      <c r="A866" s="3">
        <v>1464</v>
      </c>
      <c r="B866" t="s">
        <v>4324</v>
      </c>
      <c r="C866" s="1">
        <f>VLOOKUP(Authors[[#This Row],[Id]],Papers[],3,FALSE)</f>
        <v>2011</v>
      </c>
      <c r="D866" s="1" t="str">
        <f>IF(ISNUMBER(FIND(",",Authors[[#This Row],[author]])),"OK", "Não OK")</f>
        <v>OK</v>
      </c>
    </row>
    <row r="867" spans="1:4">
      <c r="A867" s="3">
        <v>62</v>
      </c>
      <c r="B867" t="s">
        <v>150</v>
      </c>
      <c r="C867" s="1">
        <f>VLOOKUP(Authors[[#This Row],[Id]],Papers[],3,FALSE)</f>
        <v>2006</v>
      </c>
      <c r="D867" s="1" t="str">
        <f>IF(ISNUMBER(FIND(",",Authors[[#This Row],[author]])),"OK", "Não OK")</f>
        <v>OK</v>
      </c>
    </row>
    <row r="868" spans="1:4">
      <c r="A868" s="3">
        <v>1466</v>
      </c>
      <c r="B868" t="s">
        <v>4328</v>
      </c>
      <c r="C868" s="1">
        <f>VLOOKUP(Authors[[#This Row],[Id]],Papers[],3,FALSE)</f>
        <v>1996</v>
      </c>
      <c r="D868" s="1" t="str">
        <f>IF(ISNUMBER(FIND(",",Authors[[#This Row],[author]])),"OK", "Não OK")</f>
        <v>OK</v>
      </c>
    </row>
    <row r="869" spans="1:4">
      <c r="A869" s="3">
        <v>466</v>
      </c>
      <c r="B869" t="s">
        <v>1305</v>
      </c>
      <c r="C869" s="1">
        <f>VLOOKUP(Authors[[#This Row],[Id]],Papers[],3,FALSE)</f>
        <v>2010</v>
      </c>
      <c r="D869" s="1" t="str">
        <f>IF(ISNUMBER(FIND(",",Authors[[#This Row],[author]])),"OK", "Não OK")</f>
        <v>OK</v>
      </c>
    </row>
    <row r="870" spans="1:4">
      <c r="A870" s="3">
        <v>226</v>
      </c>
      <c r="B870" t="s">
        <v>571</v>
      </c>
      <c r="C870" s="1">
        <f>VLOOKUP(Authors[[#This Row],[Id]],Papers[],3,FALSE)</f>
        <v>2011</v>
      </c>
      <c r="D870" s="1" t="str">
        <f>IF(ISNUMBER(FIND(",",Authors[[#This Row],[author]])),"OK", "Não OK")</f>
        <v>OK</v>
      </c>
    </row>
    <row r="871" spans="1:4">
      <c r="A871" s="3">
        <v>1467</v>
      </c>
      <c r="B871" t="s">
        <v>4331</v>
      </c>
      <c r="C871" s="1">
        <f>VLOOKUP(Authors[[#This Row],[Id]],Papers[],3,FALSE)</f>
        <v>2008</v>
      </c>
      <c r="D871" s="1" t="str">
        <f>IF(ISNUMBER(FIND(",",Authors[[#This Row],[author]])),"OK", "Não OK")</f>
        <v>OK</v>
      </c>
    </row>
    <row r="872" spans="1:4">
      <c r="A872" s="3">
        <v>1468</v>
      </c>
      <c r="B872" t="s">
        <v>4336</v>
      </c>
      <c r="C872" s="1">
        <f>VLOOKUP(Authors[[#This Row],[Id]],Papers[],3,FALSE)</f>
        <v>1998</v>
      </c>
      <c r="D872" s="1" t="str">
        <f>IF(ISNUMBER(FIND(",",Authors[[#This Row],[author]])),"OK", "Não OK")</f>
        <v>OK</v>
      </c>
    </row>
    <row r="873" spans="1:4">
      <c r="A873" s="3">
        <v>1469</v>
      </c>
      <c r="B873" t="s">
        <v>4343</v>
      </c>
      <c r="C873" s="1">
        <f>VLOOKUP(Authors[[#This Row],[Id]],Papers[],3,FALSE)</f>
        <v>2006</v>
      </c>
      <c r="D873" s="1" t="str">
        <f>IF(ISNUMBER(FIND(",",Authors[[#This Row],[author]])),"OK", "Não OK")</f>
        <v>OK</v>
      </c>
    </row>
    <row r="874" spans="1:4">
      <c r="A874" s="3">
        <v>3393</v>
      </c>
      <c r="B874" t="s">
        <v>8890</v>
      </c>
      <c r="C874" s="1">
        <f>VLOOKUP(Authors[[#This Row],[Id]],Papers[],3,FALSE)</f>
        <v>2009</v>
      </c>
      <c r="D874" s="1" t="str">
        <f>IF(ISNUMBER(FIND(",",Authors[[#This Row],[author]])),"OK", "Não OK")</f>
        <v>OK</v>
      </c>
    </row>
    <row r="875" spans="1:4">
      <c r="A875" s="3">
        <v>330</v>
      </c>
      <c r="B875" t="s">
        <v>839</v>
      </c>
      <c r="C875" s="1">
        <f>VLOOKUP(Authors[[#This Row],[Id]],Papers[],3,FALSE)</f>
        <v>2008</v>
      </c>
      <c r="D875" s="1" t="str">
        <f>IF(ISNUMBER(FIND(",",Authors[[#This Row],[author]])),"OK", "Não OK")</f>
        <v>OK</v>
      </c>
    </row>
    <row r="876" spans="1:4">
      <c r="A876" s="3">
        <v>1243</v>
      </c>
      <c r="B876" t="s">
        <v>839</v>
      </c>
      <c r="C876" s="1">
        <f>VLOOKUP(Authors[[#This Row],[Id]],Papers[],3,FALSE)</f>
        <v>2009</v>
      </c>
      <c r="D876" s="1" t="str">
        <f>IF(ISNUMBER(FIND(",",Authors[[#This Row],[author]])),"OK", "Não OK")</f>
        <v>OK</v>
      </c>
    </row>
    <row r="877" spans="1:4">
      <c r="A877" s="3">
        <v>1098</v>
      </c>
      <c r="B877" t="s">
        <v>3088</v>
      </c>
      <c r="C877" s="1">
        <f>VLOOKUP(Authors[[#This Row],[Id]],Papers[],3,FALSE)</f>
        <v>2006</v>
      </c>
      <c r="D877" s="1" t="str">
        <f>IF(ISNUMBER(FIND(",",Authors[[#This Row],[author]])),"OK", "Não OK")</f>
        <v>OK</v>
      </c>
    </row>
    <row r="878" spans="1:4">
      <c r="A878" s="3">
        <v>190</v>
      </c>
      <c r="B878" t="s">
        <v>478</v>
      </c>
      <c r="C878" s="1">
        <f>VLOOKUP(Authors[[#This Row],[Id]],Papers[],3,FALSE)</f>
        <v>2010</v>
      </c>
      <c r="D878" s="1" t="str">
        <f>IF(ISNUMBER(FIND(",",Authors[[#This Row],[author]])),"OK", "Não OK")</f>
        <v>OK</v>
      </c>
    </row>
    <row r="879" spans="1:4">
      <c r="A879" s="3">
        <v>3036</v>
      </c>
      <c r="B879" t="s">
        <v>8450</v>
      </c>
      <c r="C879" s="1">
        <f>VLOOKUP(Authors[[#This Row],[Id]],Papers[],3,FALSE)</f>
        <v>2009</v>
      </c>
      <c r="D879" s="1" t="str">
        <f>IF(ISNUMBER(FIND(",",Authors[[#This Row],[author]])),"OK", "Não OK")</f>
        <v>OK</v>
      </c>
    </row>
    <row r="880" spans="1:4">
      <c r="A880" s="3">
        <v>1620</v>
      </c>
      <c r="B880" t="s">
        <v>4866</v>
      </c>
      <c r="C880" s="1">
        <f>VLOOKUP(Authors[[#This Row],[Id]],Papers[],3,FALSE)</f>
        <v>2009</v>
      </c>
      <c r="D880" s="1" t="str">
        <f>IF(ISNUMBER(FIND(",",Authors[[#This Row],[author]])),"OK", "Não OK")</f>
        <v>OK</v>
      </c>
    </row>
    <row r="881" spans="1:4">
      <c r="A881" s="3">
        <v>4188</v>
      </c>
      <c r="B881" t="s">
        <v>9940</v>
      </c>
      <c r="C881" s="1">
        <f>VLOOKUP(Authors[[#This Row],[Id]],Papers[],3,FALSE)</f>
        <v>2008</v>
      </c>
      <c r="D881" s="1" t="str">
        <f>IF(ISNUMBER(FIND(",",Authors[[#This Row],[author]])),"OK", "Não OK")</f>
        <v>OK</v>
      </c>
    </row>
    <row r="882" spans="1:4">
      <c r="A882" s="3">
        <v>1471</v>
      </c>
      <c r="B882" t="s">
        <v>4346</v>
      </c>
      <c r="C882" s="1">
        <f>VLOOKUP(Authors[[#This Row],[Id]],Papers[],3,FALSE)</f>
        <v>2006</v>
      </c>
      <c r="D882" s="1" t="str">
        <f>IF(ISNUMBER(FIND(",",Authors[[#This Row],[author]])),"OK", "Não OK")</f>
        <v>OK</v>
      </c>
    </row>
    <row r="883" spans="1:4">
      <c r="A883" s="3">
        <v>859</v>
      </c>
      <c r="B883" t="s">
        <v>2426</v>
      </c>
      <c r="C883" s="1">
        <f>VLOOKUP(Authors[[#This Row],[Id]],Papers[],3,FALSE)</f>
        <v>2011</v>
      </c>
      <c r="D883" s="1" t="str">
        <f>IF(ISNUMBER(FIND(",",Authors[[#This Row],[author]])),"OK", "Não OK")</f>
        <v>OK</v>
      </c>
    </row>
    <row r="884" spans="1:4">
      <c r="A884" s="3">
        <v>1301</v>
      </c>
      <c r="B884" t="s">
        <v>2426</v>
      </c>
      <c r="C884" s="1">
        <f>VLOOKUP(Authors[[#This Row],[Id]],Papers[],3,FALSE)</f>
        <v>2007</v>
      </c>
      <c r="D884" s="1" t="str">
        <f>IF(ISNUMBER(FIND(",",Authors[[#This Row],[author]])),"OK", "Não OK")</f>
        <v>OK</v>
      </c>
    </row>
    <row r="885" spans="1:4">
      <c r="A885">
        <v>4388</v>
      </c>
      <c r="B885" s="1" t="s">
        <v>12792</v>
      </c>
      <c r="C885" s="1">
        <f>VLOOKUP(Authors[[#This Row],[Id]],Papers[],3,FALSE)</f>
        <v>1989</v>
      </c>
      <c r="D885" s="1" t="str">
        <f>IF(ISNUMBER(FIND(",",Authors[[#This Row],[author]])),"OK", "Não OK")</f>
        <v>OK</v>
      </c>
    </row>
    <row r="886" spans="1:4">
      <c r="A886" s="3">
        <v>645</v>
      </c>
      <c r="B886" t="s">
        <v>1807</v>
      </c>
      <c r="C886" s="1">
        <f>VLOOKUP(Authors[[#This Row],[Id]],Papers[],3,FALSE)</f>
        <v>2003</v>
      </c>
      <c r="D886" s="1" t="str">
        <f>IF(ISNUMBER(FIND(",",Authors[[#This Row],[author]])),"OK", "Não OK")</f>
        <v>OK</v>
      </c>
    </row>
    <row r="887" spans="1:4">
      <c r="A887" s="3">
        <v>1247</v>
      </c>
      <c r="B887" t="s">
        <v>1807</v>
      </c>
      <c r="C887" s="1">
        <f>VLOOKUP(Authors[[#This Row],[Id]],Papers[],3,FALSE)</f>
        <v>2005</v>
      </c>
      <c r="D887" s="1" t="str">
        <f>IF(ISNUMBER(FIND(",",Authors[[#This Row],[author]])),"OK", "Não OK")</f>
        <v>OK</v>
      </c>
    </row>
    <row r="888" spans="1:4">
      <c r="A888" s="3">
        <v>1268</v>
      </c>
      <c r="B888" t="s">
        <v>1807</v>
      </c>
      <c r="C888" s="1">
        <f>VLOOKUP(Authors[[#This Row],[Id]],Papers[],3,FALSE)</f>
        <v>2002</v>
      </c>
      <c r="D888" s="1" t="str">
        <f>IF(ISNUMBER(FIND(",",Authors[[#This Row],[author]])),"OK", "Não OK")</f>
        <v>OK</v>
      </c>
    </row>
    <row r="889" spans="1:4">
      <c r="A889">
        <v>4430</v>
      </c>
      <c r="B889" t="s">
        <v>12911</v>
      </c>
      <c r="C889" s="1">
        <f>VLOOKUP(Authors[[#This Row],[Id]],Papers[],3,FALSE)</f>
        <v>2002</v>
      </c>
      <c r="D889" s="1" t="str">
        <f>IF(ISNUMBER(FIND(",",Authors[[#This Row],[author]])),"OK", "Não OK")</f>
        <v>OK</v>
      </c>
    </row>
    <row r="890" spans="1:4">
      <c r="A890" s="3">
        <v>2020</v>
      </c>
      <c r="B890" t="s">
        <v>6146</v>
      </c>
      <c r="C890" s="1">
        <f>VLOOKUP(Authors[[#This Row],[Id]],Papers[],3,FALSE)</f>
        <v>1998</v>
      </c>
      <c r="D890" s="1" t="str">
        <f>IF(ISNUMBER(FIND(",",Authors[[#This Row],[author]])),"OK", "Não OK")</f>
        <v>OK</v>
      </c>
    </row>
    <row r="891" spans="1:4">
      <c r="A891" s="3">
        <v>2941</v>
      </c>
      <c r="B891" t="s">
        <v>8267</v>
      </c>
      <c r="C891" s="1">
        <f>VLOOKUP(Authors[[#This Row],[Id]],Papers[],3,FALSE)</f>
        <v>2008</v>
      </c>
      <c r="D891" s="1" t="str">
        <f>IF(ISNUMBER(FIND(",",Authors[[#This Row],[author]])),"OK", "Não OK")</f>
        <v>OK</v>
      </c>
    </row>
    <row r="892" spans="1:4">
      <c r="A892" s="3">
        <v>4187</v>
      </c>
      <c r="B892" t="s">
        <v>9935</v>
      </c>
      <c r="C892" s="1">
        <f>VLOOKUP(Authors[[#This Row],[Id]],Papers[],3,FALSE)</f>
        <v>2008</v>
      </c>
      <c r="D892" s="1" t="str">
        <f>IF(ISNUMBER(FIND(",",Authors[[#This Row],[author]])),"OK", "Não OK")</f>
        <v>OK</v>
      </c>
    </row>
    <row r="893" spans="1:4">
      <c r="A893" s="3">
        <v>4158</v>
      </c>
      <c r="B893" t="s">
        <v>9886</v>
      </c>
      <c r="C893" s="1">
        <f>VLOOKUP(Authors[[#This Row],[Id]],Papers[],3,FALSE)</f>
        <v>2007</v>
      </c>
      <c r="D893" s="1" t="str">
        <f>IF(ISNUMBER(FIND(",",Authors[[#This Row],[author]])),"OK", "Não OK")</f>
        <v>OK</v>
      </c>
    </row>
    <row r="894" spans="1:4">
      <c r="A894" s="3">
        <v>1474</v>
      </c>
      <c r="B894" t="s">
        <v>4354</v>
      </c>
      <c r="C894" s="1">
        <f>VLOOKUP(Authors[[#This Row],[Id]],Papers[],3,FALSE)</f>
        <v>2001</v>
      </c>
      <c r="D894" s="1" t="str">
        <f>IF(ISNUMBER(FIND(",",Authors[[#This Row],[author]])),"OK", "Não OK")</f>
        <v>OK</v>
      </c>
    </row>
    <row r="895" spans="1:4">
      <c r="A895" s="3">
        <v>4139</v>
      </c>
      <c r="B895" t="s">
        <v>9845</v>
      </c>
      <c r="C895" s="1">
        <f>VLOOKUP(Authors[[#This Row],[Id]],Papers[],3,FALSE)</f>
        <v>2002</v>
      </c>
      <c r="D895" s="1" t="str">
        <f>IF(ISNUMBER(FIND(",",Authors[[#This Row],[author]])),"OK", "Não OK")</f>
        <v>OK</v>
      </c>
    </row>
    <row r="896" spans="1:4">
      <c r="A896" s="3">
        <v>1028</v>
      </c>
      <c r="B896" t="s">
        <v>2885</v>
      </c>
      <c r="C896" s="1">
        <f>VLOOKUP(Authors[[#This Row],[Id]],Papers[],3,FALSE)</f>
        <v>2009</v>
      </c>
      <c r="D896" s="1" t="str">
        <f>IF(ISNUMBER(FIND(",",Authors[[#This Row],[author]])),"OK", "Não OK")</f>
        <v>OK</v>
      </c>
    </row>
    <row r="897" spans="1:4">
      <c r="A897" s="3">
        <v>659</v>
      </c>
      <c r="B897" t="s">
        <v>1868</v>
      </c>
      <c r="C897" s="1">
        <f>VLOOKUP(Authors[[#This Row],[Id]],Papers[],3,FALSE)</f>
        <v>2011</v>
      </c>
      <c r="D897" s="1" t="str">
        <f>IF(ISNUMBER(FIND(",",Authors[[#This Row],[author]])),"OK", "Não OK")</f>
        <v>OK</v>
      </c>
    </row>
    <row r="898" spans="1:4">
      <c r="A898" s="3">
        <v>2137</v>
      </c>
      <c r="B898" t="s">
        <v>6549</v>
      </c>
      <c r="C898" s="1">
        <f>VLOOKUP(Authors[[#This Row],[Id]],Papers[],3,FALSE)</f>
        <v>2010</v>
      </c>
      <c r="D898" s="1" t="str">
        <f>IF(ISNUMBER(FIND(",",Authors[[#This Row],[author]])),"OK", "Não OK")</f>
        <v>OK</v>
      </c>
    </row>
    <row r="899" spans="1:4">
      <c r="A899" s="3">
        <v>2819</v>
      </c>
      <c r="B899" t="s">
        <v>8067</v>
      </c>
      <c r="C899" s="1">
        <f>VLOOKUP(Authors[[#This Row],[Id]],Papers[],3,FALSE)</f>
        <v>2010</v>
      </c>
      <c r="D899" s="1" t="str">
        <f>IF(ISNUMBER(FIND(",",Authors[[#This Row],[author]])),"OK", "Não OK")</f>
        <v>OK</v>
      </c>
    </row>
    <row r="900" spans="1:4">
      <c r="A900" s="3">
        <v>1196</v>
      </c>
      <c r="B900" t="s">
        <v>3381</v>
      </c>
      <c r="C900" s="1">
        <f>VLOOKUP(Authors[[#This Row],[Id]],Papers[],3,FALSE)</f>
        <v>2011</v>
      </c>
      <c r="D900" s="1" t="str">
        <f>IF(ISNUMBER(FIND(",",Authors[[#This Row],[author]])),"OK", "Não OK")</f>
        <v>OK</v>
      </c>
    </row>
    <row r="901" spans="1:4">
      <c r="A901" s="3">
        <v>2564</v>
      </c>
      <c r="B901" t="s">
        <v>3381</v>
      </c>
      <c r="C901" s="1">
        <f>VLOOKUP(Authors[[#This Row],[Id]],Papers[],3,FALSE)</f>
        <v>2011</v>
      </c>
      <c r="D901" s="1" t="str">
        <f>IF(ISNUMBER(FIND(",",Authors[[#This Row],[author]])),"OK", "Não OK")</f>
        <v>OK</v>
      </c>
    </row>
    <row r="902" spans="1:4">
      <c r="A902" s="3">
        <v>1475</v>
      </c>
      <c r="B902" t="s">
        <v>10607</v>
      </c>
      <c r="C902" s="1">
        <f>VLOOKUP(Authors[[#This Row],[Id]],Papers[],3,FALSE)</f>
        <v>1991</v>
      </c>
      <c r="D902" s="1" t="str">
        <f>IF(ISNUMBER(FIND(",",Authors[[#This Row],[author]])),"OK", "Não OK")</f>
        <v>OK</v>
      </c>
    </row>
    <row r="903" spans="1:4">
      <c r="A903">
        <v>4378</v>
      </c>
      <c r="B903" s="1" t="s">
        <v>12759</v>
      </c>
      <c r="C903" s="1">
        <f>VLOOKUP(Authors[[#This Row],[Id]],Papers[],3,FALSE)</f>
        <v>1992</v>
      </c>
      <c r="D903" s="1" t="str">
        <f>IF(ISNUMBER(FIND(",",Authors[[#This Row],[author]])),"OK", "Não OK")</f>
        <v>OK</v>
      </c>
    </row>
    <row r="904" spans="1:4">
      <c r="A904" s="3">
        <v>1073</v>
      </c>
      <c r="B904" t="s">
        <v>3002</v>
      </c>
      <c r="C904" s="1">
        <f>VLOOKUP(Authors[[#This Row],[Id]],Papers[],3,FALSE)</f>
        <v>2010</v>
      </c>
      <c r="D904" s="1" t="str">
        <f>IF(ISNUMBER(FIND(",",Authors[[#This Row],[author]])),"OK", "Não OK")</f>
        <v>OK</v>
      </c>
    </row>
    <row r="905" spans="1:4">
      <c r="A905" s="3">
        <v>52</v>
      </c>
      <c r="B905" t="s">
        <v>129</v>
      </c>
      <c r="C905" s="1">
        <f>VLOOKUP(Authors[[#This Row],[Id]],Papers[],3,FALSE)</f>
        <v>2006</v>
      </c>
      <c r="D905" s="1" t="str">
        <f>IF(ISNUMBER(FIND(",",Authors[[#This Row],[author]])),"OK", "Não OK")</f>
        <v>OK</v>
      </c>
    </row>
    <row r="906" spans="1:4">
      <c r="A906" s="3">
        <v>1060</v>
      </c>
      <c r="B906" t="s">
        <v>129</v>
      </c>
      <c r="C906" s="1">
        <f>VLOOKUP(Authors[[#This Row],[Id]],Papers[],3,FALSE)</f>
        <v>2006</v>
      </c>
      <c r="D906" s="1" t="str">
        <f>IF(ISNUMBER(FIND(",",Authors[[#This Row],[author]])),"OK", "Não OK")</f>
        <v>OK</v>
      </c>
    </row>
    <row r="907" spans="1:4">
      <c r="A907" s="3">
        <v>1476</v>
      </c>
      <c r="B907" t="s">
        <v>10610</v>
      </c>
      <c r="C907" s="1">
        <f>VLOOKUP(Authors[[#This Row],[Id]],Papers[],3,FALSE)</f>
        <v>2010</v>
      </c>
      <c r="D907" s="1" t="str">
        <f>IF(ISNUMBER(FIND(",",Authors[[#This Row],[author]])),"OK", "Não OK")</f>
        <v>OK</v>
      </c>
    </row>
    <row r="908" spans="1:4">
      <c r="A908" s="3">
        <v>1367</v>
      </c>
      <c r="B908" t="s">
        <v>10596</v>
      </c>
      <c r="C908" s="1">
        <f>VLOOKUP(Authors[[#This Row],[Id]],Papers[],3,FALSE)</f>
        <v>2011</v>
      </c>
      <c r="D908" s="1" t="str">
        <f>IF(ISNUMBER(FIND(",",Authors[[#This Row],[author]])),"OK", "Não OK")</f>
        <v>OK</v>
      </c>
    </row>
    <row r="909" spans="1:4">
      <c r="A909" s="3">
        <v>2820</v>
      </c>
      <c r="B909" t="s">
        <v>8074</v>
      </c>
      <c r="C909" s="1">
        <f>VLOOKUP(Authors[[#This Row],[Id]],Papers[],3,FALSE)</f>
        <v>2003</v>
      </c>
      <c r="D909" s="1" t="str">
        <f>IF(ISNUMBER(FIND(",",Authors[[#This Row],[author]])),"OK", "Não OK")</f>
        <v>OK</v>
      </c>
    </row>
    <row r="910" spans="1:4">
      <c r="A910" s="3">
        <v>877</v>
      </c>
      <c r="B910" t="s">
        <v>2483</v>
      </c>
      <c r="C910" s="1">
        <f>VLOOKUP(Authors[[#This Row],[Id]],Papers[],3,FALSE)</f>
        <v>2009</v>
      </c>
      <c r="D910" s="1" t="str">
        <f>IF(ISNUMBER(FIND(",",Authors[[#This Row],[author]])),"OK", "Não OK")</f>
        <v>OK</v>
      </c>
    </row>
    <row r="911" spans="1:4">
      <c r="A911" s="3">
        <v>4342</v>
      </c>
      <c r="B911" t="s">
        <v>10290</v>
      </c>
      <c r="C911" s="1">
        <f>VLOOKUP(Authors[[#This Row],[Id]],Papers[],3,FALSE)</f>
        <v>2006</v>
      </c>
      <c r="D911" s="1" t="str">
        <f>IF(ISNUMBER(FIND(",",Authors[[#This Row],[author]])),"OK", "Não OK")</f>
        <v>OK</v>
      </c>
    </row>
    <row r="912" spans="1:4">
      <c r="A912" s="3">
        <v>1477</v>
      </c>
      <c r="B912" t="s">
        <v>4362</v>
      </c>
      <c r="C912" s="1">
        <f>VLOOKUP(Authors[[#This Row],[Id]],Papers[],3,FALSE)</f>
        <v>1997</v>
      </c>
      <c r="D912" s="1" t="str">
        <f>IF(ISNUMBER(FIND(",",Authors[[#This Row],[author]])),"OK", "Não OK")</f>
        <v>OK</v>
      </c>
    </row>
    <row r="913" spans="1:4">
      <c r="A913" s="3">
        <v>3563</v>
      </c>
      <c r="B913" t="s">
        <v>9106</v>
      </c>
      <c r="C913" s="1">
        <f>VLOOKUP(Authors[[#This Row],[Id]],Papers[],3,FALSE)</f>
        <v>2010</v>
      </c>
      <c r="D913" s="1" t="str">
        <f>IF(ISNUMBER(FIND(",",Authors[[#This Row],[author]])),"OK", "Não OK")</f>
        <v>OK</v>
      </c>
    </row>
    <row r="914" spans="1:4">
      <c r="A914" s="3">
        <v>1478</v>
      </c>
      <c r="B914" t="s">
        <v>4367</v>
      </c>
      <c r="C914" s="1">
        <f>VLOOKUP(Authors[[#This Row],[Id]],Papers[],3,FALSE)</f>
        <v>1988</v>
      </c>
      <c r="D914" s="1" t="str">
        <f>IF(ISNUMBER(FIND(",",Authors[[#This Row],[author]])),"OK", "Não OK")</f>
        <v>OK</v>
      </c>
    </row>
    <row r="915" spans="1:4">
      <c r="A915" s="3">
        <v>2092</v>
      </c>
      <c r="B915" t="s">
        <v>6392</v>
      </c>
      <c r="C915" s="1">
        <f>VLOOKUP(Authors[[#This Row],[Id]],Papers[],3,FALSE)</f>
        <v>2002</v>
      </c>
      <c r="D915" s="1" t="str">
        <f>IF(ISNUMBER(FIND(",",Authors[[#This Row],[author]])),"OK", "Não OK")</f>
        <v>OK</v>
      </c>
    </row>
    <row r="916" spans="1:4">
      <c r="A916" s="3">
        <v>1056</v>
      </c>
      <c r="B916" t="s">
        <v>2963</v>
      </c>
      <c r="C916" s="1">
        <f>VLOOKUP(Authors[[#This Row],[Id]],Papers[],3,FALSE)</f>
        <v>2009</v>
      </c>
      <c r="D916" s="1" t="str">
        <f>IF(ISNUMBER(FIND(",",Authors[[#This Row],[author]])),"OK", "Não OK")</f>
        <v>OK</v>
      </c>
    </row>
    <row r="917" spans="1:4">
      <c r="A917" s="3">
        <v>2453</v>
      </c>
      <c r="B917" t="s">
        <v>7532</v>
      </c>
      <c r="C917" s="1">
        <f>VLOOKUP(Authors[[#This Row],[Id]],Papers[],3,FALSE)</f>
        <v>2010</v>
      </c>
      <c r="D917" s="1" t="str">
        <f>IF(ISNUMBER(FIND(",",Authors[[#This Row],[author]])),"OK", "Não OK")</f>
        <v>OK</v>
      </c>
    </row>
    <row r="918" spans="1:4">
      <c r="A918" s="3">
        <v>2779</v>
      </c>
      <c r="B918" t="s">
        <v>8024</v>
      </c>
      <c r="C918" s="1">
        <f>VLOOKUP(Authors[[#This Row],[Id]],Papers[],3,FALSE)</f>
        <v>2011</v>
      </c>
      <c r="D918" s="1" t="str">
        <f>IF(ISNUMBER(FIND(",",Authors[[#This Row],[author]])),"OK", "Não OK")</f>
        <v>OK</v>
      </c>
    </row>
    <row r="919" spans="1:4">
      <c r="A919" s="3">
        <v>618</v>
      </c>
      <c r="B919" t="s">
        <v>1734</v>
      </c>
      <c r="C919" s="1">
        <f>VLOOKUP(Authors[[#This Row],[Id]],Papers[],3,FALSE)</f>
        <v>2010</v>
      </c>
      <c r="D919" s="1" t="str">
        <f>IF(ISNUMBER(FIND(",",Authors[[#This Row],[author]])),"OK", "Não OK")</f>
        <v>OK</v>
      </c>
    </row>
    <row r="920" spans="1:4">
      <c r="A920" s="3">
        <v>762</v>
      </c>
      <c r="B920" t="s">
        <v>2168</v>
      </c>
      <c r="C920" s="1">
        <f>VLOOKUP(Authors[[#This Row],[Id]],Papers[],3,FALSE)</f>
        <v>1996</v>
      </c>
      <c r="D920" s="1" t="str">
        <f>IF(ISNUMBER(FIND(",",Authors[[#This Row],[author]])),"OK", "Não OK")</f>
        <v>OK</v>
      </c>
    </row>
    <row r="921" spans="1:4">
      <c r="A921" s="3">
        <v>667</v>
      </c>
      <c r="B921" t="s">
        <v>1886</v>
      </c>
      <c r="C921" s="1">
        <f>VLOOKUP(Authors[[#This Row],[Id]],Papers[],3,FALSE)</f>
        <v>2011</v>
      </c>
      <c r="D921" s="1" t="str">
        <f>IF(ISNUMBER(FIND(",",Authors[[#This Row],[author]])),"OK", "Não OK")</f>
        <v>OK</v>
      </c>
    </row>
    <row r="922" spans="1:4">
      <c r="A922" s="3">
        <v>1090</v>
      </c>
      <c r="B922" t="s">
        <v>1886</v>
      </c>
      <c r="C922" s="1">
        <f>VLOOKUP(Authors[[#This Row],[Id]],Papers[],3,FALSE)</f>
        <v>2009</v>
      </c>
      <c r="D922" s="1" t="str">
        <f>IF(ISNUMBER(FIND(",",Authors[[#This Row],[author]])),"OK", "Não OK")</f>
        <v>OK</v>
      </c>
    </row>
    <row r="923" spans="1:4">
      <c r="A923" s="3">
        <v>2464</v>
      </c>
      <c r="B923" t="s">
        <v>10916</v>
      </c>
      <c r="C923" s="1">
        <f>VLOOKUP(Authors[[#This Row],[Id]],Papers[],3,FALSE)</f>
        <v>2007</v>
      </c>
      <c r="D923" s="1" t="str">
        <f>IF(ISNUMBER(FIND(",",Authors[[#This Row],[author]])),"OK", "Não OK")</f>
        <v>OK</v>
      </c>
    </row>
    <row r="924" spans="1:4">
      <c r="A924" s="3">
        <v>1399</v>
      </c>
      <c r="B924" t="s">
        <v>4090</v>
      </c>
      <c r="C924" s="1">
        <f>VLOOKUP(Authors[[#This Row],[Id]],Papers[],3,FALSE)</f>
        <v>2009</v>
      </c>
      <c r="D924" s="1" t="str">
        <f>IF(ISNUMBER(FIND(",",Authors[[#This Row],[author]])),"OK", "Não OK")</f>
        <v>OK</v>
      </c>
    </row>
    <row r="925" spans="1:4">
      <c r="A925" s="3">
        <v>645</v>
      </c>
      <c r="B925" t="s">
        <v>1806</v>
      </c>
      <c r="C925" s="1">
        <f>VLOOKUP(Authors[[#This Row],[Id]],Papers[],3,FALSE)</f>
        <v>2003</v>
      </c>
      <c r="D925" s="1" t="str">
        <f>IF(ISNUMBER(FIND(",",Authors[[#This Row],[author]])),"OK", "Não OK")</f>
        <v>OK</v>
      </c>
    </row>
    <row r="926" spans="1:4">
      <c r="A926" s="3">
        <v>1247</v>
      </c>
      <c r="B926" t="s">
        <v>1806</v>
      </c>
      <c r="C926" s="1">
        <f>VLOOKUP(Authors[[#This Row],[Id]],Papers[],3,FALSE)</f>
        <v>2005</v>
      </c>
      <c r="D926" s="1" t="str">
        <f>IF(ISNUMBER(FIND(",",Authors[[#This Row],[author]])),"OK", "Não OK")</f>
        <v>OK</v>
      </c>
    </row>
    <row r="927" spans="1:4">
      <c r="A927" s="3">
        <v>1480</v>
      </c>
      <c r="B927" t="s">
        <v>4370</v>
      </c>
      <c r="C927" s="1">
        <f>VLOOKUP(Authors[[#This Row],[Id]],Papers[],3,FALSE)</f>
        <v>2007</v>
      </c>
      <c r="D927" s="1" t="str">
        <f>IF(ISNUMBER(FIND(",",Authors[[#This Row],[author]])),"OK", "Não OK")</f>
        <v>OK</v>
      </c>
    </row>
    <row r="928" spans="1:4">
      <c r="A928" s="3">
        <v>2825</v>
      </c>
      <c r="B928" t="s">
        <v>8079</v>
      </c>
      <c r="C928" s="1">
        <f>VLOOKUP(Authors[[#This Row],[Id]],Papers[],3,FALSE)</f>
        <v>2009</v>
      </c>
      <c r="D928" s="1" t="str">
        <f>IF(ISNUMBER(FIND(",",Authors[[#This Row],[author]])),"OK", "Não OK")</f>
        <v>OK</v>
      </c>
    </row>
    <row r="929" spans="1:4">
      <c r="A929">
        <v>4382</v>
      </c>
      <c r="B929" s="1" t="s">
        <v>12775</v>
      </c>
      <c r="C929" s="1">
        <f>VLOOKUP(Authors[[#This Row],[Id]],Papers[],3,FALSE)</f>
        <v>2001</v>
      </c>
      <c r="D929" s="1" t="str">
        <f>IF(ISNUMBER(FIND(",",Authors[[#This Row],[author]])),"OK", "Não OK")</f>
        <v>OK</v>
      </c>
    </row>
    <row r="930" spans="1:4">
      <c r="A930" s="3">
        <v>1481</v>
      </c>
      <c r="B930" t="s">
        <v>10611</v>
      </c>
      <c r="C930" s="1">
        <f>VLOOKUP(Authors[[#This Row],[Id]],Papers[],3,FALSE)</f>
        <v>2009</v>
      </c>
      <c r="D930" s="1" t="str">
        <f>IF(ISNUMBER(FIND(",",Authors[[#This Row],[author]])),"OK", "Não OK")</f>
        <v>OK</v>
      </c>
    </row>
    <row r="931" spans="1:4">
      <c r="A931" s="3">
        <v>2626</v>
      </c>
      <c r="B931" t="s">
        <v>11083</v>
      </c>
      <c r="C931" s="1">
        <f>VLOOKUP(Authors[[#This Row],[Id]],Papers[],3,FALSE)</f>
        <v>2007</v>
      </c>
      <c r="D931" s="1" t="str">
        <f>IF(ISNUMBER(FIND(",",Authors[[#This Row],[author]])),"OK", "Não OK")</f>
        <v>OK</v>
      </c>
    </row>
    <row r="932" spans="1:4">
      <c r="A932" s="3">
        <v>674</v>
      </c>
      <c r="B932" t="s">
        <v>1905</v>
      </c>
      <c r="C932" s="1">
        <f>VLOOKUP(Authors[[#This Row],[Id]],Papers[],3,FALSE)</f>
        <v>2011</v>
      </c>
      <c r="D932" s="1" t="str">
        <f>IF(ISNUMBER(FIND(",",Authors[[#This Row],[author]])),"OK", "Não OK")</f>
        <v>OK</v>
      </c>
    </row>
    <row r="933" spans="1:4">
      <c r="A933" s="3">
        <v>1012</v>
      </c>
      <c r="B933" t="s">
        <v>1905</v>
      </c>
      <c r="C933" s="1">
        <f>VLOOKUP(Authors[[#This Row],[Id]],Papers[],3,FALSE)</f>
        <v>2011</v>
      </c>
      <c r="D933" s="1" t="str">
        <f>IF(ISNUMBER(FIND(",",Authors[[#This Row],[author]])),"OK", "Não OK")</f>
        <v>OK</v>
      </c>
    </row>
    <row r="934" spans="1:4">
      <c r="A934">
        <v>4378</v>
      </c>
      <c r="B934" s="1" t="s">
        <v>12760</v>
      </c>
      <c r="C934" s="1">
        <f>VLOOKUP(Authors[[#This Row],[Id]],Papers[],3,FALSE)</f>
        <v>1992</v>
      </c>
      <c r="D934" s="1" t="str">
        <f>IF(ISNUMBER(FIND(",",Authors[[#This Row],[author]])),"OK", "Não OK")</f>
        <v>OK</v>
      </c>
    </row>
    <row r="935" spans="1:4">
      <c r="A935" s="3">
        <v>1252</v>
      </c>
      <c r="B935" t="s">
        <v>3574</v>
      </c>
      <c r="C935" s="1">
        <f>VLOOKUP(Authors[[#This Row],[Id]],Papers[],3,FALSE)</f>
        <v>2006</v>
      </c>
      <c r="D935" s="1" t="str">
        <f>IF(ISNUMBER(FIND(",",Authors[[#This Row],[author]])),"OK", "Não OK")</f>
        <v>OK</v>
      </c>
    </row>
    <row r="936" spans="1:4">
      <c r="A936" s="3">
        <v>3422</v>
      </c>
      <c r="B936" t="s">
        <v>8908</v>
      </c>
      <c r="C936" s="1">
        <f>VLOOKUP(Authors[[#This Row],[Id]],Papers[],3,FALSE)</f>
        <v>2010</v>
      </c>
      <c r="D936" s="1" t="str">
        <f>IF(ISNUMBER(FIND(",",Authors[[#This Row],[author]])),"OK", "Não OK")</f>
        <v>OK</v>
      </c>
    </row>
    <row r="937" spans="1:4">
      <c r="A937" s="3">
        <v>1082</v>
      </c>
      <c r="B937" t="s">
        <v>3029</v>
      </c>
      <c r="C937" s="1">
        <f>VLOOKUP(Authors[[#This Row],[Id]],Papers[],3,FALSE)</f>
        <v>2010</v>
      </c>
      <c r="D937" s="1" t="str">
        <f>IF(ISNUMBER(FIND(",",Authors[[#This Row],[author]])),"OK", "Não OK")</f>
        <v>OK</v>
      </c>
    </row>
    <row r="938" spans="1:4">
      <c r="A938" s="3">
        <v>599</v>
      </c>
      <c r="B938" t="s">
        <v>1691</v>
      </c>
      <c r="C938" s="1">
        <f>VLOOKUP(Authors[[#This Row],[Id]],Papers[],3,FALSE)</f>
        <v>2010</v>
      </c>
      <c r="D938" s="1" t="str">
        <f>IF(ISNUMBER(FIND(",",Authors[[#This Row],[author]])),"OK", "Não OK")</f>
        <v>OK</v>
      </c>
    </row>
    <row r="939" spans="1:4">
      <c r="A939" s="3">
        <v>1052</v>
      </c>
      <c r="B939" t="s">
        <v>2955</v>
      </c>
      <c r="C939" s="1">
        <f>VLOOKUP(Authors[[#This Row],[Id]],Papers[],3,FALSE)</f>
        <v>2009</v>
      </c>
      <c r="D939" s="1" t="str">
        <f>IF(ISNUMBER(FIND(",",Authors[[#This Row],[author]])),"OK", "Não OK")</f>
        <v>OK</v>
      </c>
    </row>
    <row r="940" spans="1:4">
      <c r="A940" s="3">
        <v>1186</v>
      </c>
      <c r="B940" t="s">
        <v>2955</v>
      </c>
      <c r="C940" s="1">
        <f>VLOOKUP(Authors[[#This Row],[Id]],Papers[],3,FALSE)</f>
        <v>2011</v>
      </c>
      <c r="D940" s="1" t="str">
        <f>IF(ISNUMBER(FIND(",",Authors[[#This Row],[author]])),"OK", "Não OK")</f>
        <v>OK</v>
      </c>
    </row>
    <row r="941" spans="1:4">
      <c r="A941" s="3">
        <v>530</v>
      </c>
      <c r="B941" t="s">
        <v>1499</v>
      </c>
      <c r="C941" s="1">
        <f>VLOOKUP(Authors[[#This Row],[Id]],Papers[],3,FALSE)</f>
        <v>2010</v>
      </c>
      <c r="D941" s="1" t="str">
        <f>IF(ISNUMBER(FIND(",",Authors[[#This Row],[author]])),"OK", "Não OK")</f>
        <v>OK</v>
      </c>
    </row>
    <row r="942" spans="1:4">
      <c r="A942" s="3">
        <v>866</v>
      </c>
      <c r="B942" t="s">
        <v>2445</v>
      </c>
      <c r="C942" s="1">
        <f>VLOOKUP(Authors[[#This Row],[Id]],Papers[],3,FALSE)</f>
        <v>2007</v>
      </c>
      <c r="D942" s="1" t="str">
        <f>IF(ISNUMBER(FIND(",",Authors[[#This Row],[author]])),"OK", "Não OK")</f>
        <v>OK</v>
      </c>
    </row>
    <row r="943" spans="1:4">
      <c r="A943" s="3">
        <v>3151</v>
      </c>
      <c r="B943" t="s">
        <v>8586</v>
      </c>
      <c r="C943" s="1">
        <f>VLOOKUP(Authors[[#This Row],[Id]],Papers[],3,FALSE)</f>
        <v>2005</v>
      </c>
      <c r="D943" s="1" t="str">
        <f>IF(ISNUMBER(FIND(",",Authors[[#This Row],[author]])),"OK", "Não OK")</f>
        <v>OK</v>
      </c>
    </row>
    <row r="944" spans="1:4">
      <c r="A944" s="3">
        <v>528</v>
      </c>
      <c r="B944" t="s">
        <v>1488</v>
      </c>
      <c r="C944" s="1">
        <f>VLOOKUP(Authors[[#This Row],[Id]],Papers[],3,FALSE)</f>
        <v>2008</v>
      </c>
      <c r="D944" s="1" t="str">
        <f>IF(ISNUMBER(FIND(",",Authors[[#This Row],[author]])),"OK", "Não OK")</f>
        <v>OK</v>
      </c>
    </row>
    <row r="945" spans="1:4">
      <c r="A945" s="3">
        <v>367</v>
      </c>
      <c r="B945" t="s">
        <v>977</v>
      </c>
      <c r="C945" s="1">
        <f>VLOOKUP(Authors[[#This Row],[Id]],Papers[],3,FALSE)</f>
        <v>2008</v>
      </c>
      <c r="D945" s="1" t="str">
        <f>IF(ISNUMBER(FIND(",",Authors[[#This Row],[author]])),"OK", "Não OK")</f>
        <v>OK</v>
      </c>
    </row>
    <row r="946" spans="1:4">
      <c r="A946" s="3">
        <v>486</v>
      </c>
      <c r="B946" t="s">
        <v>977</v>
      </c>
      <c r="C946" s="1">
        <f>VLOOKUP(Authors[[#This Row],[Id]],Papers[],3,FALSE)</f>
        <v>2010</v>
      </c>
      <c r="D946" s="1" t="str">
        <f>IF(ISNUMBER(FIND(",",Authors[[#This Row],[author]])),"OK", "Não OK")</f>
        <v>OK</v>
      </c>
    </row>
    <row r="947" spans="1:4">
      <c r="A947" s="3">
        <v>633</v>
      </c>
      <c r="B947" t="s">
        <v>1766</v>
      </c>
      <c r="C947" s="1">
        <f>VLOOKUP(Authors[[#This Row],[Id]],Papers[],3,FALSE)</f>
        <v>2010</v>
      </c>
      <c r="D947" s="1" t="str">
        <f>IF(ISNUMBER(FIND(",",Authors[[#This Row],[author]])),"OK", "Não OK")</f>
        <v>OK</v>
      </c>
    </row>
    <row r="948" spans="1:4">
      <c r="A948" s="3">
        <v>650</v>
      </c>
      <c r="B948" t="s">
        <v>1766</v>
      </c>
      <c r="C948" s="1">
        <f>VLOOKUP(Authors[[#This Row],[Id]],Papers[],3,FALSE)</f>
        <v>2008</v>
      </c>
      <c r="D948" s="1" t="str">
        <f>IF(ISNUMBER(FIND(",",Authors[[#This Row],[author]])),"OK", "Não OK")</f>
        <v>OK</v>
      </c>
    </row>
    <row r="949" spans="1:4">
      <c r="A949" s="3">
        <v>1484</v>
      </c>
      <c r="B949" t="s">
        <v>4380</v>
      </c>
      <c r="C949" s="1">
        <f>VLOOKUP(Authors[[#This Row],[Id]],Papers[],3,FALSE)</f>
        <v>1996</v>
      </c>
      <c r="D949" s="1" t="str">
        <f>IF(ISNUMBER(FIND(",",Authors[[#This Row],[author]])),"OK", "Não OK")</f>
        <v>OK</v>
      </c>
    </row>
    <row r="950" spans="1:4">
      <c r="A950" s="3">
        <v>1485</v>
      </c>
      <c r="B950" t="s">
        <v>4384</v>
      </c>
      <c r="C950" s="1">
        <f>VLOOKUP(Authors[[#This Row],[Id]],Papers[],3,FALSE)</f>
        <v>2011</v>
      </c>
      <c r="D950" s="1" t="str">
        <f>IF(ISNUMBER(FIND(",",Authors[[#This Row],[author]])),"OK", "Não OK")</f>
        <v>OK</v>
      </c>
    </row>
    <row r="951" spans="1:4">
      <c r="A951" s="3">
        <v>1613</v>
      </c>
      <c r="B951" t="s">
        <v>4837</v>
      </c>
      <c r="C951" s="1">
        <f>VLOOKUP(Authors[[#This Row],[Id]],Papers[],3,FALSE)</f>
        <v>2009</v>
      </c>
      <c r="D951" s="1" t="str">
        <f>IF(ISNUMBER(FIND(",",Authors[[#This Row],[author]])),"OK", "Não OK")</f>
        <v>OK</v>
      </c>
    </row>
    <row r="952" spans="1:4">
      <c r="A952" s="3">
        <v>2475</v>
      </c>
      <c r="B952" t="s">
        <v>7606</v>
      </c>
      <c r="C952" s="1">
        <f>VLOOKUP(Authors[[#This Row],[Id]],Papers[],3,FALSE)</f>
        <v>2010</v>
      </c>
      <c r="D952" s="1" t="str">
        <f>IF(ISNUMBER(FIND(",",Authors[[#This Row],[author]])),"OK", "Não OK")</f>
        <v>OK</v>
      </c>
    </row>
    <row r="953" spans="1:4">
      <c r="A953" s="3">
        <v>1</v>
      </c>
      <c r="B953" t="s">
        <v>9</v>
      </c>
      <c r="C953" s="1">
        <f>VLOOKUP(Authors[[#This Row],[Id]],Papers[],3,FALSE)</f>
        <v>2004</v>
      </c>
      <c r="D953" s="1" t="str">
        <f>IF(ISNUMBER(FIND(",",Authors[[#This Row],[author]])),"OK", "Não OK")</f>
        <v>OK</v>
      </c>
    </row>
    <row r="954" spans="1:4">
      <c r="A954" s="3">
        <v>1365</v>
      </c>
      <c r="B954" t="s">
        <v>3937</v>
      </c>
      <c r="C954" s="1">
        <f>VLOOKUP(Authors[[#This Row],[Id]],Papers[],3,FALSE)</f>
        <v>1993</v>
      </c>
      <c r="D954" s="1" t="str">
        <f>IF(ISNUMBER(FIND(",",Authors[[#This Row],[author]])),"OK", "Não OK")</f>
        <v>OK</v>
      </c>
    </row>
    <row r="955" spans="1:4">
      <c r="A955" s="3">
        <v>3480</v>
      </c>
      <c r="B955" t="s">
        <v>9011</v>
      </c>
      <c r="C955" s="1">
        <f>VLOOKUP(Authors[[#This Row],[Id]],Papers[],3,FALSE)</f>
        <v>2007</v>
      </c>
      <c r="D955" s="1" t="str">
        <f>IF(ISNUMBER(FIND(",",Authors[[#This Row],[author]])),"OK", "Não OK")</f>
        <v>OK</v>
      </c>
    </row>
    <row r="956" spans="1:4">
      <c r="A956" s="3">
        <v>4310</v>
      </c>
      <c r="B956" t="s">
        <v>10210</v>
      </c>
      <c r="C956" s="1">
        <f>VLOOKUP(Authors[[#This Row],[Id]],Papers[],3,FALSE)</f>
        <v>2006</v>
      </c>
      <c r="D956" s="1" t="str">
        <f>IF(ISNUMBER(FIND(",",Authors[[#This Row],[author]])),"OK", "Não OK")</f>
        <v>OK</v>
      </c>
    </row>
    <row r="957" spans="1:4">
      <c r="A957" s="3">
        <v>1088</v>
      </c>
      <c r="B957" t="s">
        <v>3046</v>
      </c>
      <c r="C957" s="1">
        <f>VLOOKUP(Authors[[#This Row],[Id]],Papers[],3,FALSE)</f>
        <v>2009</v>
      </c>
      <c r="D957" s="1" t="str">
        <f>IF(ISNUMBER(FIND(",",Authors[[#This Row],[author]])),"OK", "Não OK")</f>
        <v>OK</v>
      </c>
    </row>
    <row r="958" spans="1:4">
      <c r="A958" s="3">
        <v>1480</v>
      </c>
      <c r="B958" t="s">
        <v>4373</v>
      </c>
      <c r="C958" s="1">
        <f>VLOOKUP(Authors[[#This Row],[Id]],Papers[],3,FALSE)</f>
        <v>2007</v>
      </c>
      <c r="D958" s="1" t="str">
        <f>IF(ISNUMBER(FIND(",",Authors[[#This Row],[author]])),"OK", "Não OK")</f>
        <v>OK</v>
      </c>
    </row>
    <row r="959" spans="1:4">
      <c r="A959" s="3">
        <v>2825</v>
      </c>
      <c r="B959" t="s">
        <v>8083</v>
      </c>
      <c r="C959" s="1">
        <f>VLOOKUP(Authors[[#This Row],[Id]],Papers[],3,FALSE)</f>
        <v>2009</v>
      </c>
      <c r="D959" s="1" t="str">
        <f>IF(ISNUMBER(FIND(",",Authors[[#This Row],[author]])),"OK", "Não OK")</f>
        <v>OK</v>
      </c>
    </row>
    <row r="960" spans="1:4">
      <c r="A960" s="3">
        <v>1486</v>
      </c>
      <c r="B960" t="s">
        <v>4389</v>
      </c>
      <c r="C960" s="1">
        <f>VLOOKUP(Authors[[#This Row],[Id]],Papers[],3,FALSE)</f>
        <v>2011</v>
      </c>
      <c r="D960" s="1" t="str">
        <f>IF(ISNUMBER(FIND(",",Authors[[#This Row],[author]])),"OK", "Não OK")</f>
        <v>OK</v>
      </c>
    </row>
    <row r="961" spans="1:4">
      <c r="A961" s="3">
        <v>978</v>
      </c>
      <c r="B961" t="s">
        <v>1935</v>
      </c>
      <c r="C961" s="1">
        <f>VLOOKUP(Authors[[#This Row],[Id]],Papers[],3,FALSE)</f>
        <v>2009</v>
      </c>
      <c r="D961" s="1" t="str">
        <f>IF(ISNUMBER(FIND(",",Authors[[#This Row],[author]])),"OK", "Não OK")</f>
        <v>OK</v>
      </c>
    </row>
    <row r="962" spans="1:4">
      <c r="A962" s="3">
        <v>1210</v>
      </c>
      <c r="B962" t="s">
        <v>1935</v>
      </c>
      <c r="C962" s="1">
        <f>VLOOKUP(Authors[[#This Row],[Id]],Papers[],3,FALSE)</f>
        <v>2010</v>
      </c>
      <c r="D962" s="1" t="str">
        <f>IF(ISNUMBER(FIND(",",Authors[[#This Row],[author]])),"OK", "Não OK")</f>
        <v>OK</v>
      </c>
    </row>
    <row r="963" spans="1:4">
      <c r="A963">
        <v>4377</v>
      </c>
      <c r="B963" s="1" t="s">
        <v>12755</v>
      </c>
      <c r="C963" s="1">
        <f>VLOOKUP(Authors[[#This Row],[Id]],Papers[],3,FALSE)</f>
        <v>1992</v>
      </c>
      <c r="D963" s="1" t="str">
        <f>IF(ISNUMBER(FIND(",",Authors[[#This Row],[author]])),"OK", "Não OK")</f>
        <v>OK</v>
      </c>
    </row>
    <row r="964" spans="1:4">
      <c r="A964" s="3">
        <v>4110</v>
      </c>
      <c r="B964" t="s">
        <v>9770</v>
      </c>
      <c r="C964" s="1">
        <f>VLOOKUP(Authors[[#This Row],[Id]],Papers[],3,FALSE)</f>
        <v>2004</v>
      </c>
      <c r="D964" s="1" t="str">
        <f>IF(ISNUMBER(FIND(",",Authors[[#This Row],[author]])),"OK", "Não OK")</f>
        <v>OK</v>
      </c>
    </row>
    <row r="965" spans="1:4">
      <c r="A965" s="3">
        <v>1488</v>
      </c>
      <c r="B965" t="s">
        <v>4392</v>
      </c>
      <c r="C965" s="1">
        <f>VLOOKUP(Authors[[#This Row],[Id]],Papers[],3,FALSE)</f>
        <v>2010</v>
      </c>
      <c r="D965" s="1" t="str">
        <f>IF(ISNUMBER(FIND(",",Authors[[#This Row],[author]])),"OK", "Não OK")</f>
        <v>OK</v>
      </c>
    </row>
    <row r="966" spans="1:4">
      <c r="A966" s="3">
        <v>1489</v>
      </c>
      <c r="B966" t="s">
        <v>4392</v>
      </c>
      <c r="C966" s="1">
        <f>VLOOKUP(Authors[[#This Row],[Id]],Papers[],3,FALSE)</f>
        <v>2011</v>
      </c>
      <c r="D966" s="1" t="str">
        <f>IF(ISNUMBER(FIND(",",Authors[[#This Row],[author]])),"OK", "Não OK")</f>
        <v>OK</v>
      </c>
    </row>
    <row r="967" spans="1:4">
      <c r="A967" s="3">
        <v>166</v>
      </c>
      <c r="B967" t="s">
        <v>421</v>
      </c>
      <c r="C967" s="1">
        <f>VLOOKUP(Authors[[#This Row],[Id]],Papers[],3,FALSE)</f>
        <v>2009</v>
      </c>
      <c r="D967" s="1" t="str">
        <f>IF(ISNUMBER(FIND(",",Authors[[#This Row],[author]])),"OK", "Não OK")</f>
        <v>OK</v>
      </c>
    </row>
    <row r="968" spans="1:4">
      <c r="A968" s="3">
        <v>907</v>
      </c>
      <c r="B968" t="s">
        <v>421</v>
      </c>
      <c r="C968" s="1">
        <f>VLOOKUP(Authors[[#This Row],[Id]],Papers[],3,FALSE)</f>
        <v>2010</v>
      </c>
      <c r="D968" s="1" t="str">
        <f>IF(ISNUMBER(FIND(",",Authors[[#This Row],[author]])),"OK", "Não OK")</f>
        <v>OK</v>
      </c>
    </row>
    <row r="969" spans="1:4">
      <c r="A969" s="3">
        <v>1235</v>
      </c>
      <c r="B969" t="s">
        <v>421</v>
      </c>
      <c r="C969" s="1">
        <f>VLOOKUP(Authors[[#This Row],[Id]],Papers[],3,FALSE)</f>
        <v>2011</v>
      </c>
      <c r="D969" s="1" t="str">
        <f>IF(ISNUMBER(FIND(",",Authors[[#This Row],[author]])),"OK", "Não OK")</f>
        <v>OK</v>
      </c>
    </row>
    <row r="970" spans="1:4">
      <c r="A970" s="3">
        <v>1238</v>
      </c>
      <c r="B970" t="s">
        <v>421</v>
      </c>
      <c r="C970" s="1">
        <f>VLOOKUP(Authors[[#This Row],[Id]],Papers[],3,FALSE)</f>
        <v>2010</v>
      </c>
      <c r="D970" s="1" t="str">
        <f>IF(ISNUMBER(FIND(",",Authors[[#This Row],[author]])),"OK", "Não OK")</f>
        <v>OK</v>
      </c>
    </row>
    <row r="971" spans="1:4">
      <c r="A971" s="3">
        <v>3563</v>
      </c>
      <c r="B971" t="s">
        <v>9105</v>
      </c>
      <c r="C971" s="1">
        <f>VLOOKUP(Authors[[#This Row],[Id]],Papers[],3,FALSE)</f>
        <v>2010</v>
      </c>
      <c r="D971" s="1" t="str">
        <f>IF(ISNUMBER(FIND(",",Authors[[#This Row],[author]])),"OK", "Não OK")</f>
        <v>OK</v>
      </c>
    </row>
    <row r="972" spans="1:4">
      <c r="A972" s="3">
        <v>3260</v>
      </c>
      <c r="B972" t="s">
        <v>8698</v>
      </c>
      <c r="C972" s="1">
        <f>VLOOKUP(Authors[[#This Row],[Id]],Papers[],3,FALSE)</f>
        <v>2009</v>
      </c>
      <c r="D972" s="1" t="str">
        <f>IF(ISNUMBER(FIND(",",Authors[[#This Row],[author]])),"OK", "Não OK")</f>
        <v>OK</v>
      </c>
    </row>
    <row r="973" spans="1:4">
      <c r="A973" s="3">
        <v>2834</v>
      </c>
      <c r="B973" t="s">
        <v>8088</v>
      </c>
      <c r="C973" s="1">
        <f>VLOOKUP(Authors[[#This Row],[Id]],Papers[],3,FALSE)</f>
        <v>2002</v>
      </c>
      <c r="D973" s="1" t="str">
        <f>IF(ISNUMBER(FIND(",",Authors[[#This Row],[author]])),"OK", "Não OK")</f>
        <v>OK</v>
      </c>
    </row>
    <row r="974" spans="1:4">
      <c r="A974" s="3">
        <v>1391</v>
      </c>
      <c r="B974" t="s">
        <v>4055</v>
      </c>
      <c r="C974" s="1">
        <f>VLOOKUP(Authors[[#This Row],[Id]],Papers[],3,FALSE)</f>
        <v>2007</v>
      </c>
      <c r="D974" s="1" t="str">
        <f>IF(ISNUMBER(FIND(",",Authors[[#This Row],[author]])),"OK", "Não OK")</f>
        <v>OK</v>
      </c>
    </row>
    <row r="975" spans="1:4">
      <c r="A975" s="3">
        <v>2459</v>
      </c>
      <c r="B975" t="s">
        <v>7562</v>
      </c>
      <c r="C975" s="1">
        <f>VLOOKUP(Authors[[#This Row],[Id]],Papers[],3,FALSE)</f>
        <v>2001</v>
      </c>
      <c r="D975" s="1" t="str">
        <f>IF(ISNUMBER(FIND(",",Authors[[#This Row],[author]])),"OK", "Não OK")</f>
        <v>OK</v>
      </c>
    </row>
    <row r="976" spans="1:4">
      <c r="A976" s="3">
        <v>2077</v>
      </c>
      <c r="B976" t="s">
        <v>6342</v>
      </c>
      <c r="C976" s="1">
        <f>VLOOKUP(Authors[[#This Row],[Id]],Papers[],3,FALSE)</f>
        <v>2010</v>
      </c>
      <c r="D976" s="1" t="str">
        <f>IF(ISNUMBER(FIND(",",Authors[[#This Row],[author]])),"OK", "Não OK")</f>
        <v>OK</v>
      </c>
    </row>
    <row r="977" spans="1:4">
      <c r="A977" s="3">
        <v>2323</v>
      </c>
      <c r="B977" t="s">
        <v>7138</v>
      </c>
      <c r="C977" s="1">
        <f>VLOOKUP(Authors[[#This Row],[Id]],Papers[],3,FALSE)</f>
        <v>2010</v>
      </c>
      <c r="D977" s="1" t="str">
        <f>IF(ISNUMBER(FIND(",",Authors[[#This Row],[author]])),"OK", "Não OK")</f>
        <v>OK</v>
      </c>
    </row>
    <row r="978" spans="1:4">
      <c r="A978" s="3">
        <v>3946</v>
      </c>
      <c r="B978" t="s">
        <v>9596</v>
      </c>
      <c r="C978" s="1">
        <f>VLOOKUP(Authors[[#This Row],[Id]],Papers[],3,FALSE)</f>
        <v>2011</v>
      </c>
      <c r="D978" s="1" t="str">
        <f>IF(ISNUMBER(FIND(",",Authors[[#This Row],[author]])),"OK", "Não OK")</f>
        <v>OK</v>
      </c>
    </row>
    <row r="979" spans="1:4">
      <c r="A979" s="3">
        <v>1383</v>
      </c>
      <c r="B979" t="s">
        <v>4019</v>
      </c>
      <c r="C979" s="1">
        <f>VLOOKUP(Authors[[#This Row],[Id]],Papers[],3,FALSE)</f>
        <v>2005</v>
      </c>
      <c r="D979" s="1" t="str">
        <f>IF(ISNUMBER(FIND(",",Authors[[#This Row],[author]])),"OK", "Não OK")</f>
        <v>OK</v>
      </c>
    </row>
    <row r="980" spans="1:4">
      <c r="A980" s="3">
        <v>140</v>
      </c>
      <c r="B980" t="s">
        <v>350</v>
      </c>
      <c r="C980" s="1">
        <f>VLOOKUP(Authors[[#This Row],[Id]],Papers[],3,FALSE)</f>
        <v>2009</v>
      </c>
      <c r="D980" s="1" t="str">
        <f>IF(ISNUMBER(FIND(",",Authors[[#This Row],[author]])),"OK", "Não OK")</f>
        <v>OK</v>
      </c>
    </row>
    <row r="981" spans="1:4">
      <c r="A981" s="3">
        <v>2174</v>
      </c>
      <c r="B981" t="s">
        <v>6668</v>
      </c>
      <c r="C981" s="1">
        <f>VLOOKUP(Authors[[#This Row],[Id]],Papers[],3,FALSE)</f>
        <v>2010</v>
      </c>
      <c r="D981" s="1" t="str">
        <f>IF(ISNUMBER(FIND(",",Authors[[#This Row],[author]])),"OK", "Não OK")</f>
        <v>OK</v>
      </c>
    </row>
    <row r="982" spans="1:4">
      <c r="A982" s="3">
        <v>912</v>
      </c>
      <c r="B982" t="s">
        <v>2596</v>
      </c>
      <c r="C982" s="1">
        <f>VLOOKUP(Authors[[#This Row],[Id]],Papers[],3,FALSE)</f>
        <v>2003</v>
      </c>
      <c r="D982" s="1" t="str">
        <f>IF(ISNUMBER(FIND(",",Authors[[#This Row],[author]])),"OK", "Não OK")</f>
        <v>OK</v>
      </c>
    </row>
    <row r="983" spans="1:4">
      <c r="A983" s="3">
        <v>4162</v>
      </c>
      <c r="B983" t="s">
        <v>2596</v>
      </c>
      <c r="C983" s="1">
        <f>VLOOKUP(Authors[[#This Row],[Id]],Papers[],3,FALSE)</f>
        <v>2004</v>
      </c>
      <c r="D983" s="1" t="str">
        <f>IF(ISNUMBER(FIND(",",Authors[[#This Row],[author]])),"OK", "Não OK")</f>
        <v>OK</v>
      </c>
    </row>
    <row r="984" spans="1:4">
      <c r="A984" s="3">
        <v>2836</v>
      </c>
      <c r="B984" t="s">
        <v>8092</v>
      </c>
      <c r="C984" s="1">
        <f>VLOOKUP(Authors[[#This Row],[Id]],Papers[],3,FALSE)</f>
        <v>2003</v>
      </c>
      <c r="D984" s="1" t="str">
        <f>IF(ISNUMBER(FIND(",",Authors[[#This Row],[author]])),"OK", "Não OK")</f>
        <v>OK</v>
      </c>
    </row>
    <row r="985" spans="1:4">
      <c r="A985" s="3">
        <v>4118</v>
      </c>
      <c r="B985" t="s">
        <v>9805</v>
      </c>
      <c r="C985" s="1">
        <f>VLOOKUP(Authors[[#This Row],[Id]],Papers[],3,FALSE)</f>
        <v>2011</v>
      </c>
      <c r="D985" s="1" t="str">
        <f>IF(ISNUMBER(FIND(",",Authors[[#This Row],[author]])),"OK", "Não OK")</f>
        <v>OK</v>
      </c>
    </row>
    <row r="986" spans="1:4">
      <c r="A986" s="3">
        <v>1490</v>
      </c>
      <c r="B986" t="s">
        <v>4399</v>
      </c>
      <c r="C986" s="1">
        <f>VLOOKUP(Authors[[#This Row],[Id]],Papers[],3,FALSE)</f>
        <v>2011</v>
      </c>
      <c r="D986" s="1" t="str">
        <f>IF(ISNUMBER(FIND(",",Authors[[#This Row],[author]])),"OK", "Não OK")</f>
        <v>OK</v>
      </c>
    </row>
    <row r="987" spans="1:4">
      <c r="A987" s="3">
        <v>681</v>
      </c>
      <c r="B987" t="s">
        <v>1931</v>
      </c>
      <c r="C987" s="1">
        <f>VLOOKUP(Authors[[#This Row],[Id]],Papers[],3,FALSE)</f>
        <v>2009</v>
      </c>
      <c r="D987" s="1" t="str">
        <f>IF(ISNUMBER(FIND(",",Authors[[#This Row],[author]])),"OK", "Não OK")</f>
        <v>OK</v>
      </c>
    </row>
    <row r="988" spans="1:4">
      <c r="A988" s="3">
        <v>735</v>
      </c>
      <c r="B988" t="s">
        <v>1931</v>
      </c>
      <c r="C988" s="1">
        <f>VLOOKUP(Authors[[#This Row],[Id]],Papers[],3,FALSE)</f>
        <v>2009</v>
      </c>
      <c r="D988" s="1" t="str">
        <f>IF(ISNUMBER(FIND(",",Authors[[#This Row],[author]])),"OK", "Não OK")</f>
        <v>OK</v>
      </c>
    </row>
    <row r="989" spans="1:4">
      <c r="A989">
        <v>4447</v>
      </c>
      <c r="B989" t="s">
        <v>12961</v>
      </c>
      <c r="C989" s="1">
        <f>VLOOKUP(Authors[[#This Row],[Id]],Papers[],3,FALSE)</f>
        <v>2009</v>
      </c>
      <c r="D989" s="1" t="str">
        <f>IF(ISNUMBER(FIND(",",Authors[[#This Row],[author]])),"OK", "Não OK")</f>
        <v>OK</v>
      </c>
    </row>
    <row r="990" spans="1:4">
      <c r="A990" s="3">
        <v>1491</v>
      </c>
      <c r="B990" t="s">
        <v>10613</v>
      </c>
      <c r="C990" s="1">
        <f>VLOOKUP(Authors[[#This Row],[Id]],Papers[],3,FALSE)</f>
        <v>2008</v>
      </c>
      <c r="D990" s="1" t="str">
        <f>IF(ISNUMBER(FIND(",",Authors[[#This Row],[author]])),"OK", "Não OK")</f>
        <v>OK</v>
      </c>
    </row>
    <row r="991" spans="1:4">
      <c r="A991" s="3">
        <v>2837</v>
      </c>
      <c r="B991" t="s">
        <v>8098</v>
      </c>
      <c r="C991" s="1">
        <f>VLOOKUP(Authors[[#This Row],[Id]],Papers[],3,FALSE)</f>
        <v>2004</v>
      </c>
      <c r="D991" s="1" t="str">
        <f>IF(ISNUMBER(FIND(",",Authors[[#This Row],[author]])),"OK", "Não OK")</f>
        <v>OK</v>
      </c>
    </row>
    <row r="992" spans="1:4">
      <c r="A992" s="3">
        <v>1492</v>
      </c>
      <c r="B992" t="s">
        <v>4406</v>
      </c>
      <c r="C992" s="1">
        <f>VLOOKUP(Authors[[#This Row],[Id]],Papers[],3,FALSE)</f>
        <v>2009</v>
      </c>
      <c r="D992" s="1" t="str">
        <f>IF(ISNUMBER(FIND(",",Authors[[#This Row],[author]])),"OK", "Não OK")</f>
        <v>OK</v>
      </c>
    </row>
    <row r="993" spans="1:4">
      <c r="A993" s="3">
        <v>773</v>
      </c>
      <c r="B993" t="s">
        <v>2204</v>
      </c>
      <c r="C993" s="1">
        <f>VLOOKUP(Authors[[#This Row],[Id]],Papers[],3,FALSE)</f>
        <v>2010</v>
      </c>
      <c r="D993" s="1" t="str">
        <f>IF(ISNUMBER(FIND(",",Authors[[#This Row],[author]])),"OK", "Não OK")</f>
        <v>OK</v>
      </c>
    </row>
    <row r="994" spans="1:4">
      <c r="A994" s="3">
        <v>873</v>
      </c>
      <c r="B994" t="s">
        <v>2475</v>
      </c>
      <c r="C994" s="1">
        <f>VLOOKUP(Authors[[#This Row],[Id]],Papers[],3,FALSE)</f>
        <v>2001</v>
      </c>
      <c r="D994" s="1" t="str">
        <f>IF(ISNUMBER(FIND(",",Authors[[#This Row],[author]])),"OK", "Não OK")</f>
        <v>OK</v>
      </c>
    </row>
    <row r="995" spans="1:4">
      <c r="A995" s="3">
        <v>4332</v>
      </c>
      <c r="B995" t="s">
        <v>10275</v>
      </c>
      <c r="C995" s="1">
        <f>VLOOKUP(Authors[[#This Row],[Id]],Papers[],3,FALSE)</f>
        <v>2010</v>
      </c>
      <c r="D995" s="1" t="str">
        <f>IF(ISNUMBER(FIND(",",Authors[[#This Row],[author]])),"OK", "Não OK")</f>
        <v>OK</v>
      </c>
    </row>
    <row r="996" spans="1:4">
      <c r="A996" s="3">
        <v>1242</v>
      </c>
      <c r="B996" t="s">
        <v>3540</v>
      </c>
      <c r="C996" s="1">
        <f>VLOOKUP(Authors[[#This Row],[Id]],Papers[],3,FALSE)</f>
        <v>2008</v>
      </c>
      <c r="D996" s="1" t="str">
        <f>IF(ISNUMBER(FIND(",",Authors[[#This Row],[author]])),"OK", "Não OK")</f>
        <v>OK</v>
      </c>
    </row>
    <row r="997" spans="1:4">
      <c r="A997" s="3">
        <v>361</v>
      </c>
      <c r="B997" t="s">
        <v>940</v>
      </c>
      <c r="C997" s="1">
        <f>VLOOKUP(Authors[[#This Row],[Id]],Papers[],3,FALSE)</f>
        <v>2009</v>
      </c>
      <c r="D997" s="1" t="str">
        <f>IF(ISNUMBER(FIND(",",Authors[[#This Row],[author]])),"OK", "Não OK")</f>
        <v>OK</v>
      </c>
    </row>
    <row r="998" spans="1:4">
      <c r="A998" s="3">
        <v>348</v>
      </c>
      <c r="B998" t="s">
        <v>898</v>
      </c>
      <c r="C998" s="1">
        <f>VLOOKUP(Authors[[#This Row],[Id]],Papers[],3,FALSE)</f>
        <v>1996</v>
      </c>
      <c r="D998" s="1" t="str">
        <f>IF(ISNUMBER(FIND(",",Authors[[#This Row],[author]])),"OK", "Não OK")</f>
        <v>OK</v>
      </c>
    </row>
    <row r="999" spans="1:4">
      <c r="A999" s="3">
        <v>1495</v>
      </c>
      <c r="B999" t="s">
        <v>4409</v>
      </c>
      <c r="C999" s="1">
        <f>VLOOKUP(Authors[[#This Row],[Id]],Papers[],3,FALSE)</f>
        <v>2009</v>
      </c>
      <c r="D999" s="1" t="str">
        <f>IF(ISNUMBER(FIND(",",Authors[[#This Row],[author]])),"OK", "Não OK")</f>
        <v>OK</v>
      </c>
    </row>
    <row r="1000" spans="1:4">
      <c r="A1000" s="3">
        <v>4119</v>
      </c>
      <c r="B1000" t="s">
        <v>8100</v>
      </c>
      <c r="C1000" s="1">
        <f>VLOOKUP(Authors[[#This Row],[Id]],Papers[],3,FALSE)</f>
        <v>2010</v>
      </c>
      <c r="D1000" s="1" t="str">
        <f>IF(ISNUMBER(FIND(",",Authors[[#This Row],[author]])),"OK", "Não OK")</f>
        <v>OK</v>
      </c>
    </row>
    <row r="1001" spans="1:4">
      <c r="A1001" s="3">
        <v>1331</v>
      </c>
      <c r="B1001" t="s">
        <v>3829</v>
      </c>
      <c r="C1001" s="1">
        <f>VLOOKUP(Authors[[#This Row],[Id]],Papers[],3,FALSE)</f>
        <v>2011</v>
      </c>
      <c r="D1001" s="1" t="str">
        <f>IF(ISNUMBER(FIND(",",Authors[[#This Row],[author]])),"OK", "Não OK")</f>
        <v>OK</v>
      </c>
    </row>
    <row r="1002" spans="1:4">
      <c r="A1002" s="3">
        <v>4126</v>
      </c>
      <c r="B1002" t="s">
        <v>9825</v>
      </c>
      <c r="C1002" s="1">
        <f>VLOOKUP(Authors[[#This Row],[Id]],Papers[],3,FALSE)</f>
        <v>2008</v>
      </c>
      <c r="D1002" s="1" t="str">
        <f>IF(ISNUMBER(FIND(",",Authors[[#This Row],[author]])),"OK", "Não OK")</f>
        <v>OK</v>
      </c>
    </row>
    <row r="1003" spans="1:4">
      <c r="A1003" s="3">
        <v>4127</v>
      </c>
      <c r="B1003" t="s">
        <v>9825</v>
      </c>
      <c r="C1003" s="1">
        <f>VLOOKUP(Authors[[#This Row],[Id]],Papers[],3,FALSE)</f>
        <v>2007</v>
      </c>
      <c r="D1003" s="1" t="str">
        <f>IF(ISNUMBER(FIND(",",Authors[[#This Row],[author]])),"OK", "Não OK")</f>
        <v>OK</v>
      </c>
    </row>
    <row r="1004" spans="1:4">
      <c r="A1004" s="3">
        <v>963</v>
      </c>
      <c r="B1004" t="s">
        <v>2716</v>
      </c>
      <c r="C1004" s="1">
        <f>VLOOKUP(Authors[[#This Row],[Id]],Papers[],3,FALSE)</f>
        <v>2006</v>
      </c>
      <c r="D1004" s="1" t="str">
        <f>IF(ISNUMBER(FIND(",",Authors[[#This Row],[author]])),"OK", "Não OK")</f>
        <v>OK</v>
      </c>
    </row>
    <row r="1005" spans="1:4">
      <c r="A1005" s="3">
        <v>441</v>
      </c>
      <c r="B1005" t="s">
        <v>1245</v>
      </c>
      <c r="C1005" s="1">
        <f>VLOOKUP(Authors[[#This Row],[Id]],Papers[],3,FALSE)</f>
        <v>2007</v>
      </c>
      <c r="D1005" s="1" t="str">
        <f>IF(ISNUMBER(FIND(",",Authors[[#This Row],[author]])),"OK", "Não OK")</f>
        <v>OK</v>
      </c>
    </row>
    <row r="1006" spans="1:4">
      <c r="A1006" s="3">
        <v>4244</v>
      </c>
      <c r="B1006" t="s">
        <v>1245</v>
      </c>
      <c r="C1006" s="1">
        <f>VLOOKUP(Authors[[#This Row],[Id]],Papers[],3,FALSE)</f>
        <v>2008</v>
      </c>
      <c r="D1006" s="1" t="str">
        <f>IF(ISNUMBER(FIND(",",Authors[[#This Row],[author]])),"OK", "Não OK")</f>
        <v>OK</v>
      </c>
    </row>
    <row r="1007" spans="1:4">
      <c r="A1007" s="3">
        <v>1933</v>
      </c>
      <c r="B1007" t="s">
        <v>5882</v>
      </c>
      <c r="C1007" s="1">
        <f>VLOOKUP(Authors[[#This Row],[Id]],Papers[],3,FALSE)</f>
        <v>2011</v>
      </c>
      <c r="D1007" s="1" t="str">
        <f>IF(ISNUMBER(FIND(",",Authors[[#This Row],[author]])),"OK", "Não OK")</f>
        <v>OK</v>
      </c>
    </row>
    <row r="1008" spans="1:4">
      <c r="A1008" s="3">
        <v>2839</v>
      </c>
      <c r="B1008" t="s">
        <v>5882</v>
      </c>
      <c r="C1008" s="1">
        <f>VLOOKUP(Authors[[#This Row],[Id]],Papers[],3,FALSE)</f>
        <v>2011</v>
      </c>
      <c r="D1008" s="1" t="str">
        <f>IF(ISNUMBER(FIND(",",Authors[[#This Row],[author]])),"OK", "Não OK")</f>
        <v>OK</v>
      </c>
    </row>
    <row r="1009" spans="1:4">
      <c r="A1009" s="3">
        <v>2840</v>
      </c>
      <c r="B1009" t="s">
        <v>8111</v>
      </c>
      <c r="C1009" s="1">
        <f>VLOOKUP(Authors[[#This Row],[Id]],Papers[],3,FALSE)</f>
        <v>2010</v>
      </c>
      <c r="D1009" s="1" t="str">
        <f>IF(ISNUMBER(FIND(",",Authors[[#This Row],[author]])),"OK", "Não OK")</f>
        <v>OK</v>
      </c>
    </row>
    <row r="1010" spans="1:4">
      <c r="A1010" s="3">
        <v>1006</v>
      </c>
      <c r="B1010" t="s">
        <v>2805</v>
      </c>
      <c r="C1010" s="1">
        <f>VLOOKUP(Authors[[#This Row],[Id]],Papers[],3,FALSE)</f>
        <v>2011</v>
      </c>
      <c r="D1010" s="1" t="str">
        <f>IF(ISNUMBER(FIND(",",Authors[[#This Row],[author]])),"OK", "Não OK")</f>
        <v>OK</v>
      </c>
    </row>
    <row r="1011" spans="1:4">
      <c r="A1011" s="3">
        <v>3983</v>
      </c>
      <c r="B1011" t="s">
        <v>9651</v>
      </c>
      <c r="C1011" s="1">
        <f>VLOOKUP(Authors[[#This Row],[Id]],Papers[],3,FALSE)</f>
        <v>2009</v>
      </c>
      <c r="D1011" s="1" t="str">
        <f>IF(ISNUMBER(FIND(",",Authors[[#This Row],[author]])),"OK", "Não OK")</f>
        <v>OK</v>
      </c>
    </row>
    <row r="1012" spans="1:4">
      <c r="A1012" s="3">
        <v>1496</v>
      </c>
      <c r="B1012" t="s">
        <v>4416</v>
      </c>
      <c r="C1012" s="1">
        <f>VLOOKUP(Authors[[#This Row],[Id]],Papers[],3,FALSE)</f>
        <v>2009</v>
      </c>
      <c r="D1012" s="1" t="str">
        <f>IF(ISNUMBER(FIND(",",Authors[[#This Row],[author]])),"OK", "Não OK")</f>
        <v>OK</v>
      </c>
    </row>
    <row r="1013" spans="1:4">
      <c r="A1013" s="3">
        <v>3794</v>
      </c>
      <c r="B1013" t="s">
        <v>9411</v>
      </c>
      <c r="C1013" s="1">
        <f>VLOOKUP(Authors[[#This Row],[Id]],Papers[],3,FALSE)</f>
        <v>2004</v>
      </c>
      <c r="D1013" s="1" t="str">
        <f>IF(ISNUMBER(FIND(",",Authors[[#This Row],[author]])),"OK", "Não OK")</f>
        <v>OK</v>
      </c>
    </row>
    <row r="1014" spans="1:4">
      <c r="A1014" s="3">
        <v>4244</v>
      </c>
      <c r="B1014" t="s">
        <v>10084</v>
      </c>
      <c r="C1014" s="1">
        <f>VLOOKUP(Authors[[#This Row],[Id]],Papers[],3,FALSE)</f>
        <v>2008</v>
      </c>
      <c r="D1014" s="1" t="str">
        <f>IF(ISNUMBER(FIND(",",Authors[[#This Row],[author]])),"OK", "Não OK")</f>
        <v>OK</v>
      </c>
    </row>
    <row r="1015" spans="1:4">
      <c r="A1015">
        <v>4408</v>
      </c>
      <c r="B1015" s="1" t="s">
        <v>12844</v>
      </c>
      <c r="C1015" s="1">
        <f>VLOOKUP(Authors[[#This Row],[Id]],Papers[],3,FALSE)</f>
        <v>2004</v>
      </c>
      <c r="D1015" s="1" t="str">
        <f>IF(ISNUMBER(FIND(",",Authors[[#This Row],[author]])),"OK", "Não OK")</f>
        <v>OK</v>
      </c>
    </row>
    <row r="1016" spans="1:4">
      <c r="A1016" s="3">
        <v>441</v>
      </c>
      <c r="B1016" t="s">
        <v>1246</v>
      </c>
      <c r="C1016" s="1">
        <f>VLOOKUP(Authors[[#This Row],[Id]],Papers[],3,FALSE)</f>
        <v>2007</v>
      </c>
      <c r="D1016" s="1" t="str">
        <f>IF(ISNUMBER(FIND(",",Authors[[#This Row],[author]])),"OK", "Não OK")</f>
        <v>OK</v>
      </c>
    </row>
    <row r="1017" spans="1:4">
      <c r="A1017" s="3">
        <v>1497</v>
      </c>
      <c r="B1017" t="s">
        <v>4420</v>
      </c>
      <c r="C1017" s="1">
        <f>VLOOKUP(Authors[[#This Row],[Id]],Papers[],3,FALSE)</f>
        <v>1999</v>
      </c>
      <c r="D1017" s="1" t="str">
        <f>IF(ISNUMBER(FIND(",",Authors[[#This Row],[author]])),"OK", "Não OK")</f>
        <v>OK</v>
      </c>
    </row>
    <row r="1018" spans="1:4">
      <c r="A1018" s="3">
        <v>2344</v>
      </c>
      <c r="B1018" t="s">
        <v>7212</v>
      </c>
      <c r="C1018" s="1">
        <f>VLOOKUP(Authors[[#This Row],[Id]],Papers[],3,FALSE)</f>
        <v>2010</v>
      </c>
      <c r="D1018" s="1" t="str">
        <f>IF(ISNUMBER(FIND(",",Authors[[#This Row],[author]])),"OK", "Não OK")</f>
        <v>OK</v>
      </c>
    </row>
    <row r="1019" spans="1:4">
      <c r="A1019" s="3">
        <v>1017</v>
      </c>
      <c r="B1019" t="s">
        <v>2851</v>
      </c>
      <c r="C1019" s="1">
        <f>VLOOKUP(Authors[[#This Row],[Id]],Papers[],3,FALSE)</f>
        <v>2010</v>
      </c>
      <c r="D1019" s="1" t="str">
        <f>IF(ISNUMBER(FIND(",",Authors[[#This Row],[author]])),"OK", "Não OK")</f>
        <v>OK</v>
      </c>
    </row>
    <row r="1020" spans="1:4">
      <c r="A1020" s="3">
        <v>218</v>
      </c>
      <c r="B1020" t="s">
        <v>549</v>
      </c>
      <c r="C1020" s="1">
        <f>VLOOKUP(Authors[[#This Row],[Id]],Papers[],3,FALSE)</f>
        <v>2010</v>
      </c>
      <c r="D1020" s="1" t="str">
        <f>IF(ISNUMBER(FIND(",",Authors[[#This Row],[author]])),"OK", "Não OK")</f>
        <v>OK</v>
      </c>
    </row>
    <row r="1021" spans="1:4">
      <c r="A1021" s="3">
        <v>402</v>
      </c>
      <c r="B1021" t="s">
        <v>549</v>
      </c>
      <c r="C1021" s="1">
        <f>VLOOKUP(Authors[[#This Row],[Id]],Papers[],3,FALSE)</f>
        <v>2011</v>
      </c>
      <c r="D1021" s="1" t="str">
        <f>IF(ISNUMBER(FIND(",",Authors[[#This Row],[author]])),"OK", "Não OK")</f>
        <v>OK</v>
      </c>
    </row>
    <row r="1022" spans="1:4">
      <c r="A1022" s="3">
        <v>1282</v>
      </c>
      <c r="B1022" t="s">
        <v>3666</v>
      </c>
      <c r="C1022" s="1">
        <f>VLOOKUP(Authors[[#This Row],[Id]],Papers[],3,FALSE)</f>
        <v>2008</v>
      </c>
      <c r="D1022" s="1" t="str">
        <f>IF(ISNUMBER(FIND(",",Authors[[#This Row],[author]])),"OK", "Não OK")</f>
        <v>OK</v>
      </c>
    </row>
    <row r="1023" spans="1:4">
      <c r="A1023">
        <v>4368</v>
      </c>
      <c r="B1023" s="1" t="s">
        <v>12739</v>
      </c>
      <c r="C1023" s="1">
        <f>VLOOKUP(Authors[[#This Row],[Id]],Papers[],3,FALSE)</f>
        <v>1975</v>
      </c>
      <c r="D1023" s="1" t="str">
        <f>IF(ISNUMBER(FIND(",",Authors[[#This Row],[author]])),"OK", "Não OK")</f>
        <v>OK</v>
      </c>
    </row>
    <row r="1024" spans="1:4">
      <c r="A1024" s="3">
        <v>289</v>
      </c>
      <c r="B1024" t="s">
        <v>722</v>
      </c>
      <c r="C1024" s="1">
        <f>VLOOKUP(Authors[[#This Row],[Id]],Papers[],3,FALSE)</f>
        <v>2003</v>
      </c>
      <c r="D1024" s="1" t="str">
        <f>IF(ISNUMBER(FIND(",",Authors[[#This Row],[author]])),"OK", "Não OK")</f>
        <v>OK</v>
      </c>
    </row>
    <row r="1025" spans="1:4">
      <c r="A1025" s="3">
        <v>561</v>
      </c>
      <c r="B1025" t="s">
        <v>722</v>
      </c>
      <c r="C1025" s="1">
        <f>VLOOKUP(Authors[[#This Row],[Id]],Papers[],3,FALSE)</f>
        <v>2005</v>
      </c>
      <c r="D1025" s="1" t="str">
        <f>IF(ISNUMBER(FIND(",",Authors[[#This Row],[author]])),"OK", "Não OK")</f>
        <v>OK</v>
      </c>
    </row>
    <row r="1026" spans="1:4">
      <c r="A1026" s="3">
        <v>2902</v>
      </c>
      <c r="B1026" t="s">
        <v>8212</v>
      </c>
      <c r="C1026" s="1">
        <f>VLOOKUP(Authors[[#This Row],[Id]],Papers[],3,FALSE)</f>
        <v>2004</v>
      </c>
      <c r="D1026" s="1" t="str">
        <f>IF(ISNUMBER(FIND(",",Authors[[#This Row],[author]])),"OK", "Não OK")</f>
        <v>OK</v>
      </c>
    </row>
    <row r="1027" spans="1:4">
      <c r="A1027" s="3">
        <v>1391</v>
      </c>
      <c r="B1027" t="s">
        <v>4056</v>
      </c>
      <c r="C1027" s="1">
        <f>VLOOKUP(Authors[[#This Row],[Id]],Papers[],3,FALSE)</f>
        <v>2007</v>
      </c>
      <c r="D1027" s="1" t="str">
        <f>IF(ISNUMBER(FIND(",",Authors[[#This Row],[author]])),"OK", "Não OK")</f>
        <v>OK</v>
      </c>
    </row>
    <row r="1028" spans="1:4">
      <c r="A1028" s="3">
        <v>403</v>
      </c>
      <c r="B1028" t="s">
        <v>1133</v>
      </c>
      <c r="C1028" s="1">
        <f>VLOOKUP(Authors[[#This Row],[Id]],Papers[],3,FALSE)</f>
        <v>2008</v>
      </c>
      <c r="D1028" s="1" t="str">
        <f>IF(ISNUMBER(FIND(",",Authors[[#This Row],[author]])),"OK", "Não OK")</f>
        <v>OK</v>
      </c>
    </row>
    <row r="1029" spans="1:4">
      <c r="A1029" s="3">
        <v>713</v>
      </c>
      <c r="B1029" t="s">
        <v>1133</v>
      </c>
      <c r="C1029" s="1">
        <f>VLOOKUP(Authors[[#This Row],[Id]],Papers[],3,FALSE)</f>
        <v>2011</v>
      </c>
      <c r="D1029" s="1" t="str">
        <f>IF(ISNUMBER(FIND(",",Authors[[#This Row],[author]])),"OK", "Não OK")</f>
        <v>OK</v>
      </c>
    </row>
    <row r="1030" spans="1:4">
      <c r="A1030" s="3">
        <v>757</v>
      </c>
      <c r="B1030" t="s">
        <v>1133</v>
      </c>
      <c r="C1030" s="1">
        <f>VLOOKUP(Authors[[#This Row],[Id]],Papers[],3,FALSE)</f>
        <v>2009</v>
      </c>
      <c r="D1030" s="1" t="str">
        <f>IF(ISNUMBER(FIND(",",Authors[[#This Row],[author]])),"OK", "Não OK")</f>
        <v>OK</v>
      </c>
    </row>
    <row r="1031" spans="1:4">
      <c r="A1031" s="3">
        <v>1120</v>
      </c>
      <c r="B1031" t="s">
        <v>1133</v>
      </c>
      <c r="C1031" s="1">
        <f>VLOOKUP(Authors[[#This Row],[Id]],Papers[],3,FALSE)</f>
        <v>2011</v>
      </c>
      <c r="D1031" s="1" t="str">
        <f>IF(ISNUMBER(FIND(",",Authors[[#This Row],[author]])),"OK", "Não OK")</f>
        <v>OK</v>
      </c>
    </row>
    <row r="1032" spans="1:4">
      <c r="A1032" s="3">
        <v>2420</v>
      </c>
      <c r="B1032" t="s">
        <v>7451</v>
      </c>
      <c r="C1032" s="1">
        <f>VLOOKUP(Authors[[#This Row],[Id]],Papers[],3,FALSE)</f>
        <v>2004</v>
      </c>
      <c r="D1032" s="1" t="str">
        <f>IF(ISNUMBER(FIND(",",Authors[[#This Row],[author]])),"OK", "Não OK")</f>
        <v>OK</v>
      </c>
    </row>
    <row r="1033" spans="1:4">
      <c r="A1033" s="3">
        <v>2421</v>
      </c>
      <c r="B1033" t="s">
        <v>7451</v>
      </c>
      <c r="C1033" s="1">
        <f>VLOOKUP(Authors[[#This Row],[Id]],Papers[],3,FALSE)</f>
        <v>2003</v>
      </c>
      <c r="D1033" s="1" t="str">
        <f>IF(ISNUMBER(FIND(",",Authors[[#This Row],[author]])),"OK", "Não OK")</f>
        <v>OK</v>
      </c>
    </row>
    <row r="1034" spans="1:4">
      <c r="A1034">
        <v>4431</v>
      </c>
      <c r="B1034" t="s">
        <v>12916</v>
      </c>
      <c r="C1034" s="1">
        <f>VLOOKUP(Authors[[#This Row],[Id]],Papers[],3,FALSE)</f>
        <v>2002</v>
      </c>
      <c r="D1034" s="1" t="str">
        <f>IF(ISNUMBER(FIND(",",Authors[[#This Row],[author]])),"OK", "Não OK")</f>
        <v>OK</v>
      </c>
    </row>
    <row r="1035" spans="1:4">
      <c r="A1035" s="3">
        <v>2398</v>
      </c>
      <c r="B1035" t="s">
        <v>7377</v>
      </c>
      <c r="C1035" s="1">
        <f>VLOOKUP(Authors[[#This Row],[Id]],Papers[],3,FALSE)</f>
        <v>2005</v>
      </c>
      <c r="D1035" s="1" t="str">
        <f>IF(ISNUMBER(FIND(",",Authors[[#This Row],[author]])),"OK", "Não OK")</f>
        <v>OK</v>
      </c>
    </row>
    <row r="1036" spans="1:4">
      <c r="A1036" s="3">
        <v>2842</v>
      </c>
      <c r="B1036" t="s">
        <v>8121</v>
      </c>
      <c r="C1036" s="1">
        <f>VLOOKUP(Authors[[#This Row],[Id]],Papers[],3,FALSE)</f>
        <v>2005</v>
      </c>
      <c r="D1036" s="1" t="str">
        <f>IF(ISNUMBER(FIND(",",Authors[[#This Row],[author]])),"OK", "Não OK")</f>
        <v>OK</v>
      </c>
    </row>
    <row r="1037" spans="1:4">
      <c r="A1037" s="3">
        <v>1318</v>
      </c>
      <c r="B1037" t="s">
        <v>3777</v>
      </c>
      <c r="C1037" s="1">
        <f>VLOOKUP(Authors[[#This Row],[Id]],Papers[],3,FALSE)</f>
        <v>2007</v>
      </c>
      <c r="D1037" s="1" t="str">
        <f>IF(ISNUMBER(FIND(",",Authors[[#This Row],[author]])),"OK", "Não OK")</f>
        <v>OK</v>
      </c>
    </row>
    <row r="1038" spans="1:4">
      <c r="A1038" s="3">
        <v>260</v>
      </c>
      <c r="B1038" t="s">
        <v>659</v>
      </c>
      <c r="C1038" s="1">
        <f>VLOOKUP(Authors[[#This Row],[Id]],Papers[],3,FALSE)</f>
        <v>1996</v>
      </c>
      <c r="D1038" s="1" t="str">
        <f>IF(ISNUMBER(FIND(",",Authors[[#This Row],[author]])),"OK", "Não OK")</f>
        <v>OK</v>
      </c>
    </row>
    <row r="1039" spans="1:4">
      <c r="A1039" s="3">
        <v>995</v>
      </c>
      <c r="B1039" t="s">
        <v>659</v>
      </c>
      <c r="C1039" s="1">
        <f>VLOOKUP(Authors[[#This Row],[Id]],Papers[],3,FALSE)</f>
        <v>1999</v>
      </c>
      <c r="D1039" s="1" t="str">
        <f>IF(ISNUMBER(FIND(",",Authors[[#This Row],[author]])),"OK", "Não OK")</f>
        <v>OK</v>
      </c>
    </row>
    <row r="1040" spans="1:4">
      <c r="A1040" s="3">
        <v>1457</v>
      </c>
      <c r="B1040" t="s">
        <v>4307</v>
      </c>
      <c r="C1040" s="1">
        <f>VLOOKUP(Authors[[#This Row],[Id]],Papers[],3,FALSE)</f>
        <v>1988</v>
      </c>
      <c r="D1040" s="1" t="str">
        <f>IF(ISNUMBER(FIND(",",Authors[[#This Row],[author]])),"OK", "Não OK")</f>
        <v>OK</v>
      </c>
    </row>
    <row r="1041" spans="1:4">
      <c r="A1041" s="3">
        <v>1584</v>
      </c>
      <c r="B1041" t="s">
        <v>4723</v>
      </c>
      <c r="C1041" s="1">
        <f>VLOOKUP(Authors[[#This Row],[Id]],Papers[],3,FALSE)</f>
        <v>2007</v>
      </c>
      <c r="D1041" s="1" t="str">
        <f>IF(ISNUMBER(FIND(",",Authors[[#This Row],[author]])),"OK", "Não OK")</f>
        <v>OK</v>
      </c>
    </row>
    <row r="1042" spans="1:4">
      <c r="A1042" s="3">
        <v>2846</v>
      </c>
      <c r="B1042" t="s">
        <v>8125</v>
      </c>
      <c r="C1042" s="1">
        <f>VLOOKUP(Authors[[#This Row],[Id]],Papers[],3,FALSE)</f>
        <v>2007</v>
      </c>
      <c r="D1042" s="1" t="str">
        <f>IF(ISNUMBER(FIND(",",Authors[[#This Row],[author]])),"OK", "Não OK")</f>
        <v>OK</v>
      </c>
    </row>
    <row r="1043" spans="1:4">
      <c r="A1043">
        <v>4409</v>
      </c>
      <c r="B1043" s="1" t="s">
        <v>12846</v>
      </c>
      <c r="C1043" s="1">
        <f>VLOOKUP(Authors[[#This Row],[Id]],Papers[],3,FALSE)</f>
        <v>1998</v>
      </c>
      <c r="D1043" s="1" t="str">
        <f>IF(ISNUMBER(FIND(",",Authors[[#This Row],[author]])),"OK", "Não OK")</f>
        <v>OK</v>
      </c>
    </row>
    <row r="1044" spans="1:4">
      <c r="A1044" s="3">
        <v>65</v>
      </c>
      <c r="B1044" t="s">
        <v>155</v>
      </c>
      <c r="C1044" s="1">
        <f>VLOOKUP(Authors[[#This Row],[Id]],Papers[],3,FALSE)</f>
        <v>2007</v>
      </c>
      <c r="D1044" s="1" t="str">
        <f>IF(ISNUMBER(FIND(",",Authors[[#This Row],[author]])),"OK", "Não OK")</f>
        <v>OK</v>
      </c>
    </row>
    <row r="1045" spans="1:4">
      <c r="A1045" s="3">
        <v>1499</v>
      </c>
      <c r="B1045" t="s">
        <v>10618</v>
      </c>
      <c r="C1045" s="1">
        <f>VLOOKUP(Authors[[#This Row],[Id]],Papers[],3,FALSE)</f>
        <v>2010</v>
      </c>
      <c r="D1045" s="1" t="str">
        <f>IF(ISNUMBER(FIND(",",Authors[[#This Row],[author]])),"OK", "Não OK")</f>
        <v>OK</v>
      </c>
    </row>
    <row r="1046" spans="1:4">
      <c r="A1046" s="3">
        <v>1500</v>
      </c>
      <c r="B1046" t="s">
        <v>10621</v>
      </c>
      <c r="C1046" s="1">
        <f>VLOOKUP(Authors[[#This Row],[Id]],Papers[],3,FALSE)</f>
        <v>2000</v>
      </c>
      <c r="D1046" s="1" t="str">
        <f>IF(ISNUMBER(FIND(",",Authors[[#This Row],[author]])),"OK", "Não OK")</f>
        <v>OK</v>
      </c>
    </row>
    <row r="1047" spans="1:4">
      <c r="A1047" s="3">
        <v>1501</v>
      </c>
      <c r="B1047" t="s">
        <v>10623</v>
      </c>
      <c r="C1047" s="1">
        <f>VLOOKUP(Authors[[#This Row],[Id]],Papers[],3,FALSE)</f>
        <v>2007</v>
      </c>
      <c r="D1047" s="1" t="str">
        <f>IF(ISNUMBER(FIND(",",Authors[[#This Row],[author]])),"OK", "Não OK")</f>
        <v>OK</v>
      </c>
    </row>
    <row r="1048" spans="1:4">
      <c r="A1048" s="3">
        <v>1500</v>
      </c>
      <c r="B1048" t="s">
        <v>10620</v>
      </c>
      <c r="C1048" s="1">
        <f>VLOOKUP(Authors[[#This Row],[Id]],Papers[],3,FALSE)</f>
        <v>2000</v>
      </c>
      <c r="D1048" s="1" t="str">
        <f>IF(ISNUMBER(FIND(",",Authors[[#This Row],[author]])),"OK", "Não OK")</f>
        <v>OK</v>
      </c>
    </row>
    <row r="1049" spans="1:4">
      <c r="A1049" s="3">
        <v>473</v>
      </c>
      <c r="B1049" t="s">
        <v>1334</v>
      </c>
      <c r="C1049" s="1">
        <f>VLOOKUP(Authors[[#This Row],[Id]],Papers[],3,FALSE)</f>
        <v>2011</v>
      </c>
      <c r="D1049" s="1" t="str">
        <f>IF(ISNUMBER(FIND(",",Authors[[#This Row],[author]])),"OK", "Não OK")</f>
        <v>OK</v>
      </c>
    </row>
    <row r="1050" spans="1:4">
      <c r="A1050" s="3">
        <v>1344</v>
      </c>
      <c r="B1050" t="s">
        <v>3870</v>
      </c>
      <c r="C1050" s="1">
        <f>VLOOKUP(Authors[[#This Row],[Id]],Papers[],3,FALSE)</f>
        <v>2008</v>
      </c>
      <c r="D1050" s="1" t="str">
        <f>IF(ISNUMBER(FIND(",",Authors[[#This Row],[author]])),"OK", "Não OK")</f>
        <v>OK</v>
      </c>
    </row>
    <row r="1051" spans="1:4">
      <c r="A1051" s="3">
        <v>1502</v>
      </c>
      <c r="B1051" t="s">
        <v>3870</v>
      </c>
      <c r="C1051" s="1">
        <f>VLOOKUP(Authors[[#This Row],[Id]],Papers[],3,FALSE)</f>
        <v>2011</v>
      </c>
      <c r="D1051" s="1" t="str">
        <f>IF(ISNUMBER(FIND(",",Authors[[#This Row],[author]])),"OK", "Não OK")</f>
        <v>OK</v>
      </c>
    </row>
    <row r="1052" spans="1:4">
      <c r="A1052" s="3">
        <v>1652</v>
      </c>
      <c r="B1052" t="s">
        <v>5011</v>
      </c>
      <c r="C1052" s="1">
        <f>VLOOKUP(Authors[[#This Row],[Id]],Papers[],3,FALSE)</f>
        <v>2006</v>
      </c>
      <c r="D1052" s="1" t="str">
        <f>IF(ISNUMBER(FIND(",",Authors[[#This Row],[author]])),"OK", "Não OK")</f>
        <v>OK</v>
      </c>
    </row>
    <row r="1053" spans="1:4">
      <c r="A1053" s="3">
        <v>1940</v>
      </c>
      <c r="B1053" t="s">
        <v>3870</v>
      </c>
      <c r="C1053" s="1">
        <f>VLOOKUP(Authors[[#This Row],[Id]],Papers[],3,FALSE)</f>
        <v>2010</v>
      </c>
      <c r="D1053" s="1" t="str">
        <f>IF(ISNUMBER(FIND(",",Authors[[#This Row],[author]])),"OK", "Não OK")</f>
        <v>OK</v>
      </c>
    </row>
    <row r="1054" spans="1:4">
      <c r="A1054" s="3">
        <v>2656</v>
      </c>
      <c r="B1054" t="s">
        <v>3870</v>
      </c>
      <c r="C1054" s="1">
        <f>VLOOKUP(Authors[[#This Row],[Id]],Papers[],3,FALSE)</f>
        <v>2010</v>
      </c>
      <c r="D1054" s="1" t="str">
        <f>IF(ISNUMBER(FIND(",",Authors[[#This Row],[author]])),"OK", "Não OK")</f>
        <v>OK</v>
      </c>
    </row>
    <row r="1055" spans="1:4">
      <c r="A1055" s="3">
        <v>2848</v>
      </c>
      <c r="B1055" t="s">
        <v>8129</v>
      </c>
      <c r="C1055" s="1">
        <f>VLOOKUP(Authors[[#This Row],[Id]],Papers[],3,FALSE)</f>
        <v>2007</v>
      </c>
      <c r="D1055" s="1" t="str">
        <f>IF(ISNUMBER(FIND(",",Authors[[#This Row],[author]])),"OK", "Não OK")</f>
        <v>OK</v>
      </c>
    </row>
    <row r="1056" spans="1:4">
      <c r="A1056" s="3">
        <v>1551</v>
      </c>
      <c r="B1056" t="s">
        <v>4597</v>
      </c>
      <c r="C1056" s="1">
        <f>VLOOKUP(Authors[[#This Row],[Id]],Papers[],3,FALSE)</f>
        <v>2011</v>
      </c>
      <c r="D1056" s="1" t="str">
        <f>IF(ISNUMBER(FIND(",",Authors[[#This Row],[author]])),"OK", "Não OK")</f>
        <v>OK</v>
      </c>
    </row>
    <row r="1057" spans="1:4">
      <c r="A1057" s="3">
        <v>584</v>
      </c>
      <c r="B1057" t="s">
        <v>1638</v>
      </c>
      <c r="C1057" s="1">
        <f>VLOOKUP(Authors[[#This Row],[Id]],Papers[],3,FALSE)</f>
        <v>2010</v>
      </c>
      <c r="D1057" s="1" t="str">
        <f>IF(ISNUMBER(FIND(",",Authors[[#This Row],[author]])),"OK", "Não OK")</f>
        <v>OK</v>
      </c>
    </row>
    <row r="1058" spans="1:4">
      <c r="A1058" s="3">
        <v>1849</v>
      </c>
      <c r="B1058" t="s">
        <v>5607</v>
      </c>
      <c r="C1058" s="1">
        <f>VLOOKUP(Authors[[#This Row],[Id]],Papers[],3,FALSE)</f>
        <v>2008</v>
      </c>
      <c r="D1058" s="1" t="str">
        <f>IF(ISNUMBER(FIND(",",Authors[[#This Row],[author]])),"OK", "Não OK")</f>
        <v>OK</v>
      </c>
    </row>
    <row r="1059" spans="1:4">
      <c r="A1059" s="3">
        <v>2000</v>
      </c>
      <c r="B1059" t="s">
        <v>6070</v>
      </c>
      <c r="C1059" s="1">
        <f>VLOOKUP(Authors[[#This Row],[Id]],Papers[],3,FALSE)</f>
        <v>2009</v>
      </c>
      <c r="D1059" s="1" t="str">
        <f>IF(ISNUMBER(FIND(",",Authors[[#This Row],[author]])),"OK", "Não OK")</f>
        <v>OK</v>
      </c>
    </row>
    <row r="1060" spans="1:4">
      <c r="A1060" s="3">
        <v>1504</v>
      </c>
      <c r="B1060" t="s">
        <v>4432</v>
      </c>
      <c r="C1060" s="1">
        <f>VLOOKUP(Authors[[#This Row],[Id]],Papers[],3,FALSE)</f>
        <v>2005</v>
      </c>
      <c r="D1060" s="1" t="str">
        <f>IF(ISNUMBER(FIND(",",Authors[[#This Row],[author]])),"OK", "Não OK")</f>
        <v>OK</v>
      </c>
    </row>
    <row r="1061" spans="1:4">
      <c r="A1061" s="3">
        <v>1324</v>
      </c>
      <c r="B1061" t="s">
        <v>3795</v>
      </c>
      <c r="C1061" s="1">
        <f>VLOOKUP(Authors[[#This Row],[Id]],Papers[],3,FALSE)</f>
        <v>2010</v>
      </c>
      <c r="D1061" s="1" t="str">
        <f>IF(ISNUMBER(FIND(",",Authors[[#This Row],[author]])),"OK", "Não OK")</f>
        <v>OK</v>
      </c>
    </row>
    <row r="1062" spans="1:4">
      <c r="A1062" s="3">
        <v>1922</v>
      </c>
      <c r="B1062" t="s">
        <v>5340</v>
      </c>
      <c r="C1062" s="1">
        <f>VLOOKUP(Authors[[#This Row],[Id]],Papers[],3,FALSE)</f>
        <v>2006</v>
      </c>
      <c r="D1062" s="1" t="str">
        <f>IF(ISNUMBER(FIND(",",Authors[[#This Row],[author]])),"OK", "Não OK")</f>
        <v>OK</v>
      </c>
    </row>
    <row r="1063" spans="1:4">
      <c r="A1063" s="3">
        <v>753</v>
      </c>
      <c r="B1063" t="s">
        <v>2149</v>
      </c>
      <c r="C1063" s="1">
        <f>VLOOKUP(Authors[[#This Row],[Id]],Papers[],3,FALSE)</f>
        <v>2010</v>
      </c>
      <c r="D1063" s="1" t="str">
        <f>IF(ISNUMBER(FIND(",",Authors[[#This Row],[author]])),"OK", "Não OK")</f>
        <v>OK</v>
      </c>
    </row>
    <row r="1064" spans="1:4">
      <c r="A1064" s="3">
        <v>1505</v>
      </c>
      <c r="B1064" t="s">
        <v>4436</v>
      </c>
      <c r="C1064" s="1">
        <f>VLOOKUP(Authors[[#This Row],[Id]],Papers[],3,FALSE)</f>
        <v>2003</v>
      </c>
      <c r="D1064" s="1" t="str">
        <f>IF(ISNUMBER(FIND(",",Authors[[#This Row],[author]])),"OK", "Não OK")</f>
        <v>OK</v>
      </c>
    </row>
    <row r="1065" spans="1:4">
      <c r="A1065" s="3">
        <v>1855</v>
      </c>
      <c r="B1065" t="s">
        <v>4436</v>
      </c>
      <c r="C1065" s="1">
        <f>VLOOKUP(Authors[[#This Row],[Id]],Papers[],3,FALSE)</f>
        <v>2008</v>
      </c>
      <c r="D1065" s="1" t="str">
        <f>IF(ISNUMBER(FIND(",",Authors[[#This Row],[author]])),"OK", "Não OK")</f>
        <v>OK</v>
      </c>
    </row>
    <row r="1066" spans="1:4">
      <c r="A1066" s="3">
        <v>2021</v>
      </c>
      <c r="B1066" t="s">
        <v>4436</v>
      </c>
      <c r="C1066" s="1">
        <f>VLOOKUP(Authors[[#This Row],[Id]],Papers[],3,FALSE)</f>
        <v>2007</v>
      </c>
      <c r="D1066" s="1" t="str">
        <f>IF(ISNUMBER(FIND(",",Authors[[#This Row],[author]])),"OK", "Não OK")</f>
        <v>OK</v>
      </c>
    </row>
    <row r="1067" spans="1:4">
      <c r="A1067" s="3">
        <v>890</v>
      </c>
      <c r="B1067" t="s">
        <v>2531</v>
      </c>
      <c r="C1067" s="1">
        <f>VLOOKUP(Authors[[#This Row],[Id]],Papers[],3,FALSE)</f>
        <v>2005</v>
      </c>
      <c r="D1067" s="1" t="str">
        <f>IF(ISNUMBER(FIND(",",Authors[[#This Row],[author]])),"OK", "Não OK")</f>
        <v>OK</v>
      </c>
    </row>
    <row r="1068" spans="1:4">
      <c r="A1068" s="3">
        <v>2529</v>
      </c>
      <c r="B1068" t="s">
        <v>10983</v>
      </c>
      <c r="C1068" s="1">
        <f>VLOOKUP(Authors[[#This Row],[Id]],Papers[],3,FALSE)</f>
        <v>2009</v>
      </c>
      <c r="D1068" s="1" t="str">
        <f>IF(ISNUMBER(FIND(",",Authors[[#This Row],[author]])),"OK", "Não OK")</f>
        <v>OK</v>
      </c>
    </row>
    <row r="1069" spans="1:4">
      <c r="A1069" s="3">
        <v>145</v>
      </c>
      <c r="B1069" t="s">
        <v>366</v>
      </c>
      <c r="C1069" s="1">
        <f>VLOOKUP(Authors[[#This Row],[Id]],Papers[],3,FALSE)</f>
        <v>2009</v>
      </c>
      <c r="D1069" s="1" t="str">
        <f>IF(ISNUMBER(FIND(",",Authors[[#This Row],[author]])),"OK", "Não OK")</f>
        <v>OK</v>
      </c>
    </row>
    <row r="1070" spans="1:4">
      <c r="A1070" s="3">
        <v>1302</v>
      </c>
      <c r="B1070" t="s">
        <v>366</v>
      </c>
      <c r="C1070" s="1">
        <f>VLOOKUP(Authors[[#This Row],[Id]],Papers[],3,FALSE)</f>
        <v>2009</v>
      </c>
      <c r="D1070" s="1" t="str">
        <f>IF(ISNUMBER(FIND(",",Authors[[#This Row],[author]])),"OK", "Não OK")</f>
        <v>OK</v>
      </c>
    </row>
    <row r="1071" spans="1:4">
      <c r="A1071" s="3">
        <v>4204</v>
      </c>
      <c r="B1071" t="s">
        <v>9987</v>
      </c>
      <c r="C1071" s="1">
        <f>VLOOKUP(Authors[[#This Row],[Id]],Papers[],3,FALSE)</f>
        <v>2006</v>
      </c>
      <c r="D1071" s="1" t="str">
        <f>IF(ISNUMBER(FIND(",",Authors[[#This Row],[author]])),"OK", "Não OK")</f>
        <v>OK</v>
      </c>
    </row>
    <row r="1072" spans="1:4">
      <c r="A1072" s="3">
        <v>1506</v>
      </c>
      <c r="B1072" t="s">
        <v>4440</v>
      </c>
      <c r="C1072" s="1">
        <f>VLOOKUP(Authors[[#This Row],[Id]],Papers[],3,FALSE)</f>
        <v>2005</v>
      </c>
      <c r="D1072" s="1" t="str">
        <f>IF(ISNUMBER(FIND(",",Authors[[#This Row],[author]])),"OK", "Não OK")</f>
        <v>OK</v>
      </c>
    </row>
    <row r="1073" spans="1:4">
      <c r="A1073" s="3">
        <v>1718</v>
      </c>
      <c r="B1073" t="s">
        <v>10682</v>
      </c>
      <c r="C1073" s="1">
        <f>VLOOKUP(Authors[[#This Row],[Id]],Papers[],3,FALSE)</f>
        <v>2010</v>
      </c>
      <c r="D1073" s="1" t="str">
        <f>IF(ISNUMBER(FIND(",",Authors[[#This Row],[author]])),"OK", "Não OK")</f>
        <v>OK</v>
      </c>
    </row>
    <row r="1074" spans="1:4">
      <c r="A1074" s="3">
        <v>1507</v>
      </c>
      <c r="B1074" t="s">
        <v>4444</v>
      </c>
      <c r="C1074" s="1">
        <f>VLOOKUP(Authors[[#This Row],[Id]],Papers[],3,FALSE)</f>
        <v>2010</v>
      </c>
      <c r="D1074" s="1" t="str">
        <f>IF(ISNUMBER(FIND(",",Authors[[#This Row],[author]])),"OK", "Não OK")</f>
        <v>OK</v>
      </c>
    </row>
    <row r="1075" spans="1:4">
      <c r="A1075" s="3">
        <v>1446</v>
      </c>
      <c r="B1075" t="s">
        <v>4246</v>
      </c>
      <c r="C1075" s="1">
        <f>VLOOKUP(Authors[[#This Row],[Id]],Papers[],3,FALSE)</f>
        <v>2000</v>
      </c>
      <c r="D1075" s="1" t="str">
        <f>IF(ISNUMBER(FIND(",",Authors[[#This Row],[author]])),"OK", "Não OK")</f>
        <v>OK</v>
      </c>
    </row>
    <row r="1076" spans="1:4">
      <c r="A1076" s="3">
        <v>2472</v>
      </c>
      <c r="B1076" t="s">
        <v>7593</v>
      </c>
      <c r="C1076" s="1">
        <f>VLOOKUP(Authors[[#This Row],[Id]],Papers[],3,FALSE)</f>
        <v>2008</v>
      </c>
      <c r="D1076" s="1" t="str">
        <f>IF(ISNUMBER(FIND(",",Authors[[#This Row],[author]])),"OK", "Não OK")</f>
        <v>OK</v>
      </c>
    </row>
    <row r="1077" spans="1:4">
      <c r="A1077" s="3">
        <v>143</v>
      </c>
      <c r="B1077" t="s">
        <v>11091</v>
      </c>
      <c r="C1077" s="1">
        <f>VLOOKUP(Authors[[#This Row],[Id]],Papers[],3,FALSE)</f>
        <v>2009</v>
      </c>
      <c r="D1077" s="1" t="str">
        <f>IF(ISNUMBER(FIND(",",Authors[[#This Row],[author]])),"OK", "Não OK")</f>
        <v>OK</v>
      </c>
    </row>
    <row r="1078" spans="1:4">
      <c r="A1078" s="3">
        <v>143</v>
      </c>
      <c r="B1078" t="s">
        <v>358</v>
      </c>
      <c r="C1078" s="1">
        <f>VLOOKUP(Authors[[#This Row],[Id]],Papers[],3,FALSE)</f>
        <v>2009</v>
      </c>
      <c r="D1078" s="1" t="str">
        <f>IF(ISNUMBER(FIND(",",Authors[[#This Row],[author]])),"OK", "Não OK")</f>
        <v>OK</v>
      </c>
    </row>
    <row r="1079" spans="1:4">
      <c r="A1079" s="3">
        <v>634</v>
      </c>
      <c r="B1079" t="s">
        <v>358</v>
      </c>
      <c r="C1079" s="1">
        <f>VLOOKUP(Authors[[#This Row],[Id]],Papers[],3,FALSE)</f>
        <v>2010</v>
      </c>
      <c r="D1079" s="1" t="str">
        <f>IF(ISNUMBER(FIND(",",Authors[[#This Row],[author]])),"OK", "Não OK")</f>
        <v>OK</v>
      </c>
    </row>
    <row r="1080" spans="1:4">
      <c r="A1080" s="3">
        <v>2381</v>
      </c>
      <c r="B1080" t="s">
        <v>7329</v>
      </c>
      <c r="C1080" s="1">
        <f>VLOOKUP(Authors[[#This Row],[Id]],Papers[],3,FALSE)</f>
        <v>2004</v>
      </c>
      <c r="D1080" s="1" t="str">
        <f>IF(ISNUMBER(FIND(",",Authors[[#This Row],[author]])),"OK", "Não OK")</f>
        <v>OK</v>
      </c>
    </row>
    <row r="1081" spans="1:4">
      <c r="A1081" s="3">
        <v>1937</v>
      </c>
      <c r="B1081" t="s">
        <v>10762</v>
      </c>
      <c r="C1081" s="1">
        <f>VLOOKUP(Authors[[#This Row],[Id]],Papers[],3,FALSE)</f>
        <v>1996</v>
      </c>
      <c r="D1081" s="1" t="str">
        <f>IF(ISNUMBER(FIND(",",Authors[[#This Row],[author]])),"OK", "Não OK")</f>
        <v>OK</v>
      </c>
    </row>
    <row r="1082" spans="1:4">
      <c r="A1082" s="3">
        <v>1962</v>
      </c>
      <c r="B1082" t="s">
        <v>10786</v>
      </c>
      <c r="C1082" s="1">
        <f>VLOOKUP(Authors[[#This Row],[Id]],Papers[],3,FALSE)</f>
        <v>2007</v>
      </c>
      <c r="D1082" s="1" t="str">
        <f>IF(ISNUMBER(FIND(",",Authors[[#This Row],[author]])),"OK", "Não OK")</f>
        <v>OK</v>
      </c>
    </row>
    <row r="1083" spans="1:4">
      <c r="A1083" s="3">
        <v>1391</v>
      </c>
      <c r="B1083" t="s">
        <v>4057</v>
      </c>
      <c r="C1083" s="1">
        <f>VLOOKUP(Authors[[#This Row],[Id]],Papers[],3,FALSE)</f>
        <v>2007</v>
      </c>
      <c r="D1083" s="1" t="str">
        <f>IF(ISNUMBER(FIND(",",Authors[[#This Row],[author]])),"OK", "Não OK")</f>
        <v>OK</v>
      </c>
    </row>
    <row r="1084" spans="1:4">
      <c r="A1084" s="3">
        <v>1647</v>
      </c>
      <c r="B1084" t="s">
        <v>10672</v>
      </c>
      <c r="C1084" s="1">
        <f>VLOOKUP(Authors[[#This Row],[Id]],Papers[],3,FALSE)</f>
        <v>2010</v>
      </c>
      <c r="D1084" s="1" t="str">
        <f>IF(ISNUMBER(FIND(",",Authors[[#This Row],[author]])),"OK", "Não OK")</f>
        <v>OK</v>
      </c>
    </row>
    <row r="1085" spans="1:4">
      <c r="A1085" s="3">
        <v>1790</v>
      </c>
      <c r="B1085" t="s">
        <v>10708</v>
      </c>
      <c r="C1085" s="1">
        <f>VLOOKUP(Authors[[#This Row],[Id]],Papers[],3,FALSE)</f>
        <v>2007</v>
      </c>
      <c r="D1085" s="1" t="str">
        <f>IF(ISNUMBER(FIND(",",Authors[[#This Row],[author]])),"OK", "Não OK")</f>
        <v>OK</v>
      </c>
    </row>
    <row r="1086" spans="1:4">
      <c r="A1086" s="3">
        <v>1634</v>
      </c>
      <c r="B1086" t="s">
        <v>10668</v>
      </c>
      <c r="C1086" s="1">
        <f>VLOOKUP(Authors[[#This Row],[Id]],Papers[],3,FALSE)</f>
        <v>2010</v>
      </c>
      <c r="D1086" s="1" t="str">
        <f>IF(ISNUMBER(FIND(",",Authors[[#This Row],[author]])),"OK", "Não OK")</f>
        <v>OK</v>
      </c>
    </row>
    <row r="1087" spans="1:4">
      <c r="A1087" s="3">
        <v>566</v>
      </c>
      <c r="B1087" t="s">
        <v>1592</v>
      </c>
      <c r="C1087" s="1">
        <f>VLOOKUP(Authors[[#This Row],[Id]],Papers[],3,FALSE)</f>
        <v>2009</v>
      </c>
      <c r="D1087" s="1" t="str">
        <f>IF(ISNUMBER(FIND(",",Authors[[#This Row],[author]])),"OK", "Não OK")</f>
        <v>OK</v>
      </c>
    </row>
    <row r="1088" spans="1:4">
      <c r="A1088" s="3">
        <v>2101</v>
      </c>
      <c r="B1088" t="s">
        <v>10814</v>
      </c>
      <c r="C1088" s="1">
        <f>VLOOKUP(Authors[[#This Row],[Id]],Papers[],3,FALSE)</f>
        <v>2008</v>
      </c>
      <c r="D1088" s="1" t="str">
        <f>IF(ISNUMBER(FIND(",",Authors[[#This Row],[author]])),"OK", "Não OK")</f>
        <v>OK</v>
      </c>
    </row>
    <row r="1089" spans="1:4">
      <c r="A1089" s="3">
        <v>1508</v>
      </c>
      <c r="B1089" t="s">
        <v>10627</v>
      </c>
      <c r="C1089" s="1">
        <f>VLOOKUP(Authors[[#This Row],[Id]],Papers[],3,FALSE)</f>
        <v>2011</v>
      </c>
      <c r="D1089" s="1" t="str">
        <f>IF(ISNUMBER(FIND(",",Authors[[#This Row],[author]])),"OK", "Não OK")</f>
        <v>OK</v>
      </c>
    </row>
    <row r="1090" spans="1:4">
      <c r="A1090" s="3">
        <v>2194</v>
      </c>
      <c r="B1090" t="s">
        <v>10627</v>
      </c>
      <c r="C1090" s="1">
        <f>VLOOKUP(Authors[[#This Row],[Id]],Papers[],3,FALSE)</f>
        <v>2003</v>
      </c>
      <c r="D1090" s="1" t="str">
        <f>IF(ISNUMBER(FIND(",",Authors[[#This Row],[author]])),"OK", "Não OK")</f>
        <v>OK</v>
      </c>
    </row>
    <row r="1091" spans="1:4">
      <c r="A1091" s="3">
        <v>1405</v>
      </c>
      <c r="B1091" t="s">
        <v>10604</v>
      </c>
      <c r="C1091" s="1">
        <f>VLOOKUP(Authors[[#This Row],[Id]],Papers[],3,FALSE)</f>
        <v>2000</v>
      </c>
      <c r="D1091" s="1" t="str">
        <f>IF(ISNUMBER(FIND(",",Authors[[#This Row],[author]])),"OK", "Não OK")</f>
        <v>OK</v>
      </c>
    </row>
    <row r="1092" spans="1:4">
      <c r="A1092" s="3">
        <v>1406</v>
      </c>
      <c r="B1092" t="s">
        <v>10604</v>
      </c>
      <c r="C1092" s="1">
        <f>VLOOKUP(Authors[[#This Row],[Id]],Papers[],3,FALSE)</f>
        <v>1998</v>
      </c>
      <c r="D1092" s="1" t="str">
        <f>IF(ISNUMBER(FIND(",",Authors[[#This Row],[author]])),"OK", "Não OK")</f>
        <v>OK</v>
      </c>
    </row>
    <row r="1093" spans="1:4">
      <c r="A1093" s="3">
        <v>2470</v>
      </c>
      <c r="B1093" t="s">
        <v>10604</v>
      </c>
      <c r="C1093" s="1">
        <f>VLOOKUP(Authors[[#This Row],[Id]],Papers[],3,FALSE)</f>
        <v>2006</v>
      </c>
      <c r="D1093" s="1" t="str">
        <f>IF(ISNUMBER(FIND(",",Authors[[#This Row],[author]])),"OK", "Não OK")</f>
        <v>OK</v>
      </c>
    </row>
    <row r="1094" spans="1:4">
      <c r="A1094" s="3">
        <v>1626</v>
      </c>
      <c r="B1094" t="s">
        <v>4891</v>
      </c>
      <c r="C1094" s="1">
        <f>VLOOKUP(Authors[[#This Row],[Id]],Papers[],3,FALSE)</f>
        <v>2009</v>
      </c>
      <c r="D1094" s="1" t="str">
        <f>IF(ISNUMBER(FIND(",",Authors[[#This Row],[author]])),"OK", "Não OK")</f>
        <v>OK</v>
      </c>
    </row>
    <row r="1095" spans="1:4">
      <c r="A1095" s="3">
        <v>958</v>
      </c>
      <c r="B1095" t="s">
        <v>2699</v>
      </c>
      <c r="C1095" s="1">
        <f>VLOOKUP(Authors[[#This Row],[Id]],Papers[],3,FALSE)</f>
        <v>2011</v>
      </c>
      <c r="D1095" s="1" t="str">
        <f>IF(ISNUMBER(FIND(",",Authors[[#This Row],[author]])),"OK", "Não OK")</f>
        <v>OK</v>
      </c>
    </row>
    <row r="1096" spans="1:4">
      <c r="A1096" s="3">
        <v>706</v>
      </c>
      <c r="B1096" t="s">
        <v>2017</v>
      </c>
      <c r="C1096" s="1">
        <f>VLOOKUP(Authors[[#This Row],[Id]],Papers[],3,FALSE)</f>
        <v>2009</v>
      </c>
      <c r="D1096" s="1" t="str">
        <f>IF(ISNUMBER(FIND(",",Authors[[#This Row],[author]])),"OK", "Não OK")</f>
        <v>OK</v>
      </c>
    </row>
    <row r="1097" spans="1:4">
      <c r="A1097" s="3">
        <v>2852</v>
      </c>
      <c r="B1097" t="s">
        <v>8135</v>
      </c>
      <c r="C1097" s="1">
        <f>VLOOKUP(Authors[[#This Row],[Id]],Papers[],3,FALSE)</f>
        <v>2005</v>
      </c>
      <c r="D1097" s="1" t="str">
        <f>IF(ISNUMBER(FIND(",",Authors[[#This Row],[author]])),"OK", "Não OK")</f>
        <v>OK</v>
      </c>
    </row>
    <row r="1098" spans="1:4">
      <c r="A1098" s="3">
        <v>3873</v>
      </c>
      <c r="B1098" t="s">
        <v>8608</v>
      </c>
      <c r="C1098" s="1">
        <f>VLOOKUP(Authors[[#This Row],[Id]],Papers[],3,FALSE)</f>
        <v>2006</v>
      </c>
      <c r="D1098" s="1" t="str">
        <f>IF(ISNUMBER(FIND(",",Authors[[#This Row],[author]])),"OK", "Não OK")</f>
        <v>OK</v>
      </c>
    </row>
    <row r="1099" spans="1:4">
      <c r="A1099" s="3">
        <v>1224</v>
      </c>
      <c r="B1099" t="s">
        <v>3481</v>
      </c>
      <c r="C1099" s="1">
        <f>VLOOKUP(Authors[[#This Row],[Id]],Papers[],3,FALSE)</f>
        <v>2005</v>
      </c>
      <c r="D1099" s="1" t="str">
        <f>IF(ISNUMBER(FIND(",",Authors[[#This Row],[author]])),"OK", "Não OK")</f>
        <v>OK</v>
      </c>
    </row>
    <row r="1100" spans="1:4">
      <c r="A1100" s="3">
        <v>1509</v>
      </c>
      <c r="B1100" t="s">
        <v>3481</v>
      </c>
      <c r="C1100" s="1">
        <f>VLOOKUP(Authors[[#This Row],[Id]],Papers[],3,FALSE)</f>
        <v>2006</v>
      </c>
      <c r="D1100" s="1" t="str">
        <f>IF(ISNUMBER(FIND(",",Authors[[#This Row],[author]])),"OK", "Não OK")</f>
        <v>OK</v>
      </c>
    </row>
    <row r="1101" spans="1:4">
      <c r="A1101" s="3">
        <v>1510</v>
      </c>
      <c r="B1101" t="s">
        <v>3481</v>
      </c>
      <c r="C1101" s="1">
        <f>VLOOKUP(Authors[[#This Row],[Id]],Papers[],3,FALSE)</f>
        <v>2007</v>
      </c>
      <c r="D1101" s="1" t="str">
        <f>IF(ISNUMBER(FIND(",",Authors[[#This Row],[author]])),"OK", "Não OK")</f>
        <v>OK</v>
      </c>
    </row>
    <row r="1102" spans="1:4">
      <c r="A1102" s="3">
        <v>1511</v>
      </c>
      <c r="B1102" t="s">
        <v>3481</v>
      </c>
      <c r="C1102" s="1">
        <f>VLOOKUP(Authors[[#This Row],[Id]],Papers[],3,FALSE)</f>
        <v>2007</v>
      </c>
      <c r="D1102" s="1" t="str">
        <f>IF(ISNUMBER(FIND(",",Authors[[#This Row],[author]])),"OK", "Não OK")</f>
        <v>OK</v>
      </c>
    </row>
    <row r="1103" spans="1:4">
      <c r="A1103" s="3">
        <v>1762</v>
      </c>
      <c r="B1103" t="s">
        <v>3481</v>
      </c>
      <c r="C1103" s="1">
        <f>VLOOKUP(Authors[[#This Row],[Id]],Papers[],3,FALSE)</f>
        <v>2007</v>
      </c>
      <c r="D1103" s="1" t="str">
        <f>IF(ISNUMBER(FIND(",",Authors[[#This Row],[author]])),"OK", "Não OK")</f>
        <v>OK</v>
      </c>
    </row>
    <row r="1104" spans="1:4">
      <c r="A1104" s="3">
        <v>1512</v>
      </c>
      <c r="B1104" t="s">
        <v>10633</v>
      </c>
      <c r="C1104" s="1">
        <f>VLOOKUP(Authors[[#This Row],[Id]],Papers[],3,FALSE)</f>
        <v>2003</v>
      </c>
      <c r="D1104" s="1" t="str">
        <f>IF(ISNUMBER(FIND(",",Authors[[#This Row],[author]])),"OK", "Não OK")</f>
        <v>OK</v>
      </c>
    </row>
    <row r="1105" spans="1:4">
      <c r="A1105" s="3">
        <v>2478</v>
      </c>
      <c r="B1105" t="s">
        <v>10949</v>
      </c>
      <c r="C1105" s="1">
        <f>VLOOKUP(Authors[[#This Row],[Id]],Papers[],3,FALSE)</f>
        <v>2008</v>
      </c>
      <c r="D1105" s="1" t="str">
        <f>IF(ISNUMBER(FIND(",",Authors[[#This Row],[author]])),"OK", "Não OK")</f>
        <v>OK</v>
      </c>
    </row>
    <row r="1106" spans="1:4">
      <c r="A1106" s="3">
        <v>971</v>
      </c>
      <c r="B1106" t="s">
        <v>2735</v>
      </c>
      <c r="C1106" s="1">
        <f>VLOOKUP(Authors[[#This Row],[Id]],Papers[],3,FALSE)</f>
        <v>2006</v>
      </c>
      <c r="D1106" s="1" t="str">
        <f>IF(ISNUMBER(FIND(",",Authors[[#This Row],[author]])),"OK", "Não OK")</f>
        <v>OK</v>
      </c>
    </row>
    <row r="1107" spans="1:4">
      <c r="A1107" s="3">
        <v>2383</v>
      </c>
      <c r="B1107" t="s">
        <v>7342</v>
      </c>
      <c r="C1107" s="1">
        <f>VLOOKUP(Authors[[#This Row],[Id]],Papers[],3,FALSE)</f>
        <v>2011</v>
      </c>
      <c r="D1107" s="1" t="str">
        <f>IF(ISNUMBER(FIND(",",Authors[[#This Row],[author]])),"OK", "Não OK")</f>
        <v>OK</v>
      </c>
    </row>
    <row r="1108" spans="1:4">
      <c r="A1108" s="3">
        <v>1924</v>
      </c>
      <c r="B1108" t="s">
        <v>5847</v>
      </c>
      <c r="C1108" s="1">
        <f>VLOOKUP(Authors[[#This Row],[Id]],Papers[],3,FALSE)</f>
        <v>2001</v>
      </c>
      <c r="D1108" s="1" t="str">
        <f>IF(ISNUMBER(FIND(",",Authors[[#This Row],[author]])),"OK", "Não OK")</f>
        <v>OK</v>
      </c>
    </row>
    <row r="1109" spans="1:4">
      <c r="A1109" s="3">
        <v>822</v>
      </c>
      <c r="B1109" t="s">
        <v>2329</v>
      </c>
      <c r="C1109" s="1">
        <f>VLOOKUP(Authors[[#This Row],[Id]],Papers[],3,FALSE)</f>
        <v>2009</v>
      </c>
      <c r="D1109" s="1" t="str">
        <f>IF(ISNUMBER(FIND(",",Authors[[#This Row],[author]])),"OK", "Não OK")</f>
        <v>OK</v>
      </c>
    </row>
    <row r="1110" spans="1:4">
      <c r="A1110" s="3">
        <v>295</v>
      </c>
      <c r="B1110" t="s">
        <v>737</v>
      </c>
      <c r="C1110" s="1">
        <f>VLOOKUP(Authors[[#This Row],[Id]],Papers[],3,FALSE)</f>
        <v>2003</v>
      </c>
      <c r="D1110" s="1" t="str">
        <f>IF(ISNUMBER(FIND(",",Authors[[#This Row],[author]])),"OK", "Não OK")</f>
        <v>OK</v>
      </c>
    </row>
    <row r="1111" spans="1:4">
      <c r="A1111" s="3">
        <v>2459</v>
      </c>
      <c r="B1111" t="s">
        <v>7561</v>
      </c>
      <c r="C1111" s="1">
        <f>VLOOKUP(Authors[[#This Row],[Id]],Papers[],3,FALSE)</f>
        <v>2001</v>
      </c>
      <c r="D1111" s="1" t="str">
        <f>IF(ISNUMBER(FIND(",",Authors[[#This Row],[author]])),"OK", "Não OK")</f>
        <v>OK</v>
      </c>
    </row>
    <row r="1112" spans="1:4">
      <c r="A1112" s="3">
        <v>1849</v>
      </c>
      <c r="B1112" t="s">
        <v>10738</v>
      </c>
      <c r="C1112" s="1">
        <f>VLOOKUP(Authors[[#This Row],[Id]],Papers[],3,FALSE)</f>
        <v>2008</v>
      </c>
      <c r="D1112" s="1" t="str">
        <f>IF(ISNUMBER(FIND(",",Authors[[#This Row],[author]])),"OK", "Não OK")</f>
        <v>OK</v>
      </c>
    </row>
    <row r="1113" spans="1:4">
      <c r="A1113" s="3">
        <v>2853</v>
      </c>
      <c r="B1113" t="s">
        <v>8142</v>
      </c>
      <c r="C1113" s="1">
        <f>VLOOKUP(Authors[[#This Row],[Id]],Papers[],3,FALSE)</f>
        <v>2006</v>
      </c>
      <c r="D1113" s="1" t="str">
        <f>IF(ISNUMBER(FIND(",",Authors[[#This Row],[author]])),"OK", "Não OK")</f>
        <v>OK</v>
      </c>
    </row>
    <row r="1114" spans="1:4">
      <c r="A1114" s="3">
        <v>1820</v>
      </c>
      <c r="B1114" t="s">
        <v>5524</v>
      </c>
      <c r="C1114" s="1">
        <f>VLOOKUP(Authors[[#This Row],[Id]],Papers[],3,FALSE)</f>
        <v>2007</v>
      </c>
      <c r="D1114" s="1" t="str">
        <f>IF(ISNUMBER(FIND(",",Authors[[#This Row],[author]])),"OK", "Não OK")</f>
        <v>OK</v>
      </c>
    </row>
    <row r="1115" spans="1:4">
      <c r="A1115" s="3">
        <v>1955</v>
      </c>
      <c r="B1115" t="s">
        <v>10783</v>
      </c>
      <c r="C1115" s="1">
        <f>VLOOKUP(Authors[[#This Row],[Id]],Papers[],3,FALSE)</f>
        <v>2011</v>
      </c>
      <c r="D1115" s="1" t="str">
        <f>IF(ISNUMBER(FIND(",",Authors[[#This Row],[author]])),"OK", "Não OK")</f>
        <v>OK</v>
      </c>
    </row>
    <row r="1116" spans="1:4">
      <c r="A1116" s="3">
        <v>2466</v>
      </c>
      <c r="B1116" t="s">
        <v>10922</v>
      </c>
      <c r="C1116" s="1">
        <f>VLOOKUP(Authors[[#This Row],[Id]],Papers[],3,FALSE)</f>
        <v>2009</v>
      </c>
      <c r="D1116" s="1" t="str">
        <f>IF(ISNUMBER(FIND(",",Authors[[#This Row],[author]])),"OK", "Não OK")</f>
        <v>OK</v>
      </c>
    </row>
    <row r="1117" spans="1:4">
      <c r="A1117" s="3">
        <v>3584</v>
      </c>
      <c r="B1117" t="s">
        <v>9133</v>
      </c>
      <c r="C1117" s="1">
        <f>VLOOKUP(Authors[[#This Row],[Id]],Papers[],3,FALSE)</f>
        <v>2010</v>
      </c>
      <c r="D1117" s="1" t="str">
        <f>IF(ISNUMBER(FIND(",",Authors[[#This Row],[author]])),"OK", "Não OK")</f>
        <v>OK</v>
      </c>
    </row>
    <row r="1118" spans="1:4">
      <c r="A1118" s="3">
        <v>20</v>
      </c>
      <c r="B1118" t="s">
        <v>48</v>
      </c>
      <c r="C1118" s="1">
        <f>VLOOKUP(Authors[[#This Row],[Id]],Papers[],3,FALSE)</f>
        <v>2005</v>
      </c>
      <c r="D1118" s="1" t="str">
        <f>IF(ISNUMBER(FIND(",",Authors[[#This Row],[author]])),"OK", "Não OK")</f>
        <v>OK</v>
      </c>
    </row>
    <row r="1119" spans="1:4">
      <c r="A1119" s="3">
        <v>332</v>
      </c>
      <c r="B1119" t="s">
        <v>48</v>
      </c>
      <c r="C1119" s="1">
        <f>VLOOKUP(Authors[[#This Row],[Id]],Papers[],3,FALSE)</f>
        <v>2007</v>
      </c>
      <c r="D1119" s="1" t="str">
        <f>IF(ISNUMBER(FIND(",",Authors[[#This Row],[author]])),"OK", "Não OK")</f>
        <v>OK</v>
      </c>
    </row>
    <row r="1120" spans="1:4">
      <c r="A1120" s="3">
        <v>706</v>
      </c>
      <c r="B1120" t="s">
        <v>2016</v>
      </c>
      <c r="C1120" s="1">
        <f>VLOOKUP(Authors[[#This Row],[Id]],Papers[],3,FALSE)</f>
        <v>2009</v>
      </c>
      <c r="D1120" s="1" t="str">
        <f>IF(ISNUMBER(FIND(",",Authors[[#This Row],[author]])),"OK", "Não OK")</f>
        <v>OK</v>
      </c>
    </row>
    <row r="1121" spans="1:4">
      <c r="A1121" s="3">
        <v>161</v>
      </c>
      <c r="B1121" t="s">
        <v>398</v>
      </c>
      <c r="C1121" s="1">
        <f>VLOOKUP(Authors[[#This Row],[Id]],Papers[],3,FALSE)</f>
        <v>2009</v>
      </c>
      <c r="D1121" s="1" t="str">
        <f>IF(ISNUMBER(FIND(",",Authors[[#This Row],[author]])),"OK", "Não OK")</f>
        <v>OK</v>
      </c>
    </row>
    <row r="1122" spans="1:4">
      <c r="A1122" s="3">
        <v>2425</v>
      </c>
      <c r="B1122" t="s">
        <v>10872</v>
      </c>
      <c r="C1122" s="1">
        <f>VLOOKUP(Authors[[#This Row],[Id]],Papers[],3,FALSE)</f>
        <v>2010</v>
      </c>
      <c r="D1122" s="1" t="str">
        <f>IF(ISNUMBER(FIND(",",Authors[[#This Row],[author]])),"OK", "Não OK")</f>
        <v>OK</v>
      </c>
    </row>
    <row r="1123" spans="1:4">
      <c r="A1123" s="3">
        <v>1626</v>
      </c>
      <c r="B1123" t="s">
        <v>4894</v>
      </c>
      <c r="C1123" s="1">
        <f>VLOOKUP(Authors[[#This Row],[Id]],Papers[],3,FALSE)</f>
        <v>2009</v>
      </c>
      <c r="D1123" s="1" t="str">
        <f>IF(ISNUMBER(FIND(",",Authors[[#This Row],[author]])),"OK", "Não OK")</f>
        <v>OK</v>
      </c>
    </row>
    <row r="1124" spans="1:4">
      <c r="A1124" s="3">
        <v>2155</v>
      </c>
      <c r="B1124" t="s">
        <v>10826</v>
      </c>
      <c r="C1124" s="1">
        <f>VLOOKUP(Authors[[#This Row],[Id]],Papers[],3,FALSE)</f>
        <v>2002</v>
      </c>
      <c r="D1124" s="1" t="str">
        <f>IF(ISNUMBER(FIND(",",Authors[[#This Row],[author]])),"OK", "Não OK")</f>
        <v>OK</v>
      </c>
    </row>
    <row r="1125" spans="1:4">
      <c r="A1125" s="3">
        <v>1579</v>
      </c>
      <c r="B1125" t="s">
        <v>10647</v>
      </c>
      <c r="C1125" s="1">
        <f>VLOOKUP(Authors[[#This Row],[Id]],Papers[],3,FALSE)</f>
        <v>2008</v>
      </c>
      <c r="D1125" s="1" t="str">
        <f>IF(ISNUMBER(FIND(",",Authors[[#This Row],[author]])),"OK", "Não OK")</f>
        <v>OK</v>
      </c>
    </row>
    <row r="1126" spans="1:4">
      <c r="A1126" s="3">
        <v>2382</v>
      </c>
      <c r="B1126" t="s">
        <v>10859</v>
      </c>
      <c r="C1126" s="1">
        <f>VLOOKUP(Authors[[#This Row],[Id]],Papers[],3,FALSE)</f>
        <v>2004</v>
      </c>
      <c r="D1126" s="1" t="str">
        <f>IF(ISNUMBER(FIND(",",Authors[[#This Row],[author]])),"OK", "Não OK")</f>
        <v>OK</v>
      </c>
    </row>
    <row r="1127" spans="1:4">
      <c r="A1127" s="3">
        <v>4115</v>
      </c>
      <c r="B1127" t="s">
        <v>9794</v>
      </c>
      <c r="C1127" s="1">
        <f>VLOOKUP(Authors[[#This Row],[Id]],Papers[],3,FALSE)</f>
        <v>2003</v>
      </c>
      <c r="D1127" s="1" t="str">
        <f>IF(ISNUMBER(FIND(",",Authors[[#This Row],[author]])),"OK", "Não OK")</f>
        <v>OK</v>
      </c>
    </row>
    <row r="1128" spans="1:4">
      <c r="A1128" s="3">
        <v>612</v>
      </c>
      <c r="B1128" t="s">
        <v>1715</v>
      </c>
      <c r="C1128" s="1">
        <f>VLOOKUP(Authors[[#This Row],[Id]],Papers[],3,FALSE)</f>
        <v>2010</v>
      </c>
      <c r="D1128" s="1" t="str">
        <f>IF(ISNUMBER(FIND(",",Authors[[#This Row],[author]])),"OK", "Não OK")</f>
        <v>OK</v>
      </c>
    </row>
    <row r="1129" spans="1:4">
      <c r="A1129" s="3">
        <v>1178</v>
      </c>
      <c r="B1129" t="s">
        <v>3325</v>
      </c>
      <c r="C1129" s="1">
        <f>VLOOKUP(Authors[[#This Row],[Id]],Papers[],3,FALSE)</f>
        <v>2011</v>
      </c>
      <c r="D1129" s="1" t="str">
        <f>IF(ISNUMBER(FIND(",",Authors[[#This Row],[author]])),"OK", "Não OK")</f>
        <v>OK</v>
      </c>
    </row>
    <row r="1130" spans="1:4">
      <c r="A1130" s="3">
        <v>1513</v>
      </c>
      <c r="B1130" t="s">
        <v>4463</v>
      </c>
      <c r="C1130" s="1">
        <f>VLOOKUP(Authors[[#This Row],[Id]],Papers[],3,FALSE)</f>
        <v>1991</v>
      </c>
      <c r="D1130" s="1" t="str">
        <f>IF(ISNUMBER(FIND(",",Authors[[#This Row],[author]])),"OK", "Não OK")</f>
        <v>OK</v>
      </c>
    </row>
    <row r="1131" spans="1:4">
      <c r="A1131" s="3">
        <v>545</v>
      </c>
      <c r="B1131" t="s">
        <v>1544</v>
      </c>
      <c r="C1131" s="1">
        <f>VLOOKUP(Authors[[#This Row],[Id]],Papers[],3,FALSE)</f>
        <v>2009</v>
      </c>
      <c r="D1131" s="1" t="str">
        <f>IF(ISNUMBER(FIND(",",Authors[[#This Row],[author]])),"OK", "Não OK")</f>
        <v>OK</v>
      </c>
    </row>
    <row r="1132" spans="1:4">
      <c r="A1132" s="3">
        <v>1739</v>
      </c>
      <c r="B1132" t="s">
        <v>5273</v>
      </c>
      <c r="C1132" s="1">
        <f>VLOOKUP(Authors[[#This Row],[Id]],Papers[],3,FALSE)</f>
        <v>2005</v>
      </c>
      <c r="D1132" s="1" t="str">
        <f>IF(ISNUMBER(FIND(",",Authors[[#This Row],[author]])),"OK", "Não OK")</f>
        <v>OK</v>
      </c>
    </row>
    <row r="1133" spans="1:4">
      <c r="A1133" s="3">
        <v>1514</v>
      </c>
      <c r="B1133" t="s">
        <v>4466</v>
      </c>
      <c r="C1133" s="1">
        <f>VLOOKUP(Authors[[#This Row],[Id]],Papers[],3,FALSE)</f>
        <v>1995</v>
      </c>
      <c r="D1133" s="1" t="str">
        <f>IF(ISNUMBER(FIND(",",Authors[[#This Row],[author]])),"OK", "Não OK")</f>
        <v>OK</v>
      </c>
    </row>
    <row r="1134" spans="1:4">
      <c r="A1134" s="3">
        <v>2836</v>
      </c>
      <c r="B1134" t="s">
        <v>8093</v>
      </c>
      <c r="C1134" s="1">
        <f>VLOOKUP(Authors[[#This Row],[Id]],Papers[],3,FALSE)</f>
        <v>2003</v>
      </c>
      <c r="D1134" s="1" t="str">
        <f>IF(ISNUMBER(FIND(",",Authors[[#This Row],[author]])),"OK", "Não OK")</f>
        <v>OK</v>
      </c>
    </row>
    <row r="1135" spans="1:4">
      <c r="A1135" s="3">
        <v>302</v>
      </c>
      <c r="B1135" t="s">
        <v>751</v>
      </c>
      <c r="C1135" s="1">
        <f>VLOOKUP(Authors[[#This Row],[Id]],Papers[],3,FALSE)</f>
        <v>2003</v>
      </c>
      <c r="D1135" s="1" t="str">
        <f>IF(ISNUMBER(FIND(",",Authors[[#This Row],[author]])),"OK", "Não OK")</f>
        <v>OK</v>
      </c>
    </row>
    <row r="1136" spans="1:4">
      <c r="A1136" s="3">
        <v>2853</v>
      </c>
      <c r="B1136" t="s">
        <v>8140</v>
      </c>
      <c r="C1136" s="1">
        <f>VLOOKUP(Authors[[#This Row],[Id]],Papers[],3,FALSE)</f>
        <v>2006</v>
      </c>
      <c r="D1136" s="1" t="str">
        <f>IF(ISNUMBER(FIND(",",Authors[[#This Row],[author]])),"OK", "Não OK")</f>
        <v>OK</v>
      </c>
    </row>
    <row r="1137" spans="1:4">
      <c r="A1137" s="3">
        <v>88</v>
      </c>
      <c r="B1137" t="s">
        <v>225</v>
      </c>
      <c r="C1137" s="1">
        <f>VLOOKUP(Authors[[#This Row],[Id]],Papers[],3,FALSE)</f>
        <v>2007</v>
      </c>
      <c r="D1137" s="1" t="str">
        <f>IF(ISNUMBER(FIND(",",Authors[[#This Row],[author]])),"OK", "Não OK")</f>
        <v>OK</v>
      </c>
    </row>
    <row r="1138" spans="1:4">
      <c r="A1138" s="3">
        <v>3208</v>
      </c>
      <c r="B1138" t="s">
        <v>8144</v>
      </c>
      <c r="C1138" s="1">
        <f>VLOOKUP(Authors[[#This Row],[Id]],Papers[],3,FALSE)</f>
        <v>2010</v>
      </c>
      <c r="D1138" s="1" t="str">
        <f>IF(ISNUMBER(FIND(",",Authors[[#This Row],[author]])),"OK", "Não OK")</f>
        <v>OK</v>
      </c>
    </row>
    <row r="1139" spans="1:4">
      <c r="A1139" s="3">
        <v>303</v>
      </c>
      <c r="B1139" t="s">
        <v>754</v>
      </c>
      <c r="C1139" s="1">
        <f>VLOOKUP(Authors[[#This Row],[Id]],Papers[],3,FALSE)</f>
        <v>2003</v>
      </c>
      <c r="D1139" s="1" t="str">
        <f>IF(ISNUMBER(FIND(",",Authors[[#This Row],[author]])),"OK", "Não OK")</f>
        <v>OK</v>
      </c>
    </row>
    <row r="1140" spans="1:4">
      <c r="A1140" s="3">
        <v>917</v>
      </c>
      <c r="B1140" t="s">
        <v>754</v>
      </c>
      <c r="C1140" s="1">
        <f>VLOOKUP(Authors[[#This Row],[Id]],Papers[],3,FALSE)</f>
        <v>2005</v>
      </c>
      <c r="D1140" s="1" t="str">
        <f>IF(ISNUMBER(FIND(",",Authors[[#This Row],[author]])),"OK", "Não OK")</f>
        <v>OK</v>
      </c>
    </row>
    <row r="1141" spans="1:4">
      <c r="A1141" s="3">
        <v>2382</v>
      </c>
      <c r="B1141" t="s">
        <v>10858</v>
      </c>
      <c r="C1141" s="1">
        <f>VLOOKUP(Authors[[#This Row],[Id]],Papers[],3,FALSE)</f>
        <v>2004</v>
      </c>
      <c r="D1141" s="1" t="str">
        <f>IF(ISNUMBER(FIND(",",Authors[[#This Row],[author]])),"OK", "Não OK")</f>
        <v>OK</v>
      </c>
    </row>
    <row r="1142" spans="1:4">
      <c r="A1142" s="3">
        <v>1515</v>
      </c>
      <c r="B1142" t="s">
        <v>4479</v>
      </c>
      <c r="C1142" s="1">
        <f>VLOOKUP(Authors[[#This Row],[Id]],Papers[],3,FALSE)</f>
        <v>2000</v>
      </c>
      <c r="D1142" s="1" t="str">
        <f>IF(ISNUMBER(FIND(",",Authors[[#This Row],[author]])),"OK", "Não OK")</f>
        <v>OK</v>
      </c>
    </row>
    <row r="1143" spans="1:4">
      <c r="A1143" s="3">
        <v>1417</v>
      </c>
      <c r="B1143" t="s">
        <v>4146</v>
      </c>
      <c r="C1143" s="1">
        <f>VLOOKUP(Authors[[#This Row],[Id]],Papers[],3,FALSE)</f>
        <v>2003</v>
      </c>
      <c r="D1143" s="1" t="str">
        <f>IF(ISNUMBER(FIND(",",Authors[[#This Row],[author]])),"OK", "Não OK")</f>
        <v>OK</v>
      </c>
    </row>
    <row r="1144" spans="1:4">
      <c r="A1144" s="3">
        <v>2819</v>
      </c>
      <c r="B1144" t="s">
        <v>8068</v>
      </c>
      <c r="C1144" s="1">
        <f>VLOOKUP(Authors[[#This Row],[Id]],Papers[],3,FALSE)</f>
        <v>2010</v>
      </c>
      <c r="D1144" s="1" t="str">
        <f>IF(ISNUMBER(FIND(",",Authors[[#This Row],[author]])),"OK", "Não OK")</f>
        <v>OK</v>
      </c>
    </row>
    <row r="1145" spans="1:4">
      <c r="A1145" s="3">
        <v>676</v>
      </c>
      <c r="B1145" t="s">
        <v>1914</v>
      </c>
      <c r="C1145" s="1">
        <f>VLOOKUP(Authors[[#This Row],[Id]],Papers[],3,FALSE)</f>
        <v>2009</v>
      </c>
      <c r="D1145" s="1" t="str">
        <f>IF(ISNUMBER(FIND(",",Authors[[#This Row],[author]])),"OK", "Não OK")</f>
        <v>OK</v>
      </c>
    </row>
    <row r="1146" spans="1:4">
      <c r="A1146" s="3">
        <v>275</v>
      </c>
      <c r="B1146" t="s">
        <v>696</v>
      </c>
      <c r="C1146" s="1">
        <f>VLOOKUP(Authors[[#This Row],[Id]],Papers[],3,FALSE)</f>
        <v>2001</v>
      </c>
      <c r="D1146" s="1" t="str">
        <f>IF(ISNUMBER(FIND(",",Authors[[#This Row],[author]])),"OK", "Não OK")</f>
        <v>OK</v>
      </c>
    </row>
    <row r="1147" spans="1:4">
      <c r="A1147" s="3">
        <v>2000</v>
      </c>
      <c r="B1147" t="s">
        <v>6069</v>
      </c>
      <c r="C1147" s="1">
        <f>VLOOKUP(Authors[[#This Row],[Id]],Papers[],3,FALSE)</f>
        <v>2009</v>
      </c>
      <c r="D1147" s="1" t="str">
        <f>IF(ISNUMBER(FIND(",",Authors[[#This Row],[author]])),"OK", "Não OK")</f>
        <v>OK</v>
      </c>
    </row>
    <row r="1148" spans="1:4">
      <c r="A1148" s="3">
        <v>4027</v>
      </c>
      <c r="B1148" t="s">
        <v>9701</v>
      </c>
      <c r="C1148" s="1">
        <f>VLOOKUP(Authors[[#This Row],[Id]],Papers[],3,FALSE)</f>
        <v>2007</v>
      </c>
      <c r="D1148" s="1" t="str">
        <f>IF(ISNUMBER(FIND(",",Authors[[#This Row],[author]])),"OK", "Não OK")</f>
        <v>OK</v>
      </c>
    </row>
    <row r="1149" spans="1:4">
      <c r="A1149" s="3">
        <v>2856</v>
      </c>
      <c r="B1149" t="s">
        <v>8147</v>
      </c>
      <c r="C1149" s="1">
        <f>VLOOKUP(Authors[[#This Row],[Id]],Papers[],3,FALSE)</f>
        <v>2007</v>
      </c>
      <c r="D1149" s="1" t="str">
        <f>IF(ISNUMBER(FIND(",",Authors[[#This Row],[author]])),"OK", "Não OK")</f>
        <v>OK</v>
      </c>
    </row>
    <row r="1150" spans="1:4">
      <c r="A1150" s="3">
        <v>418</v>
      </c>
      <c r="B1150" t="s">
        <v>1172</v>
      </c>
      <c r="C1150" s="1">
        <f>VLOOKUP(Authors[[#This Row],[Id]],Papers[],3,FALSE)</f>
        <v>2008</v>
      </c>
      <c r="D1150" s="1" t="str">
        <f>IF(ISNUMBER(FIND(",",Authors[[#This Row],[author]])),"OK", "Não OK")</f>
        <v>OK</v>
      </c>
    </row>
    <row r="1151" spans="1:4">
      <c r="A1151" s="3">
        <v>2857</v>
      </c>
      <c r="B1151" t="s">
        <v>8153</v>
      </c>
      <c r="C1151" s="1">
        <f>VLOOKUP(Authors[[#This Row],[Id]],Papers[],3,FALSE)</f>
        <v>2011</v>
      </c>
      <c r="D1151" s="1" t="str">
        <f>IF(ISNUMBER(FIND(",",Authors[[#This Row],[author]])),"OK", "Não OK")</f>
        <v>OK</v>
      </c>
    </row>
    <row r="1152" spans="1:4">
      <c r="A1152" s="3">
        <v>1931</v>
      </c>
      <c r="B1152" t="s">
        <v>5874</v>
      </c>
      <c r="C1152" s="1">
        <f>VLOOKUP(Authors[[#This Row],[Id]],Papers[],3,FALSE)</f>
        <v>2007</v>
      </c>
      <c r="D1152" s="1" t="str">
        <f>IF(ISNUMBER(FIND(",",Authors[[#This Row],[author]])),"OK", "Não OK")</f>
        <v>OK</v>
      </c>
    </row>
    <row r="1153" spans="1:4">
      <c r="A1153" s="3">
        <v>2858</v>
      </c>
      <c r="B1153" t="s">
        <v>8159</v>
      </c>
      <c r="C1153" s="1">
        <f>VLOOKUP(Authors[[#This Row],[Id]],Papers[],3,FALSE)</f>
        <v>2011</v>
      </c>
      <c r="D1153" s="1" t="str">
        <f>IF(ISNUMBER(FIND(",",Authors[[#This Row],[author]])),"OK", "Não OK")</f>
        <v>OK</v>
      </c>
    </row>
    <row r="1154" spans="1:4">
      <c r="A1154" s="3">
        <v>2859</v>
      </c>
      <c r="B1154" t="s">
        <v>8159</v>
      </c>
      <c r="C1154" s="1">
        <f>VLOOKUP(Authors[[#This Row],[Id]],Papers[],3,FALSE)</f>
        <v>2011</v>
      </c>
      <c r="D1154" s="1" t="str">
        <f>IF(ISNUMBER(FIND(",",Authors[[#This Row],[author]])),"OK", "Não OK")</f>
        <v>OK</v>
      </c>
    </row>
    <row r="1155" spans="1:4">
      <c r="A1155" s="3">
        <v>213</v>
      </c>
      <c r="B1155" t="s">
        <v>535</v>
      </c>
      <c r="C1155" s="1">
        <f>VLOOKUP(Authors[[#This Row],[Id]],Papers[],3,FALSE)</f>
        <v>2010</v>
      </c>
      <c r="D1155" s="1" t="str">
        <f>IF(ISNUMBER(FIND(",",Authors[[#This Row],[author]])),"OK", "Não OK")</f>
        <v>OK</v>
      </c>
    </row>
    <row r="1156" spans="1:4">
      <c r="A1156" s="3">
        <v>1516</v>
      </c>
      <c r="B1156" t="s">
        <v>4484</v>
      </c>
      <c r="C1156" s="1">
        <f>VLOOKUP(Authors[[#This Row],[Id]],Papers[],3,FALSE)</f>
        <v>2005</v>
      </c>
      <c r="D1156" s="1" t="str">
        <f>IF(ISNUMBER(FIND(",",Authors[[#This Row],[author]])),"OK", "Não OK")</f>
        <v>OK</v>
      </c>
    </row>
    <row r="1157" spans="1:4">
      <c r="A1157" s="3">
        <v>226</v>
      </c>
      <c r="B1157" t="s">
        <v>572</v>
      </c>
      <c r="C1157" s="1">
        <f>VLOOKUP(Authors[[#This Row],[Id]],Papers[],3,FALSE)</f>
        <v>2011</v>
      </c>
      <c r="D1157" s="1" t="str">
        <f>IF(ISNUMBER(FIND(",",Authors[[#This Row],[author]])),"OK", "Não OK")</f>
        <v>OK</v>
      </c>
    </row>
    <row r="1158" spans="1:4">
      <c r="A1158" s="3">
        <v>2040</v>
      </c>
      <c r="B1158" t="s">
        <v>10804</v>
      </c>
      <c r="C1158" s="1">
        <f>VLOOKUP(Authors[[#This Row],[Id]],Papers[],3,FALSE)</f>
        <v>2008</v>
      </c>
      <c r="D1158" s="1" t="str">
        <f>IF(ISNUMBER(FIND(",",Authors[[#This Row],[author]])),"OK", "Não OK")</f>
        <v>OK</v>
      </c>
    </row>
    <row r="1159" spans="1:4">
      <c r="A1159" s="3">
        <v>2103</v>
      </c>
      <c r="B1159" t="s">
        <v>10818</v>
      </c>
      <c r="C1159" s="1">
        <f>VLOOKUP(Authors[[#This Row],[Id]],Papers[],3,FALSE)</f>
        <v>2008</v>
      </c>
      <c r="D1159" s="1" t="str">
        <f>IF(ISNUMBER(FIND(",",Authors[[#This Row],[author]])),"OK", "Não OK")</f>
        <v>OK</v>
      </c>
    </row>
    <row r="1160" spans="1:4">
      <c r="A1160" s="3">
        <v>1501</v>
      </c>
      <c r="B1160" t="s">
        <v>10625</v>
      </c>
      <c r="C1160" s="1">
        <f>VLOOKUP(Authors[[#This Row],[Id]],Papers[],3,FALSE)</f>
        <v>2007</v>
      </c>
      <c r="D1160" s="1" t="str">
        <f>IF(ISNUMBER(FIND(",",Authors[[#This Row],[author]])),"OK", "Não OK")</f>
        <v>OK</v>
      </c>
    </row>
    <row r="1161" spans="1:4">
      <c r="A1161" s="3">
        <v>1308</v>
      </c>
      <c r="B1161" t="s">
        <v>3744</v>
      </c>
      <c r="C1161" s="1">
        <f>VLOOKUP(Authors[[#This Row],[Id]],Papers[],3,FALSE)</f>
        <v>2011</v>
      </c>
      <c r="D1161" s="1" t="str">
        <f>IF(ISNUMBER(FIND(",",Authors[[#This Row],[author]])),"OK", "Não OK")</f>
        <v>OK</v>
      </c>
    </row>
    <row r="1162" spans="1:4">
      <c r="A1162" s="3">
        <v>1601</v>
      </c>
      <c r="B1162" t="s">
        <v>3744</v>
      </c>
      <c r="C1162" s="1">
        <f>VLOOKUP(Authors[[#This Row],[Id]],Papers[],3,FALSE)</f>
        <v>2007</v>
      </c>
      <c r="D1162" s="1" t="str">
        <f>IF(ISNUMBER(FIND(",",Authors[[#This Row],[author]])),"OK", "Não OK")</f>
        <v>OK</v>
      </c>
    </row>
    <row r="1163" spans="1:4">
      <c r="A1163" s="3">
        <v>2087</v>
      </c>
      <c r="B1163" t="s">
        <v>3744</v>
      </c>
      <c r="C1163" s="1">
        <f>VLOOKUP(Authors[[#This Row],[Id]],Papers[],3,FALSE)</f>
        <v>2011</v>
      </c>
      <c r="D1163" s="1" t="str">
        <f>IF(ISNUMBER(FIND(",",Authors[[#This Row],[author]])),"OK", "Não OK")</f>
        <v>OK</v>
      </c>
    </row>
    <row r="1164" spans="1:4">
      <c r="A1164" s="3">
        <v>2088</v>
      </c>
      <c r="B1164" t="s">
        <v>3744</v>
      </c>
      <c r="C1164" s="1">
        <f>VLOOKUP(Authors[[#This Row],[Id]],Papers[],3,FALSE)</f>
        <v>2010</v>
      </c>
      <c r="D1164" s="1" t="str">
        <f>IF(ISNUMBER(FIND(",",Authors[[#This Row],[author]])),"OK", "Não OK")</f>
        <v>OK</v>
      </c>
    </row>
    <row r="1165" spans="1:4">
      <c r="A1165" s="3">
        <v>3619</v>
      </c>
      <c r="B1165" t="s">
        <v>3744</v>
      </c>
      <c r="C1165" s="1">
        <f>VLOOKUP(Authors[[#This Row],[Id]],Papers[],3,FALSE)</f>
        <v>2011</v>
      </c>
      <c r="D1165" s="1" t="str">
        <f>IF(ISNUMBER(FIND(",",Authors[[#This Row],[author]])),"OK", "Não OK")</f>
        <v>OK</v>
      </c>
    </row>
    <row r="1166" spans="1:4">
      <c r="A1166" s="3">
        <v>850</v>
      </c>
      <c r="B1166" t="s">
        <v>2407</v>
      </c>
      <c r="C1166" s="1">
        <f>VLOOKUP(Authors[[#This Row],[Id]],Papers[],3,FALSE)</f>
        <v>2011</v>
      </c>
      <c r="D1166" s="1" t="str">
        <f>IF(ISNUMBER(FIND(",",Authors[[#This Row],[author]])),"OK", "Não OK")</f>
        <v>OK</v>
      </c>
    </row>
    <row r="1167" spans="1:4">
      <c r="A1167" s="3">
        <v>1381</v>
      </c>
      <c r="B1167" t="s">
        <v>4006</v>
      </c>
      <c r="C1167" s="1">
        <f>VLOOKUP(Authors[[#This Row],[Id]],Papers[],3,FALSE)</f>
        <v>2006</v>
      </c>
      <c r="D1167" s="1" t="str">
        <f>IF(ISNUMBER(FIND(",",Authors[[#This Row],[author]])),"OK", "Não OK")</f>
        <v>OK</v>
      </c>
    </row>
    <row r="1168" spans="1:4">
      <c r="A1168" s="3">
        <v>1518</v>
      </c>
      <c r="B1168" t="s">
        <v>4487</v>
      </c>
      <c r="C1168" s="1">
        <f>VLOOKUP(Authors[[#This Row],[Id]],Papers[],3,FALSE)</f>
        <v>2011</v>
      </c>
      <c r="D1168" s="1" t="str">
        <f>IF(ISNUMBER(FIND(",",Authors[[#This Row],[author]])),"OK", "Não OK")</f>
        <v>OK</v>
      </c>
    </row>
    <row r="1169" spans="1:4">
      <c r="A1169" s="3">
        <v>3905</v>
      </c>
      <c r="B1169" t="s">
        <v>9532</v>
      </c>
      <c r="C1169" s="1">
        <f>VLOOKUP(Authors[[#This Row],[Id]],Papers[],3,FALSE)</f>
        <v>2011</v>
      </c>
      <c r="D1169" s="1" t="str">
        <f>IF(ISNUMBER(FIND(",",Authors[[#This Row],[author]])),"OK", "Não OK")</f>
        <v>OK</v>
      </c>
    </row>
    <row r="1170" spans="1:4">
      <c r="A1170" s="3">
        <v>2245</v>
      </c>
      <c r="B1170" t="s">
        <v>6909</v>
      </c>
      <c r="C1170" s="1">
        <f>VLOOKUP(Authors[[#This Row],[Id]],Papers[],3,FALSE)</f>
        <v>2007</v>
      </c>
      <c r="D1170" s="1" t="str">
        <f>IF(ISNUMBER(FIND(",",Authors[[#This Row],[author]])),"OK", "Não OK")</f>
        <v>OK</v>
      </c>
    </row>
    <row r="1171" spans="1:4">
      <c r="A1171" s="3">
        <v>1254</v>
      </c>
      <c r="B1171" t="s">
        <v>3582</v>
      </c>
      <c r="C1171" s="1">
        <f>VLOOKUP(Authors[[#This Row],[Id]],Papers[],3,FALSE)</f>
        <v>2006</v>
      </c>
      <c r="D1171" s="1" t="str">
        <f>IF(ISNUMBER(FIND(",",Authors[[#This Row],[author]])),"OK", "Não OK")</f>
        <v>OK</v>
      </c>
    </row>
    <row r="1172" spans="1:4">
      <c r="A1172" s="3">
        <v>1519</v>
      </c>
      <c r="B1172" t="s">
        <v>4493</v>
      </c>
      <c r="C1172" s="1">
        <f>VLOOKUP(Authors[[#This Row],[Id]],Papers[],3,FALSE)</f>
        <v>1992</v>
      </c>
      <c r="D1172" s="1" t="str">
        <f>IF(ISNUMBER(FIND(",",Authors[[#This Row],[author]])),"OK", "Não OK")</f>
        <v>OK</v>
      </c>
    </row>
    <row r="1173" spans="1:4">
      <c r="A1173" s="3">
        <v>537</v>
      </c>
      <c r="B1173" t="s">
        <v>1517</v>
      </c>
      <c r="C1173" s="1">
        <f>VLOOKUP(Authors[[#This Row],[Id]],Papers[],3,FALSE)</f>
        <v>2009</v>
      </c>
      <c r="D1173" s="1" t="str">
        <f>IF(ISNUMBER(FIND(",",Authors[[#This Row],[author]])),"OK", "Não OK")</f>
        <v>OK</v>
      </c>
    </row>
    <row r="1174" spans="1:4">
      <c r="A1174" s="3">
        <v>1508</v>
      </c>
      <c r="B1174" t="s">
        <v>4449</v>
      </c>
      <c r="C1174" s="1">
        <f>VLOOKUP(Authors[[#This Row],[Id]],Papers[],3,FALSE)</f>
        <v>2011</v>
      </c>
      <c r="D1174" s="1" t="str">
        <f>IF(ISNUMBER(FIND(",",Authors[[#This Row],[author]])),"OK", "Não OK")</f>
        <v>OK</v>
      </c>
    </row>
    <row r="1175" spans="1:4">
      <c r="A1175">
        <v>4436</v>
      </c>
      <c r="B1175" t="s">
        <v>12930</v>
      </c>
      <c r="C1175" s="1">
        <f>VLOOKUP(Authors[[#This Row],[Id]],Papers[],3,FALSE)</f>
        <v>2006</v>
      </c>
      <c r="D1175" s="1" t="str">
        <f>IF(ISNUMBER(FIND(",",Authors[[#This Row],[author]])),"OK", "Não OK")</f>
        <v>OK</v>
      </c>
    </row>
    <row r="1176" spans="1:4">
      <c r="A1176" s="3">
        <v>1801</v>
      </c>
      <c r="B1176" t="s">
        <v>5462</v>
      </c>
      <c r="C1176" s="1">
        <f>VLOOKUP(Authors[[#This Row],[Id]],Papers[],3,FALSE)</f>
        <v>2001</v>
      </c>
      <c r="D1176" s="1" t="str">
        <f>IF(ISNUMBER(FIND(",",Authors[[#This Row],[author]])),"OK", "Não OK")</f>
        <v>OK</v>
      </c>
    </row>
    <row r="1177" spans="1:4">
      <c r="A1177" s="3">
        <v>3754</v>
      </c>
      <c r="B1177" t="s">
        <v>9374</v>
      </c>
      <c r="C1177" s="1">
        <f>VLOOKUP(Authors[[#This Row],[Id]],Papers[],3,FALSE)</f>
        <v>2009</v>
      </c>
      <c r="D1177" s="1" t="str">
        <f>IF(ISNUMBER(FIND(",",Authors[[#This Row],[author]])),"OK", "Não OK")</f>
        <v>OK</v>
      </c>
    </row>
    <row r="1178" spans="1:4">
      <c r="A1178" s="3">
        <v>3755</v>
      </c>
      <c r="B1178" t="s">
        <v>9374</v>
      </c>
      <c r="C1178" s="1">
        <f>VLOOKUP(Authors[[#This Row],[Id]],Papers[],3,FALSE)</f>
        <v>2009</v>
      </c>
      <c r="D1178" s="1" t="str">
        <f>IF(ISNUMBER(FIND(",",Authors[[#This Row],[author]])),"OK", "Não OK")</f>
        <v>OK</v>
      </c>
    </row>
    <row r="1179" spans="1:4">
      <c r="A1179" s="3">
        <v>1097</v>
      </c>
      <c r="B1179" t="s">
        <v>3080</v>
      </c>
      <c r="C1179" s="1">
        <f>VLOOKUP(Authors[[#This Row],[Id]],Papers[],3,FALSE)</f>
        <v>2005</v>
      </c>
      <c r="D1179" s="1" t="str">
        <f>IF(ISNUMBER(FIND(",",Authors[[#This Row],[author]])),"OK", "Não OK")</f>
        <v>OK</v>
      </c>
    </row>
    <row r="1180" spans="1:4">
      <c r="A1180" s="3">
        <v>672</v>
      </c>
      <c r="B1180" t="s">
        <v>1900</v>
      </c>
      <c r="C1180" s="1">
        <f>VLOOKUP(Authors[[#This Row],[Id]],Papers[],3,FALSE)</f>
        <v>2008</v>
      </c>
      <c r="D1180" s="1" t="str">
        <f>IF(ISNUMBER(FIND(",",Authors[[#This Row],[author]])),"OK", "Não OK")</f>
        <v>OK</v>
      </c>
    </row>
    <row r="1181" spans="1:4">
      <c r="A1181" s="3">
        <v>1843</v>
      </c>
      <c r="B1181" t="s">
        <v>5591</v>
      </c>
      <c r="C1181" s="1">
        <f>VLOOKUP(Authors[[#This Row],[Id]],Papers[],3,FALSE)</f>
        <v>2010</v>
      </c>
      <c r="D1181" s="1" t="str">
        <f>IF(ISNUMBER(FIND(",",Authors[[#This Row],[author]])),"OK", "Não OK")</f>
        <v>OK</v>
      </c>
    </row>
    <row r="1182" spans="1:4">
      <c r="A1182" s="3">
        <v>2330</v>
      </c>
      <c r="B1182" t="s">
        <v>5591</v>
      </c>
      <c r="C1182" s="1">
        <f>VLOOKUP(Authors[[#This Row],[Id]],Papers[],3,FALSE)</f>
        <v>2009</v>
      </c>
      <c r="D1182" s="1" t="str">
        <f>IF(ISNUMBER(FIND(",",Authors[[#This Row],[author]])),"OK", "Não OK")</f>
        <v>OK</v>
      </c>
    </row>
    <row r="1183" spans="1:4">
      <c r="A1183" s="3">
        <v>69</v>
      </c>
      <c r="B1183" t="s">
        <v>167</v>
      </c>
      <c r="C1183" s="1">
        <f>VLOOKUP(Authors[[#This Row],[Id]],Papers[],3,FALSE)</f>
        <v>2007</v>
      </c>
      <c r="D1183" s="1" t="str">
        <f>IF(ISNUMBER(FIND(",",Authors[[#This Row],[author]])),"OK", "Não OK")</f>
        <v>OK</v>
      </c>
    </row>
    <row r="1184" spans="1:4">
      <c r="A1184" s="3">
        <v>762</v>
      </c>
      <c r="B1184" t="s">
        <v>2169</v>
      </c>
      <c r="C1184" s="1">
        <f>VLOOKUP(Authors[[#This Row],[Id]],Papers[],3,FALSE)</f>
        <v>1996</v>
      </c>
      <c r="D1184" s="1" t="str">
        <f>IF(ISNUMBER(FIND(",",Authors[[#This Row],[author]])),"OK", "Não OK")</f>
        <v>OK</v>
      </c>
    </row>
    <row r="1185" spans="1:4">
      <c r="A1185" s="3">
        <v>2160</v>
      </c>
      <c r="B1185" t="s">
        <v>10829</v>
      </c>
      <c r="C1185" s="1">
        <f>VLOOKUP(Authors[[#This Row],[Id]],Papers[],3,FALSE)</f>
        <v>2005</v>
      </c>
      <c r="D1185" s="1" t="str">
        <f>IF(ISNUMBER(FIND(",",Authors[[#This Row],[author]])),"OK", "Não OK")</f>
        <v>OK</v>
      </c>
    </row>
    <row r="1186" spans="1:4">
      <c r="A1186" s="3">
        <v>2171</v>
      </c>
      <c r="B1186" t="s">
        <v>10829</v>
      </c>
      <c r="C1186" s="1">
        <f>VLOOKUP(Authors[[#This Row],[Id]],Papers[],3,FALSE)</f>
        <v>2005</v>
      </c>
      <c r="D1186" s="1" t="str">
        <f>IF(ISNUMBER(FIND(",",Authors[[#This Row],[author]])),"OK", "Não OK")</f>
        <v>OK</v>
      </c>
    </row>
    <row r="1187" spans="1:4">
      <c r="A1187" s="3">
        <v>1521</v>
      </c>
      <c r="B1187" t="s">
        <v>4500</v>
      </c>
      <c r="C1187" s="1">
        <f>VLOOKUP(Authors[[#This Row],[Id]],Papers[],3,FALSE)</f>
        <v>2010</v>
      </c>
      <c r="D1187" s="1" t="str">
        <f>IF(ISNUMBER(FIND(",",Authors[[#This Row],[author]])),"OK", "Não OK")</f>
        <v>OK</v>
      </c>
    </row>
    <row r="1188" spans="1:4">
      <c r="A1188" s="3">
        <v>2025</v>
      </c>
      <c r="B1188" t="s">
        <v>4500</v>
      </c>
      <c r="C1188" s="1">
        <f>VLOOKUP(Authors[[#This Row],[Id]],Papers[],3,FALSE)</f>
        <v>2010</v>
      </c>
      <c r="D1188" s="1" t="str">
        <f>IF(ISNUMBER(FIND(",",Authors[[#This Row],[author]])),"OK", "Não OK")</f>
        <v>OK</v>
      </c>
    </row>
    <row r="1189" spans="1:4">
      <c r="A1189" s="3">
        <v>2862</v>
      </c>
      <c r="B1189" t="s">
        <v>8164</v>
      </c>
      <c r="C1189" s="1">
        <f>VLOOKUP(Authors[[#This Row],[Id]],Papers[],3,FALSE)</f>
        <v>2008</v>
      </c>
      <c r="D1189" s="1" t="str">
        <f>IF(ISNUMBER(FIND(",",Authors[[#This Row],[author]])),"OK", "Não OK")</f>
        <v>OK</v>
      </c>
    </row>
    <row r="1190" spans="1:4">
      <c r="A1190" s="3">
        <v>438</v>
      </c>
      <c r="B1190" t="s">
        <v>1232</v>
      </c>
      <c r="C1190" s="1">
        <f>VLOOKUP(Authors[[#This Row],[Id]],Papers[],3,FALSE)</f>
        <v>2003</v>
      </c>
      <c r="D1190" s="1" t="str">
        <f>IF(ISNUMBER(FIND(",",Authors[[#This Row],[author]])),"OK", "Não OK")</f>
        <v>OK</v>
      </c>
    </row>
    <row r="1191" spans="1:4">
      <c r="A1191" s="3">
        <v>1116</v>
      </c>
      <c r="B1191" t="s">
        <v>3128</v>
      </c>
      <c r="C1191" s="1">
        <f>VLOOKUP(Authors[[#This Row],[Id]],Papers[],3,FALSE)</f>
        <v>2003</v>
      </c>
      <c r="D1191" s="1" t="str">
        <f>IF(ISNUMBER(FIND(",",Authors[[#This Row],[author]])),"OK", "Não OK")</f>
        <v>OK</v>
      </c>
    </row>
    <row r="1192" spans="1:4">
      <c r="A1192" s="3">
        <v>3884</v>
      </c>
      <c r="B1192" t="s">
        <v>3939</v>
      </c>
      <c r="C1192" s="1">
        <f>VLOOKUP(Authors[[#This Row],[Id]],Papers[],3,FALSE)</f>
        <v>2011</v>
      </c>
      <c r="D1192" s="1" t="str">
        <f>IF(ISNUMBER(FIND(",",Authors[[#This Row],[author]])),"OK", "Não OK")</f>
        <v>OK</v>
      </c>
    </row>
    <row r="1193" spans="1:4">
      <c r="A1193" s="3">
        <v>2688</v>
      </c>
      <c r="B1193" t="s">
        <v>7856</v>
      </c>
      <c r="C1193" s="1">
        <f>VLOOKUP(Authors[[#This Row],[Id]],Papers[],3,FALSE)</f>
        <v>2011</v>
      </c>
      <c r="D1193" s="1" t="str">
        <f>IF(ISNUMBER(FIND(",",Authors[[#This Row],[author]])),"OK", "Não OK")</f>
        <v>OK</v>
      </c>
    </row>
    <row r="1194" spans="1:4">
      <c r="A1194" s="3">
        <v>248</v>
      </c>
      <c r="B1194" t="s">
        <v>631</v>
      </c>
      <c r="C1194" s="1">
        <f>VLOOKUP(Authors[[#This Row],[Id]],Papers[],3,FALSE)</f>
        <v>2011</v>
      </c>
      <c r="D1194" s="1" t="str">
        <f>IF(ISNUMBER(FIND(",",Authors[[#This Row],[author]])),"OK", "Não OK")</f>
        <v>OK</v>
      </c>
    </row>
    <row r="1195" spans="1:4">
      <c r="A1195" s="3">
        <v>475</v>
      </c>
      <c r="B1195" t="s">
        <v>631</v>
      </c>
      <c r="C1195" s="1">
        <f>VLOOKUP(Authors[[#This Row],[Id]],Papers[],3,FALSE)</f>
        <v>2010</v>
      </c>
      <c r="D1195" s="1" t="str">
        <f>IF(ISNUMBER(FIND(",",Authors[[#This Row],[author]])),"OK", "Não OK")</f>
        <v>OK</v>
      </c>
    </row>
    <row r="1196" spans="1:4">
      <c r="A1196" s="3">
        <v>1078</v>
      </c>
      <c r="B1196" t="s">
        <v>631</v>
      </c>
      <c r="C1196" s="1">
        <f>VLOOKUP(Authors[[#This Row],[Id]],Papers[],3,FALSE)</f>
        <v>2010</v>
      </c>
      <c r="D1196" s="1" t="str">
        <f>IF(ISNUMBER(FIND(",",Authors[[#This Row],[author]])),"OK", "Não OK")</f>
        <v>OK</v>
      </c>
    </row>
    <row r="1197" spans="1:4">
      <c r="A1197" s="3">
        <v>2020</v>
      </c>
      <c r="B1197" t="s">
        <v>6147</v>
      </c>
      <c r="C1197" s="1">
        <f>VLOOKUP(Authors[[#This Row],[Id]],Papers[],3,FALSE)</f>
        <v>1998</v>
      </c>
      <c r="D1197" s="1" t="str">
        <f>IF(ISNUMBER(FIND(",",Authors[[#This Row],[author]])),"OK", "Não OK")</f>
        <v>OK</v>
      </c>
    </row>
    <row r="1198" spans="1:4">
      <c r="A1198" s="3">
        <v>1522</v>
      </c>
      <c r="B1198" t="s">
        <v>4506</v>
      </c>
      <c r="C1198" s="1">
        <f>VLOOKUP(Authors[[#This Row],[Id]],Papers[],3,FALSE)</f>
        <v>2008</v>
      </c>
      <c r="D1198" s="1" t="str">
        <f>IF(ISNUMBER(FIND(",",Authors[[#This Row],[author]])),"OK", "Não OK")</f>
        <v>OK</v>
      </c>
    </row>
    <row r="1199" spans="1:4">
      <c r="A1199" s="3">
        <v>2378</v>
      </c>
      <c r="B1199" t="s">
        <v>4506</v>
      </c>
      <c r="C1199" s="1">
        <f>VLOOKUP(Authors[[#This Row],[Id]],Papers[],3,FALSE)</f>
        <v>2010</v>
      </c>
      <c r="D1199" s="1" t="str">
        <f>IF(ISNUMBER(FIND(",",Authors[[#This Row],[author]])),"OK", "Não OK")</f>
        <v>OK</v>
      </c>
    </row>
    <row r="1200" spans="1:4">
      <c r="A1200" s="3">
        <v>3713</v>
      </c>
      <c r="B1200" t="s">
        <v>4506</v>
      </c>
      <c r="C1200" s="1">
        <f>VLOOKUP(Authors[[#This Row],[Id]],Papers[],3,FALSE)</f>
        <v>2010</v>
      </c>
      <c r="D1200" s="1" t="str">
        <f>IF(ISNUMBER(FIND(",",Authors[[#This Row],[author]])),"OK", "Não OK")</f>
        <v>OK</v>
      </c>
    </row>
    <row r="1201" spans="1:4">
      <c r="A1201" s="3">
        <v>2865</v>
      </c>
      <c r="B1201" t="s">
        <v>8167</v>
      </c>
      <c r="C1201" s="1">
        <f>VLOOKUP(Authors[[#This Row],[Id]],Papers[],3,FALSE)</f>
        <v>2009</v>
      </c>
      <c r="D1201" s="1" t="str">
        <f>IF(ISNUMBER(FIND(",",Authors[[#This Row],[author]])),"OK", "Não OK")</f>
        <v>OK</v>
      </c>
    </row>
    <row r="1202" spans="1:4">
      <c r="A1202" s="3">
        <v>2753</v>
      </c>
      <c r="B1202" t="s">
        <v>7952</v>
      </c>
      <c r="C1202" s="1">
        <f>VLOOKUP(Authors[[#This Row],[Id]],Papers[],3,FALSE)</f>
        <v>2009</v>
      </c>
      <c r="D1202" s="1" t="str">
        <f>IF(ISNUMBER(FIND(",",Authors[[#This Row],[author]])),"OK", "Não OK")</f>
        <v>OK</v>
      </c>
    </row>
    <row r="1203" spans="1:4">
      <c r="A1203" s="3">
        <v>1009</v>
      </c>
      <c r="B1203" t="s">
        <v>2821</v>
      </c>
      <c r="C1203" s="1">
        <f>VLOOKUP(Authors[[#This Row],[Id]],Papers[],3,FALSE)</f>
        <v>2010</v>
      </c>
      <c r="D1203" s="1" t="str">
        <f>IF(ISNUMBER(FIND(",",Authors[[#This Row],[author]])),"OK", "Não OK")</f>
        <v>OK</v>
      </c>
    </row>
    <row r="1204" spans="1:4">
      <c r="A1204" s="3">
        <v>1013</v>
      </c>
      <c r="B1204" t="s">
        <v>2821</v>
      </c>
      <c r="C1204" s="1">
        <f>VLOOKUP(Authors[[#This Row],[Id]],Papers[],3,FALSE)</f>
        <v>2010</v>
      </c>
      <c r="D1204" s="1" t="str">
        <f>IF(ISNUMBER(FIND(",",Authors[[#This Row],[author]])),"OK", "Não OK")</f>
        <v>OK</v>
      </c>
    </row>
    <row r="1205" spans="1:4">
      <c r="A1205" s="3">
        <v>2377</v>
      </c>
      <c r="B1205" t="s">
        <v>2821</v>
      </c>
      <c r="C1205" s="1">
        <f>VLOOKUP(Authors[[#This Row],[Id]],Papers[],3,FALSE)</f>
        <v>2010</v>
      </c>
      <c r="D1205" s="1" t="str">
        <f>IF(ISNUMBER(FIND(",",Authors[[#This Row],[author]])),"OK", "Não OK")</f>
        <v>OK</v>
      </c>
    </row>
    <row r="1206" spans="1:4">
      <c r="A1206" s="3">
        <v>2530</v>
      </c>
      <c r="B1206" t="s">
        <v>2821</v>
      </c>
      <c r="C1206" s="1">
        <f>VLOOKUP(Authors[[#This Row],[Id]],Papers[],3,FALSE)</f>
        <v>2010</v>
      </c>
      <c r="D1206" s="1" t="str">
        <f>IF(ISNUMBER(FIND(",",Authors[[#This Row],[author]])),"OK", "Não OK")</f>
        <v>OK</v>
      </c>
    </row>
    <row r="1207" spans="1:4">
      <c r="A1207">
        <v>4391</v>
      </c>
      <c r="B1207" s="1" t="s">
        <v>12804</v>
      </c>
      <c r="C1207" s="1">
        <f>VLOOKUP(Authors[[#This Row],[Id]],Papers[],3,FALSE)</f>
        <v>2001</v>
      </c>
      <c r="D1207" s="1" t="str">
        <f>IF(ISNUMBER(FIND(",",Authors[[#This Row],[author]])),"OK", "Não OK")</f>
        <v>OK</v>
      </c>
    </row>
    <row r="1208" spans="1:4">
      <c r="A1208">
        <v>4393</v>
      </c>
      <c r="B1208" s="1" t="s">
        <v>12809</v>
      </c>
      <c r="C1208" s="1">
        <f>VLOOKUP(Authors[[#This Row],[Id]],Papers[],3,FALSE)</f>
        <v>2002</v>
      </c>
      <c r="D1208" s="1" t="str">
        <f>IF(ISNUMBER(FIND(",",Authors[[#This Row],[author]])),"OK", "Não OK")</f>
        <v>OK</v>
      </c>
    </row>
    <row r="1209" spans="1:4">
      <c r="A1209" s="3">
        <v>2388</v>
      </c>
      <c r="B1209" t="s">
        <v>7358</v>
      </c>
      <c r="C1209" s="1">
        <f>VLOOKUP(Authors[[#This Row],[Id]],Papers[],3,FALSE)</f>
        <v>2009</v>
      </c>
      <c r="D1209" s="1" t="str">
        <f>IF(ISNUMBER(FIND(",",Authors[[#This Row],[author]])),"OK", "Não OK")</f>
        <v>OK</v>
      </c>
    </row>
    <row r="1210" spans="1:4">
      <c r="A1210" s="3">
        <v>2428</v>
      </c>
      <c r="B1210" t="s">
        <v>7478</v>
      </c>
      <c r="C1210" s="1">
        <f>VLOOKUP(Authors[[#This Row],[Id]],Papers[],3,FALSE)</f>
        <v>2011</v>
      </c>
      <c r="D1210" s="1" t="str">
        <f>IF(ISNUMBER(FIND(",",Authors[[#This Row],[author]])),"OK", "Não OK")</f>
        <v>OK</v>
      </c>
    </row>
    <row r="1211" spans="1:4">
      <c r="A1211" s="3">
        <v>1141</v>
      </c>
      <c r="B1211" t="s">
        <v>3228</v>
      </c>
      <c r="C1211" s="1">
        <f>VLOOKUP(Authors[[#This Row],[Id]],Papers[],3,FALSE)</f>
        <v>2011</v>
      </c>
      <c r="D1211" s="1" t="str">
        <f>IF(ISNUMBER(FIND(",",Authors[[#This Row],[author]])),"OK", "Não OK")</f>
        <v>OK</v>
      </c>
    </row>
    <row r="1212" spans="1:4">
      <c r="A1212" s="3">
        <v>2327</v>
      </c>
      <c r="B1212" t="s">
        <v>5031</v>
      </c>
      <c r="C1212" s="1">
        <f>VLOOKUP(Authors[[#This Row],[Id]],Papers[],3,FALSE)</f>
        <v>2004</v>
      </c>
      <c r="D1212" s="1" t="str">
        <f>IF(ISNUMBER(FIND(",",Authors[[#This Row],[author]])),"OK", "Não OK")</f>
        <v>OK</v>
      </c>
    </row>
    <row r="1213" spans="1:4">
      <c r="A1213" s="3">
        <v>71</v>
      </c>
      <c r="B1213" t="s">
        <v>11132</v>
      </c>
      <c r="C1213" s="1">
        <f>VLOOKUP(Authors[[#This Row],[Id]],Papers[],3,FALSE)</f>
        <v>2007</v>
      </c>
      <c r="D1213" s="1" t="str">
        <f>IF(ISNUMBER(FIND(",",Authors[[#This Row],[author]])),"OK", "Não OK")</f>
        <v>OK</v>
      </c>
    </row>
    <row r="1214" spans="1:4">
      <c r="A1214" s="3">
        <v>75</v>
      </c>
      <c r="B1214" t="s">
        <v>183</v>
      </c>
      <c r="C1214" s="1">
        <f>VLOOKUP(Authors[[#This Row],[Id]],Papers[],3,FALSE)</f>
        <v>2007</v>
      </c>
      <c r="D1214" s="1" t="str">
        <f>IF(ISNUMBER(FIND(",",Authors[[#This Row],[author]])),"OK", "Não OK")</f>
        <v>OK</v>
      </c>
    </row>
    <row r="1215" spans="1:4">
      <c r="A1215" s="3">
        <v>1035</v>
      </c>
      <c r="B1215" t="s">
        <v>183</v>
      </c>
      <c r="C1215" s="1">
        <f>VLOOKUP(Authors[[#This Row],[Id]],Papers[],3,FALSE)</f>
        <v>2008</v>
      </c>
      <c r="D1215" s="1" t="str">
        <f>IF(ISNUMBER(FIND(",",Authors[[#This Row],[author]])),"OK", "Não OK")</f>
        <v>OK</v>
      </c>
    </row>
    <row r="1216" spans="1:4">
      <c r="A1216" s="3">
        <v>2581</v>
      </c>
      <c r="B1216" t="s">
        <v>11041</v>
      </c>
      <c r="C1216" s="1">
        <f>VLOOKUP(Authors[[#This Row],[Id]],Papers[],3,FALSE)</f>
        <v>2011</v>
      </c>
      <c r="D1216" s="1" t="str">
        <f>IF(ISNUMBER(FIND(",",Authors[[#This Row],[author]])),"OK", "Não OK")</f>
        <v>OK</v>
      </c>
    </row>
    <row r="1217" spans="1:4">
      <c r="A1217" s="3">
        <v>3598</v>
      </c>
      <c r="B1217" t="s">
        <v>9156</v>
      </c>
      <c r="C1217" s="1">
        <f>VLOOKUP(Authors[[#This Row],[Id]],Papers[],3,FALSE)</f>
        <v>2003</v>
      </c>
      <c r="D1217" s="1" t="str">
        <f>IF(ISNUMBER(FIND(",",Authors[[#This Row],[author]])),"OK", "Não OK")</f>
        <v>OK</v>
      </c>
    </row>
    <row r="1218" spans="1:4">
      <c r="A1218" s="3">
        <v>366</v>
      </c>
      <c r="B1218" t="s">
        <v>970</v>
      </c>
      <c r="C1218" s="1">
        <f>VLOOKUP(Authors[[#This Row],[Id]],Papers[],3,FALSE)</f>
        <v>2008</v>
      </c>
      <c r="D1218" s="1" t="str">
        <f>IF(ISNUMBER(FIND(",",Authors[[#This Row],[author]])),"OK", "Não OK")</f>
        <v>OK</v>
      </c>
    </row>
    <row r="1219" spans="1:4">
      <c r="A1219">
        <v>4390</v>
      </c>
      <c r="B1219" s="1" t="s">
        <v>12797</v>
      </c>
      <c r="C1219" s="1">
        <f>VLOOKUP(Authors[[#This Row],[Id]],Papers[],3,FALSE)</f>
        <v>2000</v>
      </c>
      <c r="D1219" s="1" t="str">
        <f>IF(ISNUMBER(FIND(",",Authors[[#This Row],[author]])),"OK", "Não OK")</f>
        <v>OK</v>
      </c>
    </row>
    <row r="1220" spans="1:4">
      <c r="A1220" s="3">
        <v>2866</v>
      </c>
      <c r="B1220" t="s">
        <v>8173</v>
      </c>
      <c r="C1220" s="1">
        <f>VLOOKUP(Authors[[#This Row],[Id]],Papers[],3,FALSE)</f>
        <v>2009</v>
      </c>
      <c r="D1220" s="1" t="str">
        <f>IF(ISNUMBER(FIND(",",Authors[[#This Row],[author]])),"OK", "Não OK")</f>
        <v>OK</v>
      </c>
    </row>
    <row r="1221" spans="1:4">
      <c r="A1221" s="3">
        <v>2531</v>
      </c>
      <c r="B1221" t="s">
        <v>10987</v>
      </c>
      <c r="C1221" s="1">
        <f>VLOOKUP(Authors[[#This Row],[Id]],Papers[],3,FALSE)</f>
        <v>1998</v>
      </c>
      <c r="D1221" s="1" t="str">
        <f>IF(ISNUMBER(FIND(",",Authors[[#This Row],[author]])),"OK", "Não OK")</f>
        <v>OK</v>
      </c>
    </row>
    <row r="1222" spans="1:4">
      <c r="A1222" s="3">
        <v>1523</v>
      </c>
      <c r="B1222" t="s">
        <v>4511</v>
      </c>
      <c r="C1222" s="1">
        <f>VLOOKUP(Authors[[#This Row],[Id]],Papers[],3,FALSE)</f>
        <v>2009</v>
      </c>
      <c r="D1222" s="1" t="str">
        <f>IF(ISNUMBER(FIND(",",Authors[[#This Row],[author]])),"OK", "Não OK")</f>
        <v>OK</v>
      </c>
    </row>
    <row r="1223" spans="1:4">
      <c r="A1223" s="3">
        <v>2867</v>
      </c>
      <c r="B1223" t="s">
        <v>4511</v>
      </c>
      <c r="C1223" s="1">
        <f>VLOOKUP(Authors[[#This Row],[Id]],Papers[],3,FALSE)</f>
        <v>2003</v>
      </c>
      <c r="D1223" s="1" t="str">
        <f>IF(ISNUMBER(FIND(",",Authors[[#This Row],[author]])),"OK", "Não OK")</f>
        <v>OK</v>
      </c>
    </row>
    <row r="1224" spans="1:4">
      <c r="A1224" s="3">
        <v>2869</v>
      </c>
      <c r="B1224" t="s">
        <v>4511</v>
      </c>
      <c r="C1224" s="1">
        <f>VLOOKUP(Authors[[#This Row],[Id]],Papers[],3,FALSE)</f>
        <v>2005</v>
      </c>
      <c r="D1224" s="1" t="str">
        <f>IF(ISNUMBER(FIND(",",Authors[[#This Row],[author]])),"OK", "Não OK")</f>
        <v>OK</v>
      </c>
    </row>
    <row r="1225" spans="1:4">
      <c r="A1225" s="3">
        <v>2993</v>
      </c>
      <c r="B1225" t="s">
        <v>4511</v>
      </c>
      <c r="C1225" s="1">
        <f>VLOOKUP(Authors[[#This Row],[Id]],Papers[],3,FALSE)</f>
        <v>2005</v>
      </c>
      <c r="D1225" s="1" t="str">
        <f>IF(ISNUMBER(FIND(",",Authors[[#This Row],[author]])),"OK", "Não OK")</f>
        <v>OK</v>
      </c>
    </row>
    <row r="1226" spans="1:4">
      <c r="A1226" s="3">
        <v>2870</v>
      </c>
      <c r="B1226" t="s">
        <v>8183</v>
      </c>
      <c r="C1226" s="1">
        <f>VLOOKUP(Authors[[#This Row],[Id]],Papers[],3,FALSE)</f>
        <v>2007</v>
      </c>
      <c r="D1226" s="1" t="str">
        <f>IF(ISNUMBER(FIND(",",Authors[[#This Row],[author]])),"OK", "Não OK")</f>
        <v>OK</v>
      </c>
    </row>
    <row r="1227" spans="1:4">
      <c r="A1227" s="3">
        <v>1240</v>
      </c>
      <c r="B1227" t="s">
        <v>3531</v>
      </c>
      <c r="C1227" s="1">
        <f>VLOOKUP(Authors[[#This Row],[Id]],Papers[],3,FALSE)</f>
        <v>2008</v>
      </c>
      <c r="D1227" s="1" t="str">
        <f>IF(ISNUMBER(FIND(",",Authors[[#This Row],[author]])),"OK", "Não OK")</f>
        <v>OK</v>
      </c>
    </row>
    <row r="1228" spans="1:4">
      <c r="A1228" s="3">
        <v>3088</v>
      </c>
      <c r="B1228" t="s">
        <v>8530</v>
      </c>
      <c r="C1228" s="1">
        <f>VLOOKUP(Authors[[#This Row],[Id]],Papers[],3,FALSE)</f>
        <v>2008</v>
      </c>
      <c r="D1228" s="1" t="str">
        <f>IF(ISNUMBER(FIND(",",Authors[[#This Row],[author]])),"OK", "Não OK")</f>
        <v>OK</v>
      </c>
    </row>
    <row r="1229" spans="1:4">
      <c r="A1229" s="3">
        <v>142</v>
      </c>
      <c r="B1229" t="s">
        <v>356</v>
      </c>
      <c r="C1229" s="1">
        <f>VLOOKUP(Authors[[#This Row],[Id]],Papers[],3,FALSE)</f>
        <v>2009</v>
      </c>
      <c r="D1229" s="1" t="str">
        <f>IF(ISNUMBER(FIND(",",Authors[[#This Row],[author]])),"OK", "Não OK")</f>
        <v>OK</v>
      </c>
    </row>
    <row r="1230" spans="1:4">
      <c r="A1230" s="3">
        <v>43</v>
      </c>
      <c r="B1230" t="s">
        <v>102</v>
      </c>
      <c r="C1230" s="1">
        <f>VLOOKUP(Authors[[#This Row],[Id]],Papers[],3,FALSE)</f>
        <v>2005</v>
      </c>
      <c r="D1230" s="1" t="str">
        <f>IF(ISNUMBER(FIND(",",Authors[[#This Row],[author]])),"OK", "Não OK")</f>
        <v>OK</v>
      </c>
    </row>
    <row r="1231" spans="1:4">
      <c r="A1231" s="3">
        <v>1254</v>
      </c>
      <c r="B1231" t="s">
        <v>3583</v>
      </c>
      <c r="C1231" s="1">
        <f>VLOOKUP(Authors[[#This Row],[Id]],Papers[],3,FALSE)</f>
        <v>2006</v>
      </c>
      <c r="D1231" s="1" t="str">
        <f>IF(ISNUMBER(FIND(",",Authors[[#This Row],[author]])),"OK", "Não OK")</f>
        <v>OK</v>
      </c>
    </row>
    <row r="1232" spans="1:4">
      <c r="A1232" s="3">
        <v>1676</v>
      </c>
      <c r="B1232" t="s">
        <v>5084</v>
      </c>
      <c r="C1232" s="1">
        <f>VLOOKUP(Authors[[#This Row],[Id]],Papers[],3,FALSE)</f>
        <v>2009</v>
      </c>
      <c r="D1232" s="1" t="str">
        <f>IF(ISNUMBER(FIND(",",Authors[[#This Row],[author]])),"OK", "Não OK")</f>
        <v>OK</v>
      </c>
    </row>
    <row r="1233" spans="1:4">
      <c r="A1233" s="3">
        <v>1677</v>
      </c>
      <c r="B1233" t="s">
        <v>5084</v>
      </c>
      <c r="C1233" s="1">
        <f>VLOOKUP(Authors[[#This Row],[Id]],Papers[],3,FALSE)</f>
        <v>2005</v>
      </c>
      <c r="D1233" s="1" t="str">
        <f>IF(ISNUMBER(FIND(",",Authors[[#This Row],[author]])),"OK", "Não OK")</f>
        <v>OK</v>
      </c>
    </row>
    <row r="1234" spans="1:4">
      <c r="A1234" s="3">
        <v>4221</v>
      </c>
      <c r="B1234" t="s">
        <v>10042</v>
      </c>
      <c r="C1234" s="1">
        <f>VLOOKUP(Authors[[#This Row],[Id]],Papers[],3,FALSE)</f>
        <v>2006</v>
      </c>
      <c r="D1234" s="1" t="str">
        <f>IF(ISNUMBER(FIND(",",Authors[[#This Row],[author]])),"OK", "Não OK")</f>
        <v>OK</v>
      </c>
    </row>
    <row r="1235" spans="1:4">
      <c r="A1235" s="3">
        <v>1097</v>
      </c>
      <c r="B1235" t="s">
        <v>3076</v>
      </c>
      <c r="C1235" s="1">
        <f>VLOOKUP(Authors[[#This Row],[Id]],Papers[],3,FALSE)</f>
        <v>2005</v>
      </c>
      <c r="D1235" s="1" t="str">
        <f>IF(ISNUMBER(FIND(",",Authors[[#This Row],[author]])),"OK", "Não OK")</f>
        <v>OK</v>
      </c>
    </row>
    <row r="1236" spans="1:4">
      <c r="A1236" s="3">
        <v>440</v>
      </c>
      <c r="B1236" t="s">
        <v>1237</v>
      </c>
      <c r="C1236" s="1">
        <f>VLOOKUP(Authors[[#This Row],[Id]],Papers[],3,FALSE)</f>
        <v>2006</v>
      </c>
      <c r="D1236" s="1" t="str">
        <f>IF(ISNUMBER(FIND(",",Authors[[#This Row],[author]])),"OK", "Não OK")</f>
        <v>OK</v>
      </c>
    </row>
    <row r="1237" spans="1:4">
      <c r="A1237" s="3">
        <v>4189</v>
      </c>
      <c r="B1237" t="s">
        <v>9948</v>
      </c>
      <c r="C1237" s="1">
        <f>VLOOKUP(Authors[[#This Row],[Id]],Papers[],3,FALSE)</f>
        <v>2006</v>
      </c>
      <c r="D1237" s="1" t="str">
        <f>IF(ISNUMBER(FIND(",",Authors[[#This Row],[author]])),"OK", "Não OK")</f>
        <v>OK</v>
      </c>
    </row>
    <row r="1238" spans="1:4">
      <c r="A1238">
        <v>4387</v>
      </c>
      <c r="B1238" s="1" t="s">
        <v>12787</v>
      </c>
      <c r="C1238" s="1">
        <f>VLOOKUP(Authors[[#This Row],[Id]],Papers[],3,FALSE)</f>
        <v>1990</v>
      </c>
      <c r="D1238" s="1" t="str">
        <f>IF(ISNUMBER(FIND(",",Authors[[#This Row],[author]])),"OK", "Não OK")</f>
        <v>OK</v>
      </c>
    </row>
    <row r="1239" spans="1:4">
      <c r="A1239" s="3">
        <v>1905</v>
      </c>
      <c r="B1239" t="s">
        <v>5796</v>
      </c>
      <c r="C1239" s="1">
        <f>VLOOKUP(Authors[[#This Row],[Id]],Papers[],3,FALSE)</f>
        <v>2008</v>
      </c>
      <c r="D1239" s="1" t="str">
        <f>IF(ISNUMBER(FIND(",",Authors[[#This Row],[author]])),"OK", "Não OK")</f>
        <v>OK</v>
      </c>
    </row>
    <row r="1240" spans="1:4">
      <c r="A1240" s="3">
        <v>3713</v>
      </c>
      <c r="B1240" t="s">
        <v>5796</v>
      </c>
      <c r="C1240" s="1">
        <f>VLOOKUP(Authors[[#This Row],[Id]],Papers[],3,FALSE)</f>
        <v>2010</v>
      </c>
      <c r="D1240" s="1" t="str">
        <f>IF(ISNUMBER(FIND(",",Authors[[#This Row],[author]])),"OK", "Não OK")</f>
        <v>OK</v>
      </c>
    </row>
    <row r="1241" spans="1:4">
      <c r="A1241" s="3">
        <v>921</v>
      </c>
      <c r="B1241" t="s">
        <v>2620</v>
      </c>
      <c r="C1241" s="1">
        <f>VLOOKUP(Authors[[#This Row],[Id]],Papers[],3,FALSE)</f>
        <v>2005</v>
      </c>
      <c r="D1241" s="1" t="str">
        <f>IF(ISNUMBER(FIND(",",Authors[[#This Row],[author]])),"OK", "Não OK")</f>
        <v>OK</v>
      </c>
    </row>
    <row r="1242" spans="1:4">
      <c r="A1242" s="3">
        <v>941</v>
      </c>
      <c r="B1242" t="s">
        <v>2620</v>
      </c>
      <c r="C1242" s="1">
        <f>VLOOKUP(Authors[[#This Row],[Id]],Papers[],3,FALSE)</f>
        <v>2005</v>
      </c>
      <c r="D1242" s="1" t="str">
        <f>IF(ISNUMBER(FIND(",",Authors[[#This Row],[author]])),"OK", "Não OK")</f>
        <v>OK</v>
      </c>
    </row>
    <row r="1243" spans="1:4">
      <c r="A1243" s="3">
        <v>4211</v>
      </c>
      <c r="B1243" t="s">
        <v>10008</v>
      </c>
      <c r="C1243" s="1">
        <f>VLOOKUP(Authors[[#This Row],[Id]],Papers[],3,FALSE)</f>
        <v>2008</v>
      </c>
      <c r="D1243" s="1" t="str">
        <f>IF(ISNUMBER(FIND(",",Authors[[#This Row],[author]])),"OK", "Não OK")</f>
        <v>OK</v>
      </c>
    </row>
    <row r="1244" spans="1:4">
      <c r="A1244" s="3">
        <v>42</v>
      </c>
      <c r="B1244" t="s">
        <v>98</v>
      </c>
      <c r="C1244" s="1">
        <f>VLOOKUP(Authors[[#This Row],[Id]],Papers[],3,FALSE)</f>
        <v>2006</v>
      </c>
      <c r="D1244" s="1" t="str">
        <f>IF(ISNUMBER(FIND(",",Authors[[#This Row],[author]])),"OK", "Não OK")</f>
        <v>OK</v>
      </c>
    </row>
    <row r="1245" spans="1:4">
      <c r="A1245" s="3">
        <v>219</v>
      </c>
      <c r="B1245" t="s">
        <v>98</v>
      </c>
      <c r="C1245" s="1">
        <f>VLOOKUP(Authors[[#This Row],[Id]],Papers[],3,FALSE)</f>
        <v>2011</v>
      </c>
      <c r="D1245" s="1" t="str">
        <f>IF(ISNUMBER(FIND(",",Authors[[#This Row],[author]])),"OK", "Não OK")</f>
        <v>OK</v>
      </c>
    </row>
    <row r="1246" spans="1:4">
      <c r="A1246" s="3">
        <v>222</v>
      </c>
      <c r="B1246" t="s">
        <v>98</v>
      </c>
      <c r="C1246" s="1">
        <f>VLOOKUP(Authors[[#This Row],[Id]],Papers[],3,FALSE)</f>
        <v>2011</v>
      </c>
      <c r="D1246" s="1" t="str">
        <f>IF(ISNUMBER(FIND(",",Authors[[#This Row],[author]])),"OK", "Não OK")</f>
        <v>OK</v>
      </c>
    </row>
    <row r="1247" spans="1:4">
      <c r="A1247" s="3">
        <v>750</v>
      </c>
      <c r="B1247" t="s">
        <v>98</v>
      </c>
      <c r="C1247" s="1">
        <f>VLOOKUP(Authors[[#This Row],[Id]],Papers[],3,FALSE)</f>
        <v>2006</v>
      </c>
      <c r="D1247" s="1" t="str">
        <f>IF(ISNUMBER(FIND(",",Authors[[#This Row],[author]])),"OK", "Não OK")</f>
        <v>OK</v>
      </c>
    </row>
    <row r="1248" spans="1:4">
      <c r="A1248" s="3">
        <v>4027</v>
      </c>
      <c r="B1248" t="s">
        <v>9700</v>
      </c>
      <c r="C1248" s="1">
        <f>VLOOKUP(Authors[[#This Row],[Id]],Papers[],3,FALSE)</f>
        <v>2007</v>
      </c>
      <c r="D1248" s="1" t="str">
        <f>IF(ISNUMBER(FIND(",",Authors[[#This Row],[author]])),"OK", "Não OK")</f>
        <v>OK</v>
      </c>
    </row>
    <row r="1249" spans="1:4">
      <c r="A1249" s="3">
        <v>906</v>
      </c>
      <c r="B1249" t="s">
        <v>2585</v>
      </c>
      <c r="C1249" s="1">
        <f>VLOOKUP(Authors[[#This Row],[Id]],Papers[],3,FALSE)</f>
        <v>2010</v>
      </c>
      <c r="D1249" s="1" t="str">
        <f>IF(ISNUMBER(FIND(",",Authors[[#This Row],[author]])),"OK", "Não OK")</f>
        <v>OK</v>
      </c>
    </row>
    <row r="1250" spans="1:4">
      <c r="A1250" s="3">
        <v>1524</v>
      </c>
      <c r="B1250" t="s">
        <v>4515</v>
      </c>
      <c r="C1250" s="1">
        <f>VLOOKUP(Authors[[#This Row],[Id]],Papers[],3,FALSE)</f>
        <v>2008</v>
      </c>
      <c r="D1250" s="1" t="str">
        <f>IF(ISNUMBER(FIND(",",Authors[[#This Row],[author]])),"OK", "Não OK")</f>
        <v>OK</v>
      </c>
    </row>
    <row r="1251" spans="1:4">
      <c r="A1251" s="3">
        <v>2763</v>
      </c>
      <c r="B1251" t="s">
        <v>7986</v>
      </c>
      <c r="C1251" s="1">
        <f>VLOOKUP(Authors[[#This Row],[Id]],Papers[],3,FALSE)</f>
        <v>2011</v>
      </c>
      <c r="D1251" s="1" t="str">
        <f>IF(ISNUMBER(FIND(",",Authors[[#This Row],[author]])),"OK", "Não OK")</f>
        <v>OK</v>
      </c>
    </row>
    <row r="1252" spans="1:4">
      <c r="A1252" s="3">
        <v>2878</v>
      </c>
      <c r="B1252" t="s">
        <v>7986</v>
      </c>
      <c r="C1252" s="1">
        <f>VLOOKUP(Authors[[#This Row],[Id]],Papers[],3,FALSE)</f>
        <v>2011</v>
      </c>
      <c r="D1252" s="1" t="str">
        <f>IF(ISNUMBER(FIND(",",Authors[[#This Row],[author]])),"OK", "Não OK")</f>
        <v>OK</v>
      </c>
    </row>
    <row r="1253" spans="1:4">
      <c r="A1253" s="3">
        <v>2879</v>
      </c>
      <c r="B1253" t="s">
        <v>7986</v>
      </c>
      <c r="C1253" s="1">
        <f>VLOOKUP(Authors[[#This Row],[Id]],Papers[],3,FALSE)</f>
        <v>2007</v>
      </c>
      <c r="D1253" s="1" t="str">
        <f>IF(ISNUMBER(FIND(",",Authors[[#This Row],[author]])),"OK", "Não OK")</f>
        <v>OK</v>
      </c>
    </row>
    <row r="1254" spans="1:4">
      <c r="A1254" s="3">
        <v>2896</v>
      </c>
      <c r="B1254" t="s">
        <v>8201</v>
      </c>
      <c r="C1254" s="1">
        <f>VLOOKUP(Authors[[#This Row],[Id]],Papers[],3,FALSE)</f>
        <v>2010</v>
      </c>
      <c r="D1254" s="1" t="str">
        <f>IF(ISNUMBER(FIND(",",Authors[[#This Row],[author]])),"OK", "Não OK")</f>
        <v>OK</v>
      </c>
    </row>
    <row r="1255" spans="1:4">
      <c r="A1255" s="3">
        <v>562</v>
      </c>
      <c r="B1255" t="s">
        <v>1580</v>
      </c>
      <c r="C1255" s="1">
        <f>VLOOKUP(Authors[[#This Row],[Id]],Papers[],3,FALSE)</f>
        <v>2009</v>
      </c>
      <c r="D1255" s="1" t="str">
        <f>IF(ISNUMBER(FIND(",",Authors[[#This Row],[author]])),"OK", "Não OK")</f>
        <v>OK</v>
      </c>
    </row>
    <row r="1256" spans="1:4">
      <c r="A1256" s="3">
        <v>847</v>
      </c>
      <c r="B1256" t="s">
        <v>2395</v>
      </c>
      <c r="C1256" s="1">
        <f>VLOOKUP(Authors[[#This Row],[Id]],Papers[],3,FALSE)</f>
        <v>2007</v>
      </c>
      <c r="D1256" s="1" t="str">
        <f>IF(ISNUMBER(FIND(",",Authors[[#This Row],[author]])),"OK", "Não OK")</f>
        <v>OK</v>
      </c>
    </row>
    <row r="1257" spans="1:4">
      <c r="A1257" s="3">
        <v>362</v>
      </c>
      <c r="B1257" t="s">
        <v>947</v>
      </c>
      <c r="C1257" s="1">
        <f>VLOOKUP(Authors[[#This Row],[Id]],Papers[],3,FALSE)</f>
        <v>2008</v>
      </c>
      <c r="D1257" s="1" t="str">
        <f>IF(ISNUMBER(FIND(",",Authors[[#This Row],[author]])),"OK", "Não OK")</f>
        <v>OK</v>
      </c>
    </row>
    <row r="1258" spans="1:4">
      <c r="A1258" s="3">
        <v>1525</v>
      </c>
      <c r="B1258" t="s">
        <v>4521</v>
      </c>
      <c r="C1258" s="1">
        <f>VLOOKUP(Authors[[#This Row],[Id]],Papers[],3,FALSE)</f>
        <v>2010</v>
      </c>
      <c r="D1258" s="1" t="str">
        <f>IF(ISNUMBER(FIND(",",Authors[[#This Row],[author]])),"OK", "Não OK")</f>
        <v>OK</v>
      </c>
    </row>
    <row r="1259" spans="1:4">
      <c r="A1259" s="3">
        <v>347</v>
      </c>
      <c r="B1259" t="s">
        <v>893</v>
      </c>
      <c r="C1259" s="1">
        <f>VLOOKUP(Authors[[#This Row],[Id]],Papers[],3,FALSE)</f>
        <v>2006</v>
      </c>
      <c r="D1259" s="1" t="str">
        <f>IF(ISNUMBER(FIND(",",Authors[[#This Row],[author]])),"OK", "Não OK")</f>
        <v>OK</v>
      </c>
    </row>
    <row r="1260" spans="1:4">
      <c r="A1260" s="3">
        <v>893</v>
      </c>
      <c r="B1260" t="s">
        <v>893</v>
      </c>
      <c r="C1260" s="1">
        <f>VLOOKUP(Authors[[#This Row],[Id]],Papers[],3,FALSE)</f>
        <v>2007</v>
      </c>
      <c r="D1260" s="1" t="str">
        <f>IF(ISNUMBER(FIND(",",Authors[[#This Row],[author]])),"OK", "Não OK")</f>
        <v>OK</v>
      </c>
    </row>
    <row r="1261" spans="1:4">
      <c r="A1261" s="3">
        <v>2175</v>
      </c>
      <c r="B1261" t="s">
        <v>6673</v>
      </c>
      <c r="C1261" s="1">
        <f>VLOOKUP(Authors[[#This Row],[Id]],Papers[],3,FALSE)</f>
        <v>2011</v>
      </c>
      <c r="D1261" s="1" t="str">
        <f>IF(ISNUMBER(FIND(",",Authors[[#This Row],[author]])),"OK", "Não OK")</f>
        <v>OK</v>
      </c>
    </row>
    <row r="1262" spans="1:4">
      <c r="A1262" s="3">
        <v>142</v>
      </c>
      <c r="B1262" t="s">
        <v>11137</v>
      </c>
      <c r="C1262" s="1">
        <f>VLOOKUP(Authors[[#This Row],[Id]],Papers[],3,FALSE)</f>
        <v>2009</v>
      </c>
      <c r="D1262" s="1" t="str">
        <f>IF(ISNUMBER(FIND(",",Authors[[#This Row],[author]])),"OK", "Não OK")</f>
        <v>OK</v>
      </c>
    </row>
    <row r="1263" spans="1:4">
      <c r="A1263" s="3">
        <v>1527</v>
      </c>
      <c r="B1263" t="s">
        <v>4524</v>
      </c>
      <c r="C1263" s="1">
        <f>VLOOKUP(Authors[[#This Row],[Id]],Papers[],3,FALSE)</f>
        <v>2011</v>
      </c>
      <c r="D1263" s="1" t="str">
        <f>IF(ISNUMBER(FIND(",",Authors[[#This Row],[author]])),"OK", "Não OK")</f>
        <v>OK</v>
      </c>
    </row>
    <row r="1264" spans="1:4">
      <c r="A1264" s="3">
        <v>1528</v>
      </c>
      <c r="B1264" t="s">
        <v>10637</v>
      </c>
      <c r="C1264" s="1">
        <f>VLOOKUP(Authors[[#This Row],[Id]],Papers[],3,FALSE)</f>
        <v>2010</v>
      </c>
      <c r="D1264" s="1" t="str">
        <f>IF(ISNUMBER(FIND(",",Authors[[#This Row],[author]])),"OK", "Não OK")</f>
        <v>OK</v>
      </c>
    </row>
    <row r="1265" spans="1:4">
      <c r="A1265" s="3">
        <v>3969</v>
      </c>
      <c r="B1265" t="s">
        <v>9630</v>
      </c>
      <c r="C1265" s="1">
        <f>VLOOKUP(Authors[[#This Row],[Id]],Papers[],3,FALSE)</f>
        <v>2011</v>
      </c>
      <c r="D1265" s="1" t="str">
        <f>IF(ISNUMBER(FIND(",",Authors[[#This Row],[author]])),"OK", "Não OK")</f>
        <v>OK</v>
      </c>
    </row>
    <row r="1266" spans="1:4">
      <c r="A1266" s="3">
        <v>804</v>
      </c>
      <c r="B1266" t="s">
        <v>2286</v>
      </c>
      <c r="C1266" s="1">
        <f>VLOOKUP(Authors[[#This Row],[Id]],Papers[],3,FALSE)</f>
        <v>2007</v>
      </c>
      <c r="D1266" s="1" t="str">
        <f>IF(ISNUMBER(FIND(",",Authors[[#This Row],[author]])),"OK", "Não OK")</f>
        <v>OK</v>
      </c>
    </row>
    <row r="1267" spans="1:4">
      <c r="A1267" s="3">
        <v>2552</v>
      </c>
      <c r="B1267" t="s">
        <v>11013</v>
      </c>
      <c r="C1267" s="1">
        <f>VLOOKUP(Authors[[#This Row],[Id]],Papers[],3,FALSE)</f>
        <v>2001</v>
      </c>
      <c r="D1267" s="1" t="str">
        <f>IF(ISNUMBER(FIND(",",Authors[[#This Row],[author]])),"OK", "Não OK")</f>
        <v>OK</v>
      </c>
    </row>
    <row r="1268" spans="1:4">
      <c r="A1268" s="3">
        <v>1068</v>
      </c>
      <c r="B1268" t="s">
        <v>2988</v>
      </c>
      <c r="C1268" s="1">
        <f>VLOOKUP(Authors[[#This Row],[Id]],Papers[],3,FALSE)</f>
        <v>2001</v>
      </c>
      <c r="D1268" s="1" t="str">
        <f>IF(ISNUMBER(FIND(",",Authors[[#This Row],[author]])),"OK", "Não OK")</f>
        <v>OK</v>
      </c>
    </row>
    <row r="1269" spans="1:4">
      <c r="A1269" s="3">
        <v>1471</v>
      </c>
      <c r="B1269" t="s">
        <v>2988</v>
      </c>
      <c r="C1269" s="1">
        <f>VLOOKUP(Authors[[#This Row],[Id]],Papers[],3,FALSE)</f>
        <v>2006</v>
      </c>
      <c r="D1269" s="1" t="str">
        <f>IF(ISNUMBER(FIND(",",Authors[[#This Row],[author]])),"OK", "Não OK")</f>
        <v>OK</v>
      </c>
    </row>
    <row r="1270" spans="1:4">
      <c r="A1270" s="3">
        <v>1488</v>
      </c>
      <c r="B1270" t="s">
        <v>2988</v>
      </c>
      <c r="C1270" s="1">
        <f>VLOOKUP(Authors[[#This Row],[Id]],Papers[],3,FALSE)</f>
        <v>2010</v>
      </c>
      <c r="D1270" s="1" t="str">
        <f>IF(ISNUMBER(FIND(",",Authors[[#This Row],[author]])),"OK", "Não OK")</f>
        <v>OK</v>
      </c>
    </row>
    <row r="1271" spans="1:4">
      <c r="A1271" s="3">
        <v>1489</v>
      </c>
      <c r="B1271" t="s">
        <v>2988</v>
      </c>
      <c r="C1271" s="1">
        <f>VLOOKUP(Authors[[#This Row],[Id]],Papers[],3,FALSE)</f>
        <v>2011</v>
      </c>
      <c r="D1271" s="1" t="str">
        <f>IF(ISNUMBER(FIND(",",Authors[[#This Row],[author]])),"OK", "Não OK")</f>
        <v>OK</v>
      </c>
    </row>
    <row r="1272" spans="1:4">
      <c r="A1272" s="3">
        <v>1530</v>
      </c>
      <c r="B1272" t="s">
        <v>2988</v>
      </c>
      <c r="C1272" s="1">
        <f>VLOOKUP(Authors[[#This Row],[Id]],Papers[],3,FALSE)</f>
        <v>2003</v>
      </c>
      <c r="D1272" s="1" t="str">
        <f>IF(ISNUMBER(FIND(",",Authors[[#This Row],[author]])),"OK", "Não OK")</f>
        <v>OK</v>
      </c>
    </row>
    <row r="1273" spans="1:4">
      <c r="A1273" s="3">
        <v>1587</v>
      </c>
      <c r="B1273" t="s">
        <v>2988</v>
      </c>
      <c r="C1273" s="1">
        <f>VLOOKUP(Authors[[#This Row],[Id]],Papers[],3,FALSE)</f>
        <v>2010</v>
      </c>
      <c r="D1273" s="1" t="str">
        <f>IF(ISNUMBER(FIND(",",Authors[[#This Row],[author]])),"OK", "Não OK")</f>
        <v>OK</v>
      </c>
    </row>
    <row r="1274" spans="1:4">
      <c r="A1274" s="3">
        <v>1835</v>
      </c>
      <c r="B1274" t="s">
        <v>2988</v>
      </c>
      <c r="C1274" s="1">
        <f>VLOOKUP(Authors[[#This Row],[Id]],Papers[],3,FALSE)</f>
        <v>2008</v>
      </c>
      <c r="D1274" s="1" t="str">
        <f>IF(ISNUMBER(FIND(",",Authors[[#This Row],[author]])),"OK", "Não OK")</f>
        <v>OK</v>
      </c>
    </row>
    <row r="1275" spans="1:4">
      <c r="A1275" s="3">
        <v>2170</v>
      </c>
      <c r="B1275" t="s">
        <v>2988</v>
      </c>
      <c r="C1275" s="1">
        <f>VLOOKUP(Authors[[#This Row],[Id]],Papers[],3,FALSE)</f>
        <v>2000</v>
      </c>
      <c r="D1275" s="1" t="str">
        <f>IF(ISNUMBER(FIND(",",Authors[[#This Row],[author]])),"OK", "Não OK")</f>
        <v>OK</v>
      </c>
    </row>
    <row r="1276" spans="1:4">
      <c r="A1276" s="3">
        <v>2311</v>
      </c>
      <c r="B1276" t="s">
        <v>2988</v>
      </c>
      <c r="C1276" s="1">
        <f>VLOOKUP(Authors[[#This Row],[Id]],Papers[],3,FALSE)</f>
        <v>1999</v>
      </c>
      <c r="D1276" s="1" t="str">
        <f>IF(ISNUMBER(FIND(",",Authors[[#This Row],[author]])),"OK", "Não OK")</f>
        <v>OK</v>
      </c>
    </row>
    <row r="1277" spans="1:4">
      <c r="A1277" s="3">
        <v>3378</v>
      </c>
      <c r="B1277" t="s">
        <v>2988</v>
      </c>
      <c r="C1277" s="1">
        <f>VLOOKUP(Authors[[#This Row],[Id]],Papers[],3,FALSE)</f>
        <v>2007</v>
      </c>
      <c r="D1277" s="1" t="str">
        <f>IF(ISNUMBER(FIND(",",Authors[[#This Row],[author]])),"OK", "Não OK")</f>
        <v>OK</v>
      </c>
    </row>
    <row r="1278" spans="1:4">
      <c r="A1278" s="3">
        <v>3635</v>
      </c>
      <c r="B1278" t="s">
        <v>8085</v>
      </c>
      <c r="C1278" s="1">
        <f>VLOOKUP(Authors[[#This Row],[Id]],Papers[],3,FALSE)</f>
        <v>2007</v>
      </c>
      <c r="D1278" s="1" t="str">
        <f>IF(ISNUMBER(FIND(",",Authors[[#This Row],[author]])),"OK", "Não OK")</f>
        <v>OK</v>
      </c>
    </row>
    <row r="1279" spans="1:4">
      <c r="A1279" s="3">
        <v>3513</v>
      </c>
      <c r="B1279" t="s">
        <v>9051</v>
      </c>
      <c r="C1279" s="1">
        <f>VLOOKUP(Authors[[#This Row],[Id]],Papers[],3,FALSE)</f>
        <v>2010</v>
      </c>
      <c r="D1279" s="1" t="str">
        <f>IF(ISNUMBER(FIND(",",Authors[[#This Row],[author]])),"OK", "Não OK")</f>
        <v>OK</v>
      </c>
    </row>
    <row r="1280" spans="1:4">
      <c r="A1280" s="3">
        <v>3916</v>
      </c>
      <c r="B1280" t="s">
        <v>9540</v>
      </c>
      <c r="C1280" s="1">
        <f>VLOOKUP(Authors[[#This Row],[Id]],Papers[],3,FALSE)</f>
        <v>2000</v>
      </c>
      <c r="D1280" s="1" t="str">
        <f>IF(ISNUMBER(FIND(",",Authors[[#This Row],[author]])),"OK", "Não OK")</f>
        <v>OK</v>
      </c>
    </row>
    <row r="1281" spans="1:4">
      <c r="A1281" s="3">
        <v>3885</v>
      </c>
      <c r="B1281" t="s">
        <v>8554</v>
      </c>
      <c r="C1281" s="1">
        <f>VLOOKUP(Authors[[#This Row],[Id]],Papers[],3,FALSE)</f>
        <v>2005</v>
      </c>
      <c r="D1281" s="1" t="str">
        <f>IF(ISNUMBER(FIND(",",Authors[[#This Row],[author]])),"OK", "Não OK")</f>
        <v>OK</v>
      </c>
    </row>
    <row r="1282" spans="1:4">
      <c r="A1282" s="3">
        <v>133</v>
      </c>
      <c r="B1282" t="s">
        <v>337</v>
      </c>
      <c r="C1282" s="1">
        <f>VLOOKUP(Authors[[#This Row],[Id]],Papers[],3,FALSE)</f>
        <v>2008</v>
      </c>
      <c r="D1282" s="1" t="str">
        <f>IF(ISNUMBER(FIND(",",Authors[[#This Row],[author]])),"OK", "Não OK")</f>
        <v>OK</v>
      </c>
    </row>
    <row r="1283" spans="1:4">
      <c r="A1283" s="3">
        <v>166</v>
      </c>
      <c r="B1283" t="s">
        <v>337</v>
      </c>
      <c r="C1283" s="1">
        <f>VLOOKUP(Authors[[#This Row],[Id]],Papers[],3,FALSE)</f>
        <v>2009</v>
      </c>
      <c r="D1283" s="1" t="str">
        <f>IF(ISNUMBER(FIND(",",Authors[[#This Row],[author]])),"OK", "Não OK")</f>
        <v>OK</v>
      </c>
    </row>
    <row r="1284" spans="1:4">
      <c r="A1284" s="3">
        <v>299</v>
      </c>
      <c r="B1284" t="s">
        <v>10584</v>
      </c>
      <c r="C1284" s="1">
        <f>VLOOKUP(Authors[[#This Row],[Id]],Papers[],3,FALSE)</f>
        <v>2003</v>
      </c>
      <c r="D1284" s="1" t="str">
        <f>IF(ISNUMBER(FIND(",",Authors[[#This Row],[author]])),"OK", "Não OK")</f>
        <v>OK</v>
      </c>
    </row>
    <row r="1285" spans="1:4">
      <c r="A1285" s="3">
        <v>299</v>
      </c>
      <c r="B1285" t="s">
        <v>337</v>
      </c>
      <c r="C1285" s="1">
        <f>VLOOKUP(Authors[[#This Row],[Id]],Papers[],3,FALSE)</f>
        <v>2003</v>
      </c>
      <c r="D1285" s="1" t="str">
        <f>IF(ISNUMBER(FIND(",",Authors[[#This Row],[author]])),"OK", "Não OK")</f>
        <v>OK</v>
      </c>
    </row>
    <row r="1286" spans="1:4">
      <c r="A1286" s="3">
        <v>329</v>
      </c>
      <c r="B1286" t="s">
        <v>337</v>
      </c>
      <c r="C1286" s="1">
        <f>VLOOKUP(Authors[[#This Row],[Id]],Papers[],3,FALSE)</f>
        <v>1998</v>
      </c>
      <c r="D1286" s="1" t="str">
        <f>IF(ISNUMBER(FIND(",",Authors[[#This Row],[author]])),"OK", "Não OK")</f>
        <v>OK</v>
      </c>
    </row>
    <row r="1287" spans="1:4">
      <c r="A1287" s="3">
        <v>907</v>
      </c>
      <c r="B1287" t="s">
        <v>337</v>
      </c>
      <c r="C1287" s="1">
        <f>VLOOKUP(Authors[[#This Row],[Id]],Papers[],3,FALSE)</f>
        <v>2010</v>
      </c>
      <c r="D1287" s="1" t="str">
        <f>IF(ISNUMBER(FIND(",",Authors[[#This Row],[author]])),"OK", "Não OK")</f>
        <v>OK</v>
      </c>
    </row>
    <row r="1288" spans="1:4">
      <c r="A1288" s="3">
        <v>941</v>
      </c>
      <c r="B1288" t="s">
        <v>337</v>
      </c>
      <c r="C1288" s="1">
        <f>VLOOKUP(Authors[[#This Row],[Id]],Papers[],3,FALSE)</f>
        <v>2005</v>
      </c>
      <c r="D1288" s="1" t="str">
        <f>IF(ISNUMBER(FIND(",",Authors[[#This Row],[author]])),"OK", "Não OK")</f>
        <v>OK</v>
      </c>
    </row>
    <row r="1289" spans="1:4">
      <c r="A1289" s="3">
        <v>1068</v>
      </c>
      <c r="B1289" s="2" t="s">
        <v>10584</v>
      </c>
      <c r="C1289" s="1">
        <f>VLOOKUP(Authors[[#This Row],[Id]],Papers[],3,FALSE)</f>
        <v>2001</v>
      </c>
      <c r="D1289" s="1" t="str">
        <f>IF(ISNUMBER(FIND(",",Authors[[#This Row],[author]])),"OK", "Não OK")</f>
        <v>OK</v>
      </c>
    </row>
    <row r="1290" spans="1:4">
      <c r="A1290" s="3">
        <v>1234</v>
      </c>
      <c r="B1290" t="s">
        <v>337</v>
      </c>
      <c r="C1290" s="1">
        <f>VLOOKUP(Authors[[#This Row],[Id]],Papers[],3,FALSE)</f>
        <v>2011</v>
      </c>
      <c r="D1290" s="1" t="str">
        <f>IF(ISNUMBER(FIND(",",Authors[[#This Row],[author]])),"OK", "Não OK")</f>
        <v>OK</v>
      </c>
    </row>
    <row r="1291" spans="1:4">
      <c r="A1291" s="3">
        <v>1235</v>
      </c>
      <c r="B1291" t="s">
        <v>337</v>
      </c>
      <c r="C1291" s="1">
        <f>VLOOKUP(Authors[[#This Row],[Id]],Papers[],3,FALSE)</f>
        <v>2011</v>
      </c>
      <c r="D1291" s="1" t="str">
        <f>IF(ISNUMBER(FIND(",",Authors[[#This Row],[author]])),"OK", "Não OK")</f>
        <v>OK</v>
      </c>
    </row>
    <row r="1292" spans="1:4">
      <c r="A1292" s="3">
        <v>1238</v>
      </c>
      <c r="B1292" t="s">
        <v>337</v>
      </c>
      <c r="C1292" s="1">
        <f>VLOOKUP(Authors[[#This Row],[Id]],Papers[],3,FALSE)</f>
        <v>2010</v>
      </c>
      <c r="D1292" s="1" t="str">
        <f>IF(ISNUMBER(FIND(",",Authors[[#This Row],[author]])),"OK", "Não OK")</f>
        <v>OK</v>
      </c>
    </row>
    <row r="1293" spans="1:4">
      <c r="A1293" s="3">
        <v>4169</v>
      </c>
      <c r="B1293" t="s">
        <v>337</v>
      </c>
      <c r="C1293" s="1">
        <f>VLOOKUP(Authors[[#This Row],[Id]],Papers[],3,FALSE)</f>
        <v>2004</v>
      </c>
      <c r="D1293" s="1" t="str">
        <f>IF(ISNUMBER(FIND(",",Authors[[#This Row],[author]])),"OK", "Não OK")</f>
        <v>OK</v>
      </c>
    </row>
    <row r="1294" spans="1:4">
      <c r="A1294" s="3">
        <v>4172</v>
      </c>
      <c r="B1294" t="s">
        <v>337</v>
      </c>
      <c r="C1294" s="1">
        <f>VLOOKUP(Authors[[#This Row],[Id]],Papers[],3,FALSE)</f>
        <v>1998</v>
      </c>
      <c r="D1294" s="1" t="str">
        <f>IF(ISNUMBER(FIND(",",Authors[[#This Row],[author]])),"OK", "Não OK")</f>
        <v>OK</v>
      </c>
    </row>
    <row r="1295" spans="1:4">
      <c r="A1295" s="3">
        <v>4173</v>
      </c>
      <c r="B1295" t="s">
        <v>337</v>
      </c>
      <c r="C1295" s="1">
        <f>VLOOKUP(Authors[[#This Row],[Id]],Papers[],3,FALSE)</f>
        <v>2004</v>
      </c>
      <c r="D1295" s="1" t="str">
        <f>IF(ISNUMBER(FIND(",",Authors[[#This Row],[author]])),"OK", "Não OK")</f>
        <v>OK</v>
      </c>
    </row>
    <row r="1296" spans="1:4">
      <c r="A1296" s="3">
        <v>2528</v>
      </c>
      <c r="B1296" s="2" t="s">
        <v>10563</v>
      </c>
      <c r="C1296" s="1">
        <f>VLOOKUP(Authors[[#This Row],[Id]],Papers[],3,FALSE)</f>
        <v>2002</v>
      </c>
      <c r="D1296" s="1" t="str">
        <f>IF(ISNUMBER(FIND(",",Authors[[#This Row],[author]])),"OK", "Não OK")</f>
        <v>OK</v>
      </c>
    </row>
    <row r="1297" spans="1:4">
      <c r="A1297" s="3">
        <v>316</v>
      </c>
      <c r="B1297" t="s">
        <v>788</v>
      </c>
      <c r="C1297" s="1">
        <f>VLOOKUP(Authors[[#This Row],[Id]],Papers[],3,FALSE)</f>
        <v>2004</v>
      </c>
      <c r="D1297" s="1" t="str">
        <f>IF(ISNUMBER(FIND(",",Authors[[#This Row],[author]])),"OK", "Não OK")</f>
        <v>OK</v>
      </c>
    </row>
    <row r="1298" spans="1:4">
      <c r="A1298" s="3">
        <v>2643</v>
      </c>
      <c r="B1298" t="s">
        <v>7805</v>
      </c>
      <c r="C1298" s="1">
        <f>VLOOKUP(Authors[[#This Row],[Id]],Papers[],3,FALSE)</f>
        <v>2011</v>
      </c>
      <c r="D1298" s="1" t="str">
        <f>IF(ISNUMBER(FIND(",",Authors[[#This Row],[author]])),"OK", "Não OK")</f>
        <v>OK</v>
      </c>
    </row>
    <row r="1299" spans="1:4">
      <c r="A1299" s="3">
        <v>533</v>
      </c>
      <c r="B1299" t="s">
        <v>1509</v>
      </c>
      <c r="C1299" s="1">
        <f>VLOOKUP(Authors[[#This Row],[Id]],Papers[],3,FALSE)</f>
        <v>1998</v>
      </c>
      <c r="D1299" s="1" t="str">
        <f>IF(ISNUMBER(FIND(",",Authors[[#This Row],[author]])),"OK", "Não OK")</f>
        <v>OK</v>
      </c>
    </row>
    <row r="1300" spans="1:4">
      <c r="A1300" s="3">
        <v>2886</v>
      </c>
      <c r="B1300" t="s">
        <v>8197</v>
      </c>
      <c r="C1300" s="1">
        <f>VLOOKUP(Authors[[#This Row],[Id]],Papers[],3,FALSE)</f>
        <v>2006</v>
      </c>
      <c r="D1300" s="1" t="str">
        <f>IF(ISNUMBER(FIND(",",Authors[[#This Row],[author]])),"OK", "Não OK")</f>
        <v>OK</v>
      </c>
    </row>
    <row r="1301" spans="1:4">
      <c r="A1301" s="3">
        <v>2753</v>
      </c>
      <c r="B1301" t="s">
        <v>7951</v>
      </c>
      <c r="C1301" s="1">
        <f>VLOOKUP(Authors[[#This Row],[Id]],Papers[],3,FALSE)</f>
        <v>2009</v>
      </c>
      <c r="D1301" s="1" t="str">
        <f>IF(ISNUMBER(FIND(",",Authors[[#This Row],[author]])),"OK", "Não OK")</f>
        <v>OK</v>
      </c>
    </row>
    <row r="1302" spans="1:4">
      <c r="A1302" s="3">
        <v>2996</v>
      </c>
      <c r="B1302" t="s">
        <v>8387</v>
      </c>
      <c r="C1302" s="1">
        <f>VLOOKUP(Authors[[#This Row],[Id]],Papers[],3,FALSE)</f>
        <v>2009</v>
      </c>
      <c r="D1302" s="1" t="str">
        <f>IF(ISNUMBER(FIND(",",Authors[[#This Row],[author]])),"OK", "Não OK")</f>
        <v>OK</v>
      </c>
    </row>
    <row r="1303" spans="1:4">
      <c r="A1303" s="3">
        <v>1531</v>
      </c>
      <c r="B1303" t="s">
        <v>10642</v>
      </c>
      <c r="C1303" s="1">
        <f>VLOOKUP(Authors[[#This Row],[Id]],Papers[],3,FALSE)</f>
        <v>2006</v>
      </c>
      <c r="D1303" s="1" t="str">
        <f>IF(ISNUMBER(FIND(",",Authors[[#This Row],[author]])),"OK", "Não OK")</f>
        <v>OK</v>
      </c>
    </row>
    <row r="1304" spans="1:4">
      <c r="A1304" s="3">
        <v>2277</v>
      </c>
      <c r="B1304" t="s">
        <v>7008</v>
      </c>
      <c r="C1304" s="1">
        <f>VLOOKUP(Authors[[#This Row],[Id]],Papers[],3,FALSE)</f>
        <v>2003</v>
      </c>
      <c r="D1304" s="1" t="str">
        <f>IF(ISNUMBER(FIND(",",Authors[[#This Row],[author]])),"OK", "Não OK")</f>
        <v>OK</v>
      </c>
    </row>
    <row r="1305" spans="1:4">
      <c r="A1305">
        <v>4420</v>
      </c>
      <c r="B1305" t="s">
        <v>12883</v>
      </c>
      <c r="C1305" s="1">
        <f>VLOOKUP(Authors[[#This Row],[Id]],Papers[],3,FALSE)</f>
        <v>2009</v>
      </c>
      <c r="D1305" s="1" t="str">
        <f>IF(ISNUMBER(FIND(",",Authors[[#This Row],[author]])),"OK", "Não OK")</f>
        <v>OK</v>
      </c>
    </row>
    <row r="1306" spans="1:4">
      <c r="A1306" s="3">
        <v>82</v>
      </c>
      <c r="B1306" t="s">
        <v>205</v>
      </c>
      <c r="C1306" s="1">
        <f>VLOOKUP(Authors[[#This Row],[Id]],Papers[],3,FALSE)</f>
        <v>2007</v>
      </c>
      <c r="D1306" s="1" t="str">
        <f>IF(ISNUMBER(FIND(",",Authors[[#This Row],[author]])),"OK", "Não OK")</f>
        <v>OK</v>
      </c>
    </row>
    <row r="1307" spans="1:4">
      <c r="A1307" s="3">
        <v>4308</v>
      </c>
      <c r="B1307" t="s">
        <v>10203</v>
      </c>
      <c r="C1307" s="1">
        <f>VLOOKUP(Authors[[#This Row],[Id]],Papers[],3,FALSE)</f>
        <v>2002</v>
      </c>
      <c r="D1307" s="1" t="str">
        <f>IF(ISNUMBER(FIND(",",Authors[[#This Row],[author]])),"OK", "Não OK")</f>
        <v>OK</v>
      </c>
    </row>
    <row r="1308" spans="1:4">
      <c r="A1308" s="3">
        <v>3038</v>
      </c>
      <c r="B1308" t="s">
        <v>8455</v>
      </c>
      <c r="C1308" s="1">
        <f>VLOOKUP(Authors[[#This Row],[Id]],Papers[],3,FALSE)</f>
        <v>2011</v>
      </c>
      <c r="D1308" s="1" t="str">
        <f>IF(ISNUMBER(FIND(",",Authors[[#This Row],[author]])),"OK", "Não OK")</f>
        <v>OK</v>
      </c>
    </row>
    <row r="1309" spans="1:4">
      <c r="A1309" s="3">
        <v>100</v>
      </c>
      <c r="B1309" t="s">
        <v>256</v>
      </c>
      <c r="C1309" s="1">
        <f>VLOOKUP(Authors[[#This Row],[Id]],Papers[],3,FALSE)</f>
        <v>2008</v>
      </c>
      <c r="D1309" s="1" t="str">
        <f>IF(ISNUMBER(FIND(",",Authors[[#This Row],[author]])),"OK", "Não OK")</f>
        <v>OK</v>
      </c>
    </row>
    <row r="1310" spans="1:4">
      <c r="A1310" s="3">
        <v>115</v>
      </c>
      <c r="B1310" t="s">
        <v>256</v>
      </c>
      <c r="C1310" s="1">
        <f>VLOOKUP(Authors[[#This Row],[Id]],Papers[],3,FALSE)</f>
        <v>2008</v>
      </c>
      <c r="D1310" s="1" t="str">
        <f>IF(ISNUMBER(FIND(",",Authors[[#This Row],[author]])),"OK", "Não OK")</f>
        <v>OK</v>
      </c>
    </row>
    <row r="1311" spans="1:4">
      <c r="A1311" s="3">
        <v>2465</v>
      </c>
      <c r="B1311" t="s">
        <v>7575</v>
      </c>
      <c r="C1311" s="1">
        <f>VLOOKUP(Authors[[#This Row],[Id]],Papers[],3,FALSE)</f>
        <v>2005</v>
      </c>
      <c r="D1311" s="1" t="str">
        <f>IF(ISNUMBER(FIND(",",Authors[[#This Row],[author]])),"OK", "Não OK")</f>
        <v>OK</v>
      </c>
    </row>
    <row r="1312" spans="1:4">
      <c r="A1312" s="3">
        <v>394</v>
      </c>
      <c r="B1312" t="s">
        <v>1100</v>
      </c>
      <c r="C1312" s="1">
        <f>VLOOKUP(Authors[[#This Row],[Id]],Papers[],3,FALSE)</f>
        <v>2006</v>
      </c>
      <c r="D1312" s="1" t="str">
        <f>IF(ISNUMBER(FIND(",",Authors[[#This Row],[author]])),"OK", "Não OK")</f>
        <v>OK</v>
      </c>
    </row>
    <row r="1313" spans="1:4">
      <c r="A1313" s="3">
        <v>723</v>
      </c>
      <c r="B1313" t="s">
        <v>1100</v>
      </c>
      <c r="C1313" s="1">
        <f>VLOOKUP(Authors[[#This Row],[Id]],Papers[],3,FALSE)</f>
        <v>2009</v>
      </c>
      <c r="D1313" s="1" t="str">
        <f>IF(ISNUMBER(FIND(",",Authors[[#This Row],[author]])),"OK", "Não OK")</f>
        <v>OK</v>
      </c>
    </row>
    <row r="1314" spans="1:4">
      <c r="A1314">
        <v>4412</v>
      </c>
      <c r="B1314" t="s">
        <v>12858</v>
      </c>
      <c r="C1314" s="1">
        <f>VLOOKUP(Authors[[#This Row],[Id]],Papers[],3,FALSE)</f>
        <v>2009</v>
      </c>
      <c r="D1314" s="1" t="str">
        <f>IF(ISNUMBER(FIND(",",Authors[[#This Row],[author]])),"OK", "Não OK")</f>
        <v>OK</v>
      </c>
    </row>
    <row r="1315" spans="1:4">
      <c r="A1315" s="3">
        <v>2522</v>
      </c>
      <c r="B1315" t="s">
        <v>10981</v>
      </c>
      <c r="C1315" s="1">
        <f>VLOOKUP(Authors[[#This Row],[Id]],Papers[],3,FALSE)</f>
        <v>2005</v>
      </c>
      <c r="D1315" s="1" t="str">
        <f>IF(ISNUMBER(FIND(",",Authors[[#This Row],[author]])),"OK", "Não OK")</f>
        <v>OK</v>
      </c>
    </row>
    <row r="1316" spans="1:4">
      <c r="A1316" s="3">
        <v>3974</v>
      </c>
      <c r="B1316" t="s">
        <v>9643</v>
      </c>
      <c r="C1316" s="1">
        <f>VLOOKUP(Authors[[#This Row],[Id]],Papers[],3,FALSE)</f>
        <v>2005</v>
      </c>
      <c r="D1316" s="1" t="str">
        <f>IF(ISNUMBER(FIND(",",Authors[[#This Row],[author]])),"OK", "Não OK")</f>
        <v>OK</v>
      </c>
    </row>
    <row r="1317" spans="1:4">
      <c r="A1317" s="3">
        <v>1532</v>
      </c>
      <c r="B1317" t="s">
        <v>4536</v>
      </c>
      <c r="C1317" s="1">
        <f>VLOOKUP(Authors[[#This Row],[Id]],Papers[],3,FALSE)</f>
        <v>2006</v>
      </c>
      <c r="D1317" s="1" t="str">
        <f>IF(ISNUMBER(FIND(",",Authors[[#This Row],[author]])),"OK", "Não OK")</f>
        <v>OK</v>
      </c>
    </row>
    <row r="1318" spans="1:4">
      <c r="A1318" s="3">
        <v>2942</v>
      </c>
      <c r="B1318" t="s">
        <v>8271</v>
      </c>
      <c r="C1318" s="1">
        <f>VLOOKUP(Authors[[#This Row],[Id]],Papers[],3,FALSE)</f>
        <v>2011</v>
      </c>
      <c r="D1318" s="1" t="str">
        <f>IF(ISNUMBER(FIND(",",Authors[[#This Row],[author]])),"OK", "Não OK")</f>
        <v>OK</v>
      </c>
    </row>
    <row r="1319" spans="1:4">
      <c r="A1319" s="3">
        <v>576</v>
      </c>
      <c r="B1319" t="s">
        <v>1615</v>
      </c>
      <c r="C1319" s="1">
        <f>VLOOKUP(Authors[[#This Row],[Id]],Papers[],3,FALSE)</f>
        <v>2010</v>
      </c>
      <c r="D1319" s="1" t="str">
        <f>IF(ISNUMBER(FIND(",",Authors[[#This Row],[author]])),"OK", "Não OK")</f>
        <v>OK</v>
      </c>
    </row>
    <row r="1320" spans="1:4">
      <c r="A1320" s="3">
        <v>861</v>
      </c>
      <c r="B1320" t="s">
        <v>1615</v>
      </c>
      <c r="C1320" s="1">
        <f>VLOOKUP(Authors[[#This Row],[Id]],Papers[],3,FALSE)</f>
        <v>2010</v>
      </c>
      <c r="D1320" s="1" t="str">
        <f>IF(ISNUMBER(FIND(",",Authors[[#This Row],[author]])),"OK", "Não OK")</f>
        <v>OK</v>
      </c>
    </row>
    <row r="1321" spans="1:4">
      <c r="A1321" s="3">
        <v>451</v>
      </c>
      <c r="B1321" t="s">
        <v>1268</v>
      </c>
      <c r="C1321" s="1">
        <f>VLOOKUP(Authors[[#This Row],[Id]],Papers[],3,FALSE)</f>
        <v>2004</v>
      </c>
      <c r="D1321" s="1" t="str">
        <f>IF(ISNUMBER(FIND(",",Authors[[#This Row],[author]])),"OK", "Não OK")</f>
        <v>OK</v>
      </c>
    </row>
    <row r="1322" spans="1:4">
      <c r="A1322" s="3">
        <v>4175</v>
      </c>
      <c r="B1322" t="s">
        <v>9905</v>
      </c>
      <c r="C1322" s="1">
        <f>VLOOKUP(Authors[[#This Row],[Id]],Papers[],3,FALSE)</f>
        <v>2002</v>
      </c>
      <c r="D1322" s="1" t="str">
        <f>IF(ISNUMBER(FIND(",",Authors[[#This Row],[author]])),"OK", "Não OK")</f>
        <v>OK</v>
      </c>
    </row>
    <row r="1323" spans="1:4">
      <c r="A1323" s="3">
        <v>2044</v>
      </c>
      <c r="B1323" t="s">
        <v>6224</v>
      </c>
      <c r="C1323" s="1">
        <f>VLOOKUP(Authors[[#This Row],[Id]],Papers[],3,FALSE)</f>
        <v>1991</v>
      </c>
      <c r="D1323" s="1" t="str">
        <f>IF(ISNUMBER(FIND(",",Authors[[#This Row],[author]])),"OK", "Não OK")</f>
        <v>OK</v>
      </c>
    </row>
    <row r="1324" spans="1:4">
      <c r="A1324" s="3">
        <v>306</v>
      </c>
      <c r="B1324" t="s">
        <v>764</v>
      </c>
      <c r="C1324" s="1">
        <f>VLOOKUP(Authors[[#This Row],[Id]],Papers[],3,FALSE)</f>
        <v>2004</v>
      </c>
      <c r="D1324" s="1" t="str">
        <f>IF(ISNUMBER(FIND(",",Authors[[#This Row],[author]])),"OK", "Não OK")</f>
        <v>OK</v>
      </c>
    </row>
    <row r="1325" spans="1:4">
      <c r="A1325" s="3">
        <v>898</v>
      </c>
      <c r="B1325" t="s">
        <v>764</v>
      </c>
      <c r="C1325" s="1">
        <f>VLOOKUP(Authors[[#This Row],[Id]],Papers[],3,FALSE)</f>
        <v>2000</v>
      </c>
      <c r="D1325" s="1" t="str">
        <f>IF(ISNUMBER(FIND(",",Authors[[#This Row],[author]])),"OK", "Não OK")</f>
        <v>OK</v>
      </c>
    </row>
    <row r="1326" spans="1:4">
      <c r="A1326" s="3">
        <v>2295</v>
      </c>
      <c r="B1326" t="s">
        <v>7058</v>
      </c>
      <c r="C1326" s="1">
        <f>VLOOKUP(Authors[[#This Row],[Id]],Papers[],3,FALSE)</f>
        <v>2010</v>
      </c>
      <c r="D1326" s="1" t="str">
        <f>IF(ISNUMBER(FIND(",",Authors[[#This Row],[author]])),"OK", "Não OK")</f>
        <v>OK</v>
      </c>
    </row>
    <row r="1327" spans="1:4">
      <c r="A1327" s="3">
        <v>940</v>
      </c>
      <c r="B1327" t="s">
        <v>2678</v>
      </c>
      <c r="C1327" s="1">
        <f>VLOOKUP(Authors[[#This Row],[Id]],Papers[],3,FALSE)</f>
        <v>2003</v>
      </c>
      <c r="D1327" s="1" t="str">
        <f>IF(ISNUMBER(FIND(",",Authors[[#This Row],[author]])),"OK", "Não OK")</f>
        <v>OK</v>
      </c>
    </row>
    <row r="1328" spans="1:4">
      <c r="A1328" s="3">
        <v>1621</v>
      </c>
      <c r="B1328" t="s">
        <v>4872</v>
      </c>
      <c r="C1328" s="1">
        <f>VLOOKUP(Authors[[#This Row],[Id]],Papers[],3,FALSE)</f>
        <v>2006</v>
      </c>
      <c r="D1328" s="1" t="str">
        <f>IF(ISNUMBER(FIND(",",Authors[[#This Row],[author]])),"OK", "Não OK")</f>
        <v>OK</v>
      </c>
    </row>
    <row r="1329" spans="1:4">
      <c r="A1329" s="3">
        <v>2249</v>
      </c>
      <c r="B1329" t="s">
        <v>4872</v>
      </c>
      <c r="C1329" s="1">
        <f>VLOOKUP(Authors[[#This Row],[Id]],Papers[],3,FALSE)</f>
        <v>2007</v>
      </c>
      <c r="D1329" s="1" t="str">
        <f>IF(ISNUMBER(FIND(",",Authors[[#This Row],[author]])),"OK", "Não OK")</f>
        <v>OK</v>
      </c>
    </row>
    <row r="1330" spans="1:4">
      <c r="A1330" s="3">
        <v>323</v>
      </c>
      <c r="B1330" t="s">
        <v>815</v>
      </c>
      <c r="C1330" s="1">
        <f>VLOOKUP(Authors[[#This Row],[Id]],Papers[],3,FALSE)</f>
        <v>2007</v>
      </c>
      <c r="D1330" s="1" t="str">
        <f>IF(ISNUMBER(FIND(",",Authors[[#This Row],[author]])),"OK", "Não OK")</f>
        <v>OK</v>
      </c>
    </row>
    <row r="1331" spans="1:4">
      <c r="A1331" s="3">
        <v>231</v>
      </c>
      <c r="B1331" t="s">
        <v>583</v>
      </c>
      <c r="C1331" s="1">
        <f>VLOOKUP(Authors[[#This Row],[Id]],Papers[],3,FALSE)</f>
        <v>2011</v>
      </c>
      <c r="D1331" s="1" t="str">
        <f>IF(ISNUMBER(FIND(",",Authors[[#This Row],[author]])),"OK", "Não OK")</f>
        <v>OK</v>
      </c>
    </row>
    <row r="1332" spans="1:4">
      <c r="A1332" s="3">
        <v>819</v>
      </c>
      <c r="B1332" t="s">
        <v>583</v>
      </c>
      <c r="C1332" s="1">
        <f>VLOOKUP(Authors[[#This Row],[Id]],Papers[],3,FALSE)</f>
        <v>2011</v>
      </c>
      <c r="D1332" s="1" t="str">
        <f>IF(ISNUMBER(FIND(",",Authors[[#This Row],[author]])),"OK", "Não OK")</f>
        <v>OK</v>
      </c>
    </row>
    <row r="1333" spans="1:4">
      <c r="A1333" s="3">
        <v>1534</v>
      </c>
      <c r="B1333" t="s">
        <v>4541</v>
      </c>
      <c r="C1333" s="1">
        <f>VLOOKUP(Authors[[#This Row],[Id]],Papers[],3,FALSE)</f>
        <v>2005</v>
      </c>
      <c r="D1333" s="1" t="str">
        <f>IF(ISNUMBER(FIND(",",Authors[[#This Row],[author]])),"OK", "Não OK")</f>
        <v>OK</v>
      </c>
    </row>
    <row r="1334" spans="1:4">
      <c r="A1334" s="3">
        <v>1535</v>
      </c>
      <c r="B1334" t="s">
        <v>4546</v>
      </c>
      <c r="C1334" s="1">
        <f>VLOOKUP(Authors[[#This Row],[Id]],Papers[],3,FALSE)</f>
        <v>1989</v>
      </c>
      <c r="D1334" s="1" t="str">
        <f>IF(ISNUMBER(FIND(",",Authors[[#This Row],[author]])),"OK", "Não OK")</f>
        <v>OK</v>
      </c>
    </row>
    <row r="1335" spans="1:4">
      <c r="A1335" s="3">
        <v>916</v>
      </c>
      <c r="B1335" t="s">
        <v>2611</v>
      </c>
      <c r="C1335" s="1">
        <f>VLOOKUP(Authors[[#This Row],[Id]],Papers[],3,FALSE)</f>
        <v>2005</v>
      </c>
      <c r="D1335" s="1" t="str">
        <f>IF(ISNUMBER(FIND(",",Authors[[#This Row],[author]])),"OK", "Não OK")</f>
        <v>OK</v>
      </c>
    </row>
    <row r="1336" spans="1:4">
      <c r="A1336" s="3">
        <v>2086</v>
      </c>
      <c r="B1336" t="s">
        <v>6368</v>
      </c>
      <c r="C1336" s="1">
        <f>VLOOKUP(Authors[[#This Row],[Id]],Papers[],3,FALSE)</f>
        <v>2010</v>
      </c>
      <c r="D1336" s="1" t="str">
        <f>IF(ISNUMBER(FIND(",",Authors[[#This Row],[author]])),"OK", "Não OK")</f>
        <v>OK</v>
      </c>
    </row>
    <row r="1337" spans="1:4">
      <c r="A1337" s="3">
        <v>2087</v>
      </c>
      <c r="B1337" t="s">
        <v>6368</v>
      </c>
      <c r="C1337" s="1">
        <f>VLOOKUP(Authors[[#This Row],[Id]],Papers[],3,FALSE)</f>
        <v>2011</v>
      </c>
      <c r="D1337" s="1" t="str">
        <f>IF(ISNUMBER(FIND(",",Authors[[#This Row],[author]])),"OK", "Não OK")</f>
        <v>OK</v>
      </c>
    </row>
    <row r="1338" spans="1:4">
      <c r="A1338" s="3">
        <v>2088</v>
      </c>
      <c r="B1338" t="s">
        <v>6368</v>
      </c>
      <c r="C1338" s="1">
        <f>VLOOKUP(Authors[[#This Row],[Id]],Papers[],3,FALSE)</f>
        <v>2010</v>
      </c>
      <c r="D1338" s="1" t="str">
        <f>IF(ISNUMBER(FIND(",",Authors[[#This Row],[author]])),"OK", "Não OK")</f>
        <v>OK</v>
      </c>
    </row>
    <row r="1339" spans="1:4">
      <c r="A1339" s="3">
        <v>3619</v>
      </c>
      <c r="B1339" t="s">
        <v>6368</v>
      </c>
      <c r="C1339" s="1">
        <f>VLOOKUP(Authors[[#This Row],[Id]],Papers[],3,FALSE)</f>
        <v>2011</v>
      </c>
      <c r="D1339" s="1" t="str">
        <f>IF(ISNUMBER(FIND(",",Authors[[#This Row],[author]])),"OK", "Não OK")</f>
        <v>OK</v>
      </c>
    </row>
    <row r="1340" spans="1:4">
      <c r="A1340" s="3">
        <v>850</v>
      </c>
      <c r="B1340" t="s">
        <v>2408</v>
      </c>
      <c r="C1340" s="1">
        <f>VLOOKUP(Authors[[#This Row],[Id]],Papers[],3,FALSE)</f>
        <v>2011</v>
      </c>
      <c r="D1340" s="1" t="str">
        <f>IF(ISNUMBER(FIND(",",Authors[[#This Row],[author]])),"OK", "Não OK")</f>
        <v>OK</v>
      </c>
    </row>
    <row r="1341" spans="1:4">
      <c r="A1341" s="3">
        <v>1833</v>
      </c>
      <c r="B1341" t="s">
        <v>10731</v>
      </c>
      <c r="C1341" s="1">
        <f>VLOOKUP(Authors[[#This Row],[Id]],Papers[],3,FALSE)</f>
        <v>2005</v>
      </c>
      <c r="D1341" s="1" t="str">
        <f>IF(ISNUMBER(FIND(",",Authors[[#This Row],[author]])),"OK", "Não OK")</f>
        <v>OK</v>
      </c>
    </row>
    <row r="1342" spans="1:4">
      <c r="A1342" s="3">
        <v>4212</v>
      </c>
      <c r="B1342" t="s">
        <v>10016</v>
      </c>
      <c r="C1342" s="1">
        <f>VLOOKUP(Authors[[#This Row],[Id]],Papers[],3,FALSE)</f>
        <v>2007</v>
      </c>
      <c r="D1342" s="1" t="str">
        <f>IF(ISNUMBER(FIND(",",Authors[[#This Row],[author]])),"OK", "Não OK")</f>
        <v>OK</v>
      </c>
    </row>
    <row r="1343" spans="1:4">
      <c r="A1343" s="3">
        <v>317</v>
      </c>
      <c r="B1343" t="s">
        <v>797</v>
      </c>
      <c r="C1343" s="1">
        <f>VLOOKUP(Authors[[#This Row],[Id]],Papers[],3,FALSE)</f>
        <v>2008</v>
      </c>
      <c r="D1343" s="1" t="str">
        <f>IF(ISNUMBER(FIND(",",Authors[[#This Row],[author]])),"OK", "Não OK")</f>
        <v>OK</v>
      </c>
    </row>
    <row r="1344" spans="1:4">
      <c r="A1344" s="3">
        <v>793</v>
      </c>
      <c r="B1344" t="s">
        <v>797</v>
      </c>
      <c r="C1344" s="1">
        <f>VLOOKUP(Authors[[#This Row],[Id]],Papers[],3,FALSE)</f>
        <v>2009</v>
      </c>
      <c r="D1344" s="1" t="str">
        <f>IF(ISNUMBER(FIND(",",Authors[[#This Row],[author]])),"OK", "Não OK")</f>
        <v>OK</v>
      </c>
    </row>
    <row r="1345" spans="1:4">
      <c r="A1345" s="3">
        <v>443</v>
      </c>
      <c r="B1345" t="s">
        <v>1251</v>
      </c>
      <c r="C1345" s="1">
        <f>VLOOKUP(Authors[[#This Row],[Id]],Papers[],3,FALSE)</f>
        <v>2006</v>
      </c>
      <c r="D1345" s="1" t="str">
        <f>IF(ISNUMBER(FIND(",",Authors[[#This Row],[author]])),"OK", "Não OK")</f>
        <v>OK</v>
      </c>
    </row>
    <row r="1346" spans="1:4">
      <c r="A1346" s="3">
        <v>1537</v>
      </c>
      <c r="B1346" t="s">
        <v>1251</v>
      </c>
      <c r="C1346" s="1">
        <f>VLOOKUP(Authors[[#This Row],[Id]],Papers[],3,FALSE)</f>
        <v>2005</v>
      </c>
      <c r="D1346" s="1" t="str">
        <f>IF(ISNUMBER(FIND(",",Authors[[#This Row],[author]])),"OK", "Não OK")</f>
        <v>OK</v>
      </c>
    </row>
    <row r="1347" spans="1:4">
      <c r="A1347" s="3">
        <v>2593</v>
      </c>
      <c r="B1347" t="s">
        <v>11062</v>
      </c>
      <c r="C1347" s="1">
        <f>VLOOKUP(Authors[[#This Row],[Id]],Papers[],3,FALSE)</f>
        <v>2002</v>
      </c>
      <c r="D1347" s="1" t="str">
        <f>IF(ISNUMBER(FIND(",",Authors[[#This Row],[author]])),"OK", "Não OK")</f>
        <v>OK</v>
      </c>
    </row>
    <row r="1348" spans="1:4">
      <c r="A1348" s="3">
        <v>2253</v>
      </c>
      <c r="B1348" t="s">
        <v>6935</v>
      </c>
      <c r="C1348" s="1">
        <f>VLOOKUP(Authors[[#This Row],[Id]],Papers[],3,FALSE)</f>
        <v>1994</v>
      </c>
      <c r="D1348" s="1" t="str">
        <f>IF(ISNUMBER(FIND(",",Authors[[#This Row],[author]])),"OK", "Não OK")</f>
        <v>OK</v>
      </c>
    </row>
    <row r="1349" spans="1:4">
      <c r="A1349" s="3">
        <v>3219</v>
      </c>
      <c r="B1349" t="s">
        <v>8650</v>
      </c>
      <c r="C1349" s="1">
        <f>VLOOKUP(Authors[[#This Row],[Id]],Papers[],3,FALSE)</f>
        <v>2004</v>
      </c>
      <c r="D1349" s="1" t="str">
        <f>IF(ISNUMBER(FIND(",",Authors[[#This Row],[author]])),"OK", "Não OK")</f>
        <v>OK</v>
      </c>
    </row>
    <row r="1350" spans="1:4">
      <c r="A1350" s="3">
        <v>253</v>
      </c>
      <c r="B1350" t="s">
        <v>647</v>
      </c>
      <c r="C1350" s="1">
        <f>VLOOKUP(Authors[[#This Row],[Id]],Papers[],3,FALSE)</f>
        <v>2010</v>
      </c>
      <c r="D1350" s="1" t="str">
        <f>IF(ISNUMBER(FIND(",",Authors[[#This Row],[author]])),"OK", "Não OK")</f>
        <v>OK</v>
      </c>
    </row>
    <row r="1351" spans="1:4">
      <c r="A1351" s="3">
        <v>2589</v>
      </c>
      <c r="B1351" t="s">
        <v>11053</v>
      </c>
      <c r="C1351" s="1">
        <f>VLOOKUP(Authors[[#This Row],[Id]],Papers[],3,FALSE)</f>
        <v>2001</v>
      </c>
      <c r="D1351" s="1" t="str">
        <f>IF(ISNUMBER(FIND(",",Authors[[#This Row],[author]])),"OK", "Não OK")</f>
        <v>OK</v>
      </c>
    </row>
    <row r="1352" spans="1:4">
      <c r="A1352" s="3">
        <v>132</v>
      </c>
      <c r="B1352" t="s">
        <v>333</v>
      </c>
      <c r="C1352" s="1">
        <f>VLOOKUP(Authors[[#This Row],[Id]],Papers[],3,FALSE)</f>
        <v>2008</v>
      </c>
      <c r="D1352" s="1" t="str">
        <f>IF(ISNUMBER(FIND(",",Authors[[#This Row],[author]])),"OK", "Não OK")</f>
        <v>OK</v>
      </c>
    </row>
    <row r="1353" spans="1:4">
      <c r="A1353" s="3">
        <v>2544</v>
      </c>
      <c r="B1353" t="s">
        <v>11001</v>
      </c>
      <c r="C1353" s="1">
        <f>VLOOKUP(Authors[[#This Row],[Id]],Papers[],3,FALSE)</f>
        <v>2000</v>
      </c>
      <c r="D1353" s="1" t="str">
        <f>IF(ISNUMBER(FIND(",",Authors[[#This Row],[author]])),"OK", "Não OK")</f>
        <v>OK</v>
      </c>
    </row>
    <row r="1354" spans="1:4">
      <c r="A1354" s="3">
        <v>1171</v>
      </c>
      <c r="B1354" t="s">
        <v>3305</v>
      </c>
      <c r="C1354" s="1">
        <f>VLOOKUP(Authors[[#This Row],[Id]],Papers[],3,FALSE)</f>
        <v>2004</v>
      </c>
      <c r="D1354" s="1" t="str">
        <f>IF(ISNUMBER(FIND(",",Authors[[#This Row],[author]])),"OK", "Não OK")</f>
        <v>OK</v>
      </c>
    </row>
    <row r="1355" spans="1:4">
      <c r="A1355" s="3">
        <v>361</v>
      </c>
      <c r="B1355" t="s">
        <v>942</v>
      </c>
      <c r="C1355" s="1">
        <f>VLOOKUP(Authors[[#This Row],[Id]],Papers[],3,FALSE)</f>
        <v>2009</v>
      </c>
      <c r="D1355" s="1" t="str">
        <f>IF(ISNUMBER(FIND(",",Authors[[#This Row],[author]])),"OK", "Não OK")</f>
        <v>OK</v>
      </c>
    </row>
    <row r="1356" spans="1:4">
      <c r="A1356" s="3">
        <v>1242</v>
      </c>
      <c r="B1356" t="s">
        <v>942</v>
      </c>
      <c r="C1356" s="1">
        <f>VLOOKUP(Authors[[#This Row],[Id]],Papers[],3,FALSE)</f>
        <v>2008</v>
      </c>
      <c r="D1356" s="1" t="str">
        <f>IF(ISNUMBER(FIND(",",Authors[[#This Row],[author]])),"OK", "Não OK")</f>
        <v>OK</v>
      </c>
    </row>
    <row r="1357" spans="1:4">
      <c r="A1357" s="3">
        <v>1538</v>
      </c>
      <c r="B1357" t="s">
        <v>4553</v>
      </c>
      <c r="C1357" s="1">
        <f>VLOOKUP(Authors[[#This Row],[Id]],Papers[],3,FALSE)</f>
        <v>1990</v>
      </c>
      <c r="D1357" s="1" t="str">
        <f>IF(ISNUMBER(FIND(",",Authors[[#This Row],[author]])),"OK", "Não OK")</f>
        <v>OK</v>
      </c>
    </row>
    <row r="1358" spans="1:4">
      <c r="A1358" s="3">
        <v>109</v>
      </c>
      <c r="B1358" t="s">
        <v>279</v>
      </c>
      <c r="C1358" s="1">
        <f>VLOOKUP(Authors[[#This Row],[Id]],Papers[],3,FALSE)</f>
        <v>2008</v>
      </c>
      <c r="D1358" s="1" t="str">
        <f>IF(ISNUMBER(FIND(",",Authors[[#This Row],[author]])),"OK", "Não OK")</f>
        <v>OK</v>
      </c>
    </row>
    <row r="1359" spans="1:4">
      <c r="A1359" s="3">
        <v>1539</v>
      </c>
      <c r="B1359" t="s">
        <v>4562</v>
      </c>
      <c r="C1359" s="1">
        <f>VLOOKUP(Authors[[#This Row],[Id]],Papers[],3,FALSE)</f>
        <v>2009</v>
      </c>
      <c r="D1359" s="1" t="str">
        <f>IF(ISNUMBER(FIND(",",Authors[[#This Row],[author]])),"OK", "Não OK")</f>
        <v>OK</v>
      </c>
    </row>
    <row r="1360" spans="1:4">
      <c r="A1360" s="3">
        <v>151</v>
      </c>
      <c r="B1360" t="s">
        <v>381</v>
      </c>
      <c r="C1360" s="1">
        <f>VLOOKUP(Authors[[#This Row],[Id]],Papers[],3,FALSE)</f>
        <v>2009</v>
      </c>
      <c r="D1360" s="1" t="str">
        <f>IF(ISNUMBER(FIND(",",Authors[[#This Row],[author]])),"OK", "Não OK")</f>
        <v>OK</v>
      </c>
    </row>
    <row r="1361" spans="1:4">
      <c r="A1361" s="3">
        <v>2879</v>
      </c>
      <c r="B1361" t="s">
        <v>8192</v>
      </c>
      <c r="C1361" s="1">
        <f>VLOOKUP(Authors[[#This Row],[Id]],Papers[],3,FALSE)</f>
        <v>2007</v>
      </c>
      <c r="D1361" s="1" t="str">
        <f>IF(ISNUMBER(FIND(",",Authors[[#This Row],[author]])),"OK", "Não OK")</f>
        <v>OK</v>
      </c>
    </row>
    <row r="1362" spans="1:4">
      <c r="A1362" s="3">
        <v>2896</v>
      </c>
      <c r="B1362" t="s">
        <v>8192</v>
      </c>
      <c r="C1362" s="1">
        <f>VLOOKUP(Authors[[#This Row],[Id]],Papers[],3,FALSE)</f>
        <v>2010</v>
      </c>
      <c r="D1362" s="1" t="str">
        <f>IF(ISNUMBER(FIND(",",Authors[[#This Row],[author]])),"OK", "Não OK")</f>
        <v>OK</v>
      </c>
    </row>
    <row r="1363" spans="1:4">
      <c r="A1363" s="3">
        <v>562</v>
      </c>
      <c r="B1363" t="s">
        <v>1581</v>
      </c>
      <c r="C1363" s="1">
        <f>VLOOKUP(Authors[[#This Row],[Id]],Papers[],3,FALSE)</f>
        <v>2009</v>
      </c>
      <c r="D1363" s="1" t="str">
        <f>IF(ISNUMBER(FIND(",",Authors[[#This Row],[author]])),"OK", "Não OK")</f>
        <v>OK</v>
      </c>
    </row>
    <row r="1364" spans="1:4">
      <c r="A1364" s="3">
        <v>3892</v>
      </c>
      <c r="B1364" t="s">
        <v>9518</v>
      </c>
      <c r="C1364" s="1">
        <f>VLOOKUP(Authors[[#This Row],[Id]],Papers[],3,FALSE)</f>
        <v>2008</v>
      </c>
      <c r="D1364" s="1" t="str">
        <f>IF(ISNUMBER(FIND(",",Authors[[#This Row],[author]])),"OK", "Não OK")</f>
        <v>OK</v>
      </c>
    </row>
    <row r="1365" spans="1:4">
      <c r="A1365" s="3">
        <v>594</v>
      </c>
      <c r="B1365" t="s">
        <v>1674</v>
      </c>
      <c r="C1365" s="1">
        <f>VLOOKUP(Authors[[#This Row],[Id]],Papers[],3,FALSE)</f>
        <v>2009</v>
      </c>
      <c r="D1365" s="1" t="str">
        <f>IF(ISNUMBER(FIND(",",Authors[[#This Row],[author]])),"OK", "Não OK")</f>
        <v>OK</v>
      </c>
    </row>
    <row r="1366" spans="1:4">
      <c r="A1366" s="3">
        <v>1495</v>
      </c>
      <c r="B1366" t="s">
        <v>4410</v>
      </c>
      <c r="C1366" s="1">
        <f>VLOOKUP(Authors[[#This Row],[Id]],Papers[],3,FALSE)</f>
        <v>2009</v>
      </c>
      <c r="D1366" s="1" t="str">
        <f>IF(ISNUMBER(FIND(",",Authors[[#This Row],[author]])),"OK", "Não OK")</f>
        <v>OK</v>
      </c>
    </row>
    <row r="1367" spans="1:4">
      <c r="A1367" s="3">
        <v>2080</v>
      </c>
      <c r="B1367" t="s">
        <v>6356</v>
      </c>
      <c r="C1367" s="1">
        <f>VLOOKUP(Authors[[#This Row],[Id]],Papers[],3,FALSE)</f>
        <v>2009</v>
      </c>
      <c r="D1367" s="1" t="str">
        <f>IF(ISNUMBER(FIND(",",Authors[[#This Row],[author]])),"OK", "Não OK")</f>
        <v>OK</v>
      </c>
    </row>
    <row r="1368" spans="1:4">
      <c r="A1368" s="3">
        <v>311</v>
      </c>
      <c r="B1368" t="s">
        <v>11131</v>
      </c>
      <c r="C1368" s="1">
        <f>VLOOKUP(Authors[[#This Row],[Id]],Papers[],3,FALSE)</f>
        <v>2004</v>
      </c>
      <c r="D1368" s="1" t="str">
        <f>IF(ISNUMBER(FIND(",",Authors[[#This Row],[author]])),"OK", "Não OK")</f>
        <v>OK</v>
      </c>
    </row>
    <row r="1369" spans="1:4">
      <c r="A1369" s="3">
        <v>4118</v>
      </c>
      <c r="B1369" t="s">
        <v>9806</v>
      </c>
      <c r="C1369" s="1">
        <f>VLOOKUP(Authors[[#This Row],[Id]],Papers[],3,FALSE)</f>
        <v>2011</v>
      </c>
      <c r="D1369" s="1" t="str">
        <f>IF(ISNUMBER(FIND(",",Authors[[#This Row],[author]])),"OK", "Não OK")</f>
        <v>OK</v>
      </c>
    </row>
    <row r="1370" spans="1:4">
      <c r="A1370" s="3">
        <v>3340</v>
      </c>
      <c r="B1370" t="s">
        <v>8824</v>
      </c>
      <c r="C1370" s="1">
        <f>VLOOKUP(Authors[[#This Row],[Id]],Papers[],3,FALSE)</f>
        <v>2010</v>
      </c>
      <c r="D1370" s="1" t="str">
        <f>IF(ISNUMBER(FIND(",",Authors[[#This Row],[author]])),"OK", "Não OK")</f>
        <v>OK</v>
      </c>
    </row>
    <row r="1371" spans="1:4">
      <c r="A1371" s="3">
        <v>4119</v>
      </c>
      <c r="B1371" t="s">
        <v>8101</v>
      </c>
      <c r="C1371" s="1">
        <f>VLOOKUP(Authors[[#This Row],[Id]],Papers[],3,FALSE)</f>
        <v>2010</v>
      </c>
      <c r="D1371" s="1" t="str">
        <f>IF(ISNUMBER(FIND(",",Authors[[#This Row],[author]])),"OK", "Não OK")</f>
        <v>OK</v>
      </c>
    </row>
    <row r="1372" spans="1:4">
      <c r="A1372" s="3">
        <v>4121</v>
      </c>
      <c r="B1372" t="s">
        <v>8101</v>
      </c>
      <c r="C1372" s="1">
        <f>VLOOKUP(Authors[[#This Row],[Id]],Papers[],3,FALSE)</f>
        <v>2005</v>
      </c>
      <c r="D1372" s="1" t="str">
        <f>IF(ISNUMBER(FIND(",",Authors[[#This Row],[author]])),"OK", "Não OK")</f>
        <v>OK</v>
      </c>
    </row>
    <row r="1373" spans="1:4">
      <c r="A1373" s="3">
        <v>2544</v>
      </c>
      <c r="B1373" t="s">
        <v>11004</v>
      </c>
      <c r="C1373" s="1">
        <f>VLOOKUP(Authors[[#This Row],[Id]],Papers[],3,FALSE)</f>
        <v>2000</v>
      </c>
      <c r="D1373" s="1" t="str">
        <f>IF(ISNUMBER(FIND(",",Authors[[#This Row],[author]])),"OK", "Não OK")</f>
        <v>OK</v>
      </c>
    </row>
    <row r="1374" spans="1:4">
      <c r="A1374" s="3">
        <v>648</v>
      </c>
      <c r="B1374" t="s">
        <v>1827</v>
      </c>
      <c r="C1374" s="1">
        <f>VLOOKUP(Authors[[#This Row],[Id]],Papers[],3,FALSE)</f>
        <v>2009</v>
      </c>
      <c r="D1374" s="1" t="str">
        <f>IF(ISNUMBER(FIND(",",Authors[[#This Row],[author]])),"OK", "Não OK")</f>
        <v>OK</v>
      </c>
    </row>
    <row r="1375" spans="1:4">
      <c r="A1375" s="3">
        <v>1540</v>
      </c>
      <c r="B1375" t="s">
        <v>4566</v>
      </c>
      <c r="C1375" s="1">
        <f>VLOOKUP(Authors[[#This Row],[Id]],Papers[],3,FALSE)</f>
        <v>1989</v>
      </c>
      <c r="D1375" s="1" t="str">
        <f>IF(ISNUMBER(FIND(",",Authors[[#This Row],[author]])),"OK", "Não OK")</f>
        <v>OK</v>
      </c>
    </row>
    <row r="1376" spans="1:4">
      <c r="A1376">
        <v>4386</v>
      </c>
      <c r="B1376" s="1" t="s">
        <v>12781</v>
      </c>
      <c r="C1376" s="1">
        <f>VLOOKUP(Authors[[#This Row],[Id]],Papers[],3,FALSE)</f>
        <v>1990</v>
      </c>
      <c r="D1376" s="1" t="str">
        <f>IF(ISNUMBER(FIND(",",Authors[[#This Row],[author]])),"OK", "Não OK")</f>
        <v>OK</v>
      </c>
    </row>
    <row r="1377" spans="1:4">
      <c r="A1377" s="3">
        <v>1399</v>
      </c>
      <c r="B1377" t="s">
        <v>4089</v>
      </c>
      <c r="C1377" s="1">
        <f>VLOOKUP(Authors[[#This Row],[Id]],Papers[],3,FALSE)</f>
        <v>2009</v>
      </c>
      <c r="D1377" s="1" t="str">
        <f>IF(ISNUMBER(FIND(",",Authors[[#This Row],[author]])),"OK", "Não OK")</f>
        <v>OK</v>
      </c>
    </row>
    <row r="1378" spans="1:4">
      <c r="A1378" s="3">
        <v>2075</v>
      </c>
      <c r="B1378" t="s">
        <v>6335</v>
      </c>
      <c r="C1378" s="1">
        <f>VLOOKUP(Authors[[#This Row],[Id]],Papers[],3,FALSE)</f>
        <v>2009</v>
      </c>
      <c r="D1378" s="1" t="str">
        <f>IF(ISNUMBER(FIND(",",Authors[[#This Row],[author]])),"OK", "Não OK")</f>
        <v>OK</v>
      </c>
    </row>
    <row r="1379" spans="1:4">
      <c r="A1379" s="3">
        <v>1538</v>
      </c>
      <c r="B1379" t="s">
        <v>4554</v>
      </c>
      <c r="C1379" s="1">
        <f>VLOOKUP(Authors[[#This Row],[Id]],Papers[],3,FALSE)</f>
        <v>1990</v>
      </c>
      <c r="D1379" s="1" t="str">
        <f>IF(ISNUMBER(FIND(",",Authors[[#This Row],[author]])),"OK", "Não OK")</f>
        <v>OK</v>
      </c>
    </row>
    <row r="1380" spans="1:4">
      <c r="A1380" s="3">
        <v>100</v>
      </c>
      <c r="B1380" t="s">
        <v>254</v>
      </c>
      <c r="C1380" s="1">
        <f>VLOOKUP(Authors[[#This Row],[Id]],Papers[],3,FALSE)</f>
        <v>2008</v>
      </c>
      <c r="D1380" s="1" t="str">
        <f>IF(ISNUMBER(FIND(",",Authors[[#This Row],[author]])),"OK", "Não OK")</f>
        <v>OK</v>
      </c>
    </row>
    <row r="1381" spans="1:4">
      <c r="A1381" s="3">
        <v>115</v>
      </c>
      <c r="B1381" t="s">
        <v>254</v>
      </c>
      <c r="C1381" s="1">
        <f>VLOOKUP(Authors[[#This Row],[Id]],Papers[],3,FALSE)</f>
        <v>2008</v>
      </c>
      <c r="D1381" s="1" t="str">
        <f>IF(ISNUMBER(FIND(",",Authors[[#This Row],[author]])),"OK", "Não OK")</f>
        <v>OK</v>
      </c>
    </row>
    <row r="1382" spans="1:4">
      <c r="A1382" s="3">
        <v>1134</v>
      </c>
      <c r="B1382" t="s">
        <v>3198</v>
      </c>
      <c r="C1382" s="1">
        <f>VLOOKUP(Authors[[#This Row],[Id]],Papers[],3,FALSE)</f>
        <v>2010</v>
      </c>
      <c r="D1382" s="1" t="str">
        <f>IF(ISNUMBER(FIND(",",Authors[[#This Row],[author]])),"OK", "Não OK")</f>
        <v>OK</v>
      </c>
    </row>
    <row r="1383" spans="1:4">
      <c r="A1383" s="3">
        <v>1542</v>
      </c>
      <c r="B1383" t="s">
        <v>4572</v>
      </c>
      <c r="C1383" s="1">
        <f>VLOOKUP(Authors[[#This Row],[Id]],Papers[],3,FALSE)</f>
        <v>2009</v>
      </c>
      <c r="D1383" s="1" t="str">
        <f>IF(ISNUMBER(FIND(",",Authors[[#This Row],[author]])),"OK", "Não OK")</f>
        <v>OK</v>
      </c>
    </row>
    <row r="1384" spans="1:4">
      <c r="A1384" s="3">
        <v>358</v>
      </c>
      <c r="B1384" t="s">
        <v>927</v>
      </c>
      <c r="C1384" s="1">
        <f>VLOOKUP(Authors[[#This Row],[Id]],Papers[],3,FALSE)</f>
        <v>2007</v>
      </c>
      <c r="D1384" s="1" t="str">
        <f>IF(ISNUMBER(FIND(",",Authors[[#This Row],[author]])),"OK", "Não OK")</f>
        <v>OK</v>
      </c>
    </row>
    <row r="1385" spans="1:4">
      <c r="A1385" s="3">
        <v>797</v>
      </c>
      <c r="B1385" t="s">
        <v>927</v>
      </c>
      <c r="C1385" s="1">
        <f>VLOOKUP(Authors[[#This Row],[Id]],Papers[],3,FALSE)</f>
        <v>2006</v>
      </c>
      <c r="D1385" s="1" t="str">
        <f>IF(ISNUMBER(FIND(",",Authors[[#This Row],[author]])),"OK", "Não OK")</f>
        <v>OK</v>
      </c>
    </row>
    <row r="1386" spans="1:4">
      <c r="A1386" s="3">
        <v>824</v>
      </c>
      <c r="B1386" t="s">
        <v>927</v>
      </c>
      <c r="C1386" s="1">
        <f>VLOOKUP(Authors[[#This Row],[Id]],Papers[],3,FALSE)</f>
        <v>2006</v>
      </c>
      <c r="D1386" s="1" t="str">
        <f>IF(ISNUMBER(FIND(",",Authors[[#This Row],[author]])),"OK", "Não OK")</f>
        <v>OK</v>
      </c>
    </row>
    <row r="1387" spans="1:4">
      <c r="A1387" s="3">
        <v>1168</v>
      </c>
      <c r="B1387" t="s">
        <v>3299</v>
      </c>
      <c r="C1387" s="1">
        <f>VLOOKUP(Authors[[#This Row],[Id]],Papers[],3,FALSE)</f>
        <v>2006</v>
      </c>
      <c r="D1387" s="1" t="str">
        <f>IF(ISNUMBER(FIND(",",Authors[[#This Row],[author]])),"OK", "Não OK")</f>
        <v>OK</v>
      </c>
    </row>
    <row r="1388" spans="1:4">
      <c r="A1388" s="3">
        <v>742</v>
      </c>
      <c r="B1388" t="s">
        <v>2110</v>
      </c>
      <c r="C1388" s="1">
        <f>VLOOKUP(Authors[[#This Row],[Id]],Papers[],3,FALSE)</f>
        <v>2010</v>
      </c>
      <c r="D1388" s="1" t="str">
        <f>IF(ISNUMBER(FIND(",",Authors[[#This Row],[author]])),"OK", "Não OK")</f>
        <v>OK</v>
      </c>
    </row>
    <row r="1389" spans="1:4">
      <c r="A1389" s="3">
        <v>873</v>
      </c>
      <c r="B1389" t="s">
        <v>2474</v>
      </c>
      <c r="C1389" s="1">
        <f>VLOOKUP(Authors[[#This Row],[Id]],Papers[],3,FALSE)</f>
        <v>2001</v>
      </c>
      <c r="D1389" s="1" t="str">
        <f>IF(ISNUMBER(FIND(",",Authors[[#This Row],[author]])),"OK", "Não OK")</f>
        <v>OK</v>
      </c>
    </row>
    <row r="1390" spans="1:4">
      <c r="A1390" s="3">
        <v>1626</v>
      </c>
      <c r="B1390" t="s">
        <v>4895</v>
      </c>
      <c r="C1390" s="1">
        <f>VLOOKUP(Authors[[#This Row],[Id]],Papers[],3,FALSE)</f>
        <v>2009</v>
      </c>
      <c r="D1390" s="1" t="str">
        <f>IF(ISNUMBER(FIND(",",Authors[[#This Row],[author]])),"OK", "Não OK")</f>
        <v>OK</v>
      </c>
    </row>
    <row r="1391" spans="1:4">
      <c r="A1391" s="3">
        <v>2900</v>
      </c>
      <c r="B1391" t="s">
        <v>8207</v>
      </c>
      <c r="C1391" s="1">
        <f>VLOOKUP(Authors[[#This Row],[Id]],Papers[],3,FALSE)</f>
        <v>2010</v>
      </c>
      <c r="D1391" s="1" t="str">
        <f>IF(ISNUMBER(FIND(",",Authors[[#This Row],[author]])),"OK", "Não OK")</f>
        <v>OK</v>
      </c>
    </row>
    <row r="1392" spans="1:4">
      <c r="A1392" s="3">
        <v>3931</v>
      </c>
      <c r="B1392" t="s">
        <v>9562</v>
      </c>
      <c r="C1392" s="1">
        <f>VLOOKUP(Authors[[#This Row],[Id]],Papers[],3,FALSE)</f>
        <v>2011</v>
      </c>
      <c r="D1392" s="1" t="str">
        <f>IF(ISNUMBER(FIND(",",Authors[[#This Row],[author]])),"OK", "Não OK")</f>
        <v>OK</v>
      </c>
    </row>
    <row r="1393" spans="1:4">
      <c r="A1393" s="3">
        <v>1544</v>
      </c>
      <c r="B1393" t="s">
        <v>4576</v>
      </c>
      <c r="C1393" s="1">
        <f>VLOOKUP(Authors[[#This Row],[Id]],Papers[],3,FALSE)</f>
        <v>2011</v>
      </c>
      <c r="D1393" s="1" t="str">
        <f>IF(ISNUMBER(FIND(",",Authors[[#This Row],[author]])),"OK", "Não OK")</f>
        <v>OK</v>
      </c>
    </row>
    <row r="1394" spans="1:4">
      <c r="A1394" s="3">
        <v>87</v>
      </c>
      <c r="B1394" t="s">
        <v>220</v>
      </c>
      <c r="C1394" s="1">
        <f>VLOOKUP(Authors[[#This Row],[Id]],Papers[],3,FALSE)</f>
        <v>2007</v>
      </c>
      <c r="D1394" s="1" t="str">
        <f>IF(ISNUMBER(FIND(",",Authors[[#This Row],[author]])),"OK", "Não OK")</f>
        <v>OK</v>
      </c>
    </row>
    <row r="1395" spans="1:4">
      <c r="A1395" s="3">
        <v>2385</v>
      </c>
      <c r="B1395" t="s">
        <v>7350</v>
      </c>
      <c r="C1395" s="1">
        <f>VLOOKUP(Authors[[#This Row],[Id]],Papers[],3,FALSE)</f>
        <v>2005</v>
      </c>
      <c r="D1395" s="1" t="str">
        <f>IF(ISNUMBER(FIND(",",Authors[[#This Row],[author]])),"OK", "Não OK")</f>
        <v>OK</v>
      </c>
    </row>
    <row r="1396" spans="1:4">
      <c r="A1396" s="3">
        <v>64</v>
      </c>
      <c r="B1396" t="s">
        <v>153</v>
      </c>
      <c r="C1396" s="1">
        <f>VLOOKUP(Authors[[#This Row],[Id]],Papers[],3,FALSE)</f>
        <v>2007</v>
      </c>
      <c r="D1396" s="1" t="str">
        <f>IF(ISNUMBER(FIND(",",Authors[[#This Row],[author]])),"OK", "Não OK")</f>
        <v>OK</v>
      </c>
    </row>
    <row r="1397" spans="1:4">
      <c r="A1397" s="3">
        <v>160</v>
      </c>
      <c r="B1397" t="s">
        <v>153</v>
      </c>
      <c r="C1397" s="1">
        <f>VLOOKUP(Authors[[#This Row],[Id]],Papers[],3,FALSE)</f>
        <v>2008</v>
      </c>
      <c r="D1397" s="1" t="str">
        <f>IF(ISNUMBER(FIND(",",Authors[[#This Row],[author]])),"OK", "Não OK")</f>
        <v>OK</v>
      </c>
    </row>
    <row r="1398" spans="1:4">
      <c r="A1398" s="3">
        <v>62</v>
      </c>
      <c r="B1398" t="s">
        <v>151</v>
      </c>
      <c r="C1398" s="1">
        <f>VLOOKUP(Authors[[#This Row],[Id]],Papers[],3,FALSE)</f>
        <v>2006</v>
      </c>
      <c r="D1398" s="1" t="str">
        <f>IF(ISNUMBER(FIND(",",Authors[[#This Row],[author]])),"OK", "Não OK")</f>
        <v>OK</v>
      </c>
    </row>
    <row r="1399" spans="1:4">
      <c r="A1399" s="3">
        <v>1044</v>
      </c>
      <c r="B1399" t="s">
        <v>2934</v>
      </c>
      <c r="C1399" s="1">
        <f>VLOOKUP(Authors[[#This Row],[Id]],Papers[],3,FALSE)</f>
        <v>2009</v>
      </c>
      <c r="D1399" s="1" t="str">
        <f>IF(ISNUMBER(FIND(",",Authors[[#This Row],[author]])),"OK", "Não OK")</f>
        <v>OK</v>
      </c>
    </row>
    <row r="1400" spans="1:4">
      <c r="A1400" s="3">
        <v>1081</v>
      </c>
      <c r="B1400" t="s">
        <v>3024</v>
      </c>
      <c r="C1400" s="1">
        <f>VLOOKUP(Authors[[#This Row],[Id]],Papers[],3,FALSE)</f>
        <v>2010</v>
      </c>
      <c r="D1400" s="1" t="str">
        <f>IF(ISNUMBER(FIND(",",Authors[[#This Row],[author]])),"OK", "Não OK")</f>
        <v>OK</v>
      </c>
    </row>
    <row r="1401" spans="1:4">
      <c r="A1401" s="3">
        <v>829</v>
      </c>
      <c r="B1401" t="s">
        <v>2345</v>
      </c>
      <c r="C1401" s="1">
        <f>VLOOKUP(Authors[[#This Row],[Id]],Papers[],3,FALSE)</f>
        <v>2007</v>
      </c>
      <c r="D1401" s="1" t="str">
        <f>IF(ISNUMBER(FIND(",",Authors[[#This Row],[author]])),"OK", "Não OK")</f>
        <v>OK</v>
      </c>
    </row>
    <row r="1402" spans="1:4">
      <c r="A1402" s="3">
        <v>2902</v>
      </c>
      <c r="B1402" t="s">
        <v>8211</v>
      </c>
      <c r="C1402" s="1">
        <f>VLOOKUP(Authors[[#This Row],[Id]],Papers[],3,FALSE)</f>
        <v>2004</v>
      </c>
      <c r="D1402" s="1" t="str">
        <f>IF(ISNUMBER(FIND(",",Authors[[#This Row],[author]])),"OK", "Não OK")</f>
        <v>OK</v>
      </c>
    </row>
    <row r="1403" spans="1:4">
      <c r="A1403" s="3">
        <v>2201</v>
      </c>
      <c r="B1403" t="s">
        <v>6757</v>
      </c>
      <c r="C1403" s="1">
        <f>VLOOKUP(Authors[[#This Row],[Id]],Papers[],3,FALSE)</f>
        <v>2006</v>
      </c>
      <c r="D1403" s="1" t="str">
        <f>IF(ISNUMBER(FIND(",",Authors[[#This Row],[author]])),"OK", "Não OK")</f>
        <v>OK</v>
      </c>
    </row>
    <row r="1404" spans="1:4">
      <c r="A1404" s="3">
        <v>2586</v>
      </c>
      <c r="B1404" t="s">
        <v>11049</v>
      </c>
      <c r="C1404" s="1">
        <f>VLOOKUP(Authors[[#This Row],[Id]],Papers[],3,FALSE)</f>
        <v>2007</v>
      </c>
      <c r="D1404" s="1" t="str">
        <f>IF(ISNUMBER(FIND(",",Authors[[#This Row],[author]])),"OK", "Não OK")</f>
        <v>OK</v>
      </c>
    </row>
    <row r="1405" spans="1:4">
      <c r="A1405" s="3">
        <v>1348</v>
      </c>
      <c r="B1405" t="s">
        <v>3885</v>
      </c>
      <c r="C1405" s="1">
        <f>VLOOKUP(Authors[[#This Row],[Id]],Papers[],3,FALSE)</f>
        <v>2009</v>
      </c>
      <c r="D1405" s="1" t="str">
        <f>IF(ISNUMBER(FIND(",",Authors[[#This Row],[author]])),"OK", "Não OK")</f>
        <v>OK</v>
      </c>
    </row>
    <row r="1406" spans="1:4">
      <c r="A1406" s="3">
        <v>1474</v>
      </c>
      <c r="B1406" t="s">
        <v>3885</v>
      </c>
      <c r="C1406" s="1">
        <f>VLOOKUP(Authors[[#This Row],[Id]],Papers[],3,FALSE)</f>
        <v>2001</v>
      </c>
      <c r="D1406" s="1" t="str">
        <f>IF(ISNUMBER(FIND(",",Authors[[#This Row],[author]])),"OK", "Não OK")</f>
        <v>OK</v>
      </c>
    </row>
    <row r="1407" spans="1:4">
      <c r="A1407" s="3">
        <v>1547</v>
      </c>
      <c r="B1407" t="s">
        <v>3885</v>
      </c>
      <c r="C1407" s="1">
        <f>VLOOKUP(Authors[[#This Row],[Id]],Papers[],3,FALSE)</f>
        <v>2006</v>
      </c>
      <c r="D1407" s="1" t="str">
        <f>IF(ISNUMBER(FIND(",",Authors[[#This Row],[author]])),"OK", "Não OK")</f>
        <v>OK</v>
      </c>
    </row>
    <row r="1408" spans="1:4">
      <c r="A1408" s="3">
        <v>2660</v>
      </c>
      <c r="B1408" t="s">
        <v>3885</v>
      </c>
      <c r="C1408" s="1">
        <f>VLOOKUP(Authors[[#This Row],[Id]],Papers[],3,FALSE)</f>
        <v>2006</v>
      </c>
      <c r="D1408" s="1" t="str">
        <f>IF(ISNUMBER(FIND(",",Authors[[#This Row],[author]])),"OK", "Não OK")</f>
        <v>OK</v>
      </c>
    </row>
    <row r="1409" spans="1:4">
      <c r="A1409" s="3">
        <v>2904</v>
      </c>
      <c r="B1409" t="s">
        <v>3885</v>
      </c>
      <c r="C1409" s="1">
        <f>VLOOKUP(Authors[[#This Row],[Id]],Papers[],3,FALSE)</f>
        <v>2007</v>
      </c>
      <c r="D1409" s="1" t="str">
        <f>IF(ISNUMBER(FIND(",",Authors[[#This Row],[author]])),"OK", "Não OK")</f>
        <v>OK</v>
      </c>
    </row>
    <row r="1410" spans="1:4">
      <c r="A1410" s="3">
        <v>2906</v>
      </c>
      <c r="B1410" t="s">
        <v>3885</v>
      </c>
      <c r="C1410" s="1">
        <f>VLOOKUP(Authors[[#This Row],[Id]],Papers[],3,FALSE)</f>
        <v>2005</v>
      </c>
      <c r="D1410" s="1" t="str">
        <f>IF(ISNUMBER(FIND(",",Authors[[#This Row],[author]])),"OK", "Não OK")</f>
        <v>OK</v>
      </c>
    </row>
    <row r="1411" spans="1:4">
      <c r="A1411" s="3">
        <v>3190</v>
      </c>
      <c r="B1411" t="s">
        <v>8628</v>
      </c>
      <c r="C1411" s="1">
        <f>VLOOKUP(Authors[[#This Row],[Id]],Papers[],3,FALSE)</f>
        <v>2007</v>
      </c>
      <c r="D1411" s="1" t="str">
        <f>IF(ISNUMBER(FIND(",",Authors[[#This Row],[author]])),"OK", "Não OK")</f>
        <v>OK</v>
      </c>
    </row>
    <row r="1412" spans="1:4">
      <c r="A1412" s="3">
        <v>56</v>
      </c>
      <c r="B1412" t="s">
        <v>138</v>
      </c>
      <c r="C1412" s="1">
        <f>VLOOKUP(Authors[[#This Row],[Id]],Papers[],3,FALSE)</f>
        <v>2006</v>
      </c>
      <c r="D1412" s="1" t="str">
        <f>IF(ISNUMBER(FIND(",",Authors[[#This Row],[author]])),"OK", "Não OK")</f>
        <v>OK</v>
      </c>
    </row>
    <row r="1413" spans="1:4">
      <c r="A1413" s="3">
        <v>132</v>
      </c>
      <c r="B1413" t="s">
        <v>138</v>
      </c>
      <c r="C1413" s="1">
        <f>VLOOKUP(Authors[[#This Row],[Id]],Papers[],3,FALSE)</f>
        <v>2008</v>
      </c>
      <c r="D1413" s="1" t="str">
        <f>IF(ISNUMBER(FIND(",",Authors[[#This Row],[author]])),"OK", "Não OK")</f>
        <v>OK</v>
      </c>
    </row>
    <row r="1414" spans="1:4">
      <c r="A1414" s="3">
        <v>261</v>
      </c>
      <c r="B1414" t="s">
        <v>138</v>
      </c>
      <c r="C1414" s="1">
        <f>VLOOKUP(Authors[[#This Row],[Id]],Papers[],3,FALSE)</f>
        <v>1999</v>
      </c>
      <c r="D1414" s="1" t="str">
        <f>IF(ISNUMBER(FIND(",",Authors[[#This Row],[author]])),"OK", "Não OK")</f>
        <v>OK</v>
      </c>
    </row>
    <row r="1415" spans="1:4">
      <c r="A1415" s="3">
        <v>285</v>
      </c>
      <c r="B1415" t="s">
        <v>138</v>
      </c>
      <c r="C1415" s="1">
        <f>VLOOKUP(Authors[[#This Row],[Id]],Papers[],3,FALSE)</f>
        <v>2002</v>
      </c>
      <c r="D1415" s="1" t="str">
        <f>IF(ISNUMBER(FIND(",",Authors[[#This Row],[author]])),"OK", "Não OK")</f>
        <v>OK</v>
      </c>
    </row>
    <row r="1416" spans="1:4">
      <c r="A1416" s="3">
        <v>1269</v>
      </c>
      <c r="B1416" t="s">
        <v>138</v>
      </c>
      <c r="C1416" s="1">
        <f>VLOOKUP(Authors[[#This Row],[Id]],Papers[],3,FALSE)</f>
        <v>2000</v>
      </c>
      <c r="D1416" s="1" t="str">
        <f>IF(ISNUMBER(FIND(",",Authors[[#This Row],[author]])),"OK", "Não OK")</f>
        <v>OK</v>
      </c>
    </row>
    <row r="1417" spans="1:4">
      <c r="A1417" s="3">
        <v>4139</v>
      </c>
      <c r="B1417" t="s">
        <v>138</v>
      </c>
      <c r="C1417" s="1">
        <f>VLOOKUP(Authors[[#This Row],[Id]],Papers[],3,FALSE)</f>
        <v>2002</v>
      </c>
      <c r="D1417" s="1" t="str">
        <f>IF(ISNUMBER(FIND(",",Authors[[#This Row],[author]])),"OK", "Não OK")</f>
        <v>OK</v>
      </c>
    </row>
    <row r="1418" spans="1:4">
      <c r="A1418" s="3">
        <v>4182</v>
      </c>
      <c r="B1418" t="s">
        <v>138</v>
      </c>
      <c r="C1418" s="1">
        <f>VLOOKUP(Authors[[#This Row],[Id]],Papers[],3,FALSE)</f>
        <v>1999</v>
      </c>
      <c r="D1418" s="1" t="str">
        <f>IF(ISNUMBER(FIND(",",Authors[[#This Row],[author]])),"OK", "Não OK")</f>
        <v>OK</v>
      </c>
    </row>
    <row r="1419" spans="1:4">
      <c r="A1419" s="3">
        <v>4183</v>
      </c>
      <c r="B1419" t="s">
        <v>138</v>
      </c>
      <c r="C1419" s="1">
        <f>VLOOKUP(Authors[[#This Row],[Id]],Papers[],3,FALSE)</f>
        <v>2000</v>
      </c>
      <c r="D1419" s="1" t="str">
        <f>IF(ISNUMBER(FIND(",",Authors[[#This Row],[author]])),"OK", "Não OK")</f>
        <v>OK</v>
      </c>
    </row>
    <row r="1420" spans="1:4">
      <c r="A1420" s="3">
        <v>4184</v>
      </c>
      <c r="B1420" t="s">
        <v>138</v>
      </c>
      <c r="C1420" s="1">
        <f>VLOOKUP(Authors[[#This Row],[Id]],Papers[],3,FALSE)</f>
        <v>2004</v>
      </c>
      <c r="D1420" s="1" t="str">
        <f>IF(ISNUMBER(FIND(",",Authors[[#This Row],[author]])),"OK", "Não OK")</f>
        <v>OK</v>
      </c>
    </row>
    <row r="1421" spans="1:4">
      <c r="A1421">
        <v>4415</v>
      </c>
      <c r="B1421" t="s">
        <v>12869</v>
      </c>
      <c r="C1421" s="1">
        <f>VLOOKUP(Authors[[#This Row],[Id]],Papers[],3,FALSE)</f>
        <v>2010</v>
      </c>
      <c r="D1421" s="1" t="str">
        <f>IF(ISNUMBER(FIND(",",Authors[[#This Row],[author]])),"OK", "Não OK")</f>
        <v>OK</v>
      </c>
    </row>
    <row r="1422" spans="1:4">
      <c r="A1422" s="3">
        <v>1548</v>
      </c>
      <c r="B1422" t="s">
        <v>4584</v>
      </c>
      <c r="C1422" s="1">
        <f>VLOOKUP(Authors[[#This Row],[Id]],Papers[],3,FALSE)</f>
        <v>2000</v>
      </c>
      <c r="D1422" s="1" t="str">
        <f>IF(ISNUMBER(FIND(",",Authors[[#This Row],[author]])),"OK", "Não OK")</f>
        <v>OK</v>
      </c>
    </row>
    <row r="1423" spans="1:4">
      <c r="A1423" s="3">
        <v>4308</v>
      </c>
      <c r="B1423" t="s">
        <v>10204</v>
      </c>
      <c r="C1423" s="1">
        <f>VLOOKUP(Authors[[#This Row],[Id]],Papers[],3,FALSE)</f>
        <v>2002</v>
      </c>
      <c r="D1423" s="1" t="str">
        <f>IF(ISNUMBER(FIND(",",Authors[[#This Row],[author]])),"OK", "Não OK")</f>
        <v>OK</v>
      </c>
    </row>
    <row r="1424" spans="1:4">
      <c r="A1424" s="3">
        <v>2542</v>
      </c>
      <c r="B1424" t="s">
        <v>10997</v>
      </c>
      <c r="C1424" s="1">
        <f>VLOOKUP(Authors[[#This Row],[Id]],Papers[],3,FALSE)</f>
        <v>2008</v>
      </c>
      <c r="D1424" s="1" t="str">
        <f>IF(ISNUMBER(FIND(",",Authors[[#This Row],[author]])),"OK", "Não OK")</f>
        <v>OK</v>
      </c>
    </row>
    <row r="1425" spans="1:4">
      <c r="A1425" s="3">
        <v>2080</v>
      </c>
      <c r="B1425" t="s">
        <v>6352</v>
      </c>
      <c r="C1425" s="1">
        <f>VLOOKUP(Authors[[#This Row],[Id]],Papers[],3,FALSE)</f>
        <v>2009</v>
      </c>
      <c r="D1425" s="1" t="str">
        <f>IF(ISNUMBER(FIND(",",Authors[[#This Row],[author]])),"OK", "Não OK")</f>
        <v>OK</v>
      </c>
    </row>
    <row r="1426" spans="1:4">
      <c r="A1426" s="3">
        <v>2081</v>
      </c>
      <c r="B1426" t="s">
        <v>6359</v>
      </c>
      <c r="C1426" s="1">
        <f>VLOOKUP(Authors[[#This Row],[Id]],Papers[],3,FALSE)</f>
        <v>2009</v>
      </c>
      <c r="D1426" s="1" t="str">
        <f>IF(ISNUMBER(FIND(",",Authors[[#This Row],[author]])),"OK", "Não OK")</f>
        <v>OK</v>
      </c>
    </row>
    <row r="1427" spans="1:4">
      <c r="A1427" s="3">
        <v>3340</v>
      </c>
      <c r="B1427" t="s">
        <v>8819</v>
      </c>
      <c r="C1427" s="1">
        <f>VLOOKUP(Authors[[#This Row],[Id]],Papers[],3,FALSE)</f>
        <v>2010</v>
      </c>
      <c r="D1427" s="1" t="str">
        <f>IF(ISNUMBER(FIND(",",Authors[[#This Row],[author]])),"OK", "Não OK")</f>
        <v>OK</v>
      </c>
    </row>
    <row r="1428" spans="1:4">
      <c r="A1428" s="3">
        <v>3445</v>
      </c>
      <c r="B1428" t="s">
        <v>8963</v>
      </c>
      <c r="C1428" s="1">
        <f>VLOOKUP(Authors[[#This Row],[Id]],Papers[],3,FALSE)</f>
        <v>2011</v>
      </c>
      <c r="D1428" s="1" t="str">
        <f>IF(ISNUMBER(FIND(",",Authors[[#This Row],[author]])),"OK", "Não OK")</f>
        <v>OK</v>
      </c>
    </row>
    <row r="1429" spans="1:4">
      <c r="A1429" s="3">
        <v>3660</v>
      </c>
      <c r="B1429" t="s">
        <v>8963</v>
      </c>
      <c r="C1429" s="1">
        <f>VLOOKUP(Authors[[#This Row],[Id]],Papers[],3,FALSE)</f>
        <v>2008</v>
      </c>
      <c r="D1429" s="1" t="str">
        <f>IF(ISNUMBER(FIND(",",Authors[[#This Row],[author]])),"OK", "Não OK")</f>
        <v>OK</v>
      </c>
    </row>
    <row r="1430" spans="1:4">
      <c r="A1430" s="3">
        <v>594</v>
      </c>
      <c r="B1430" t="s">
        <v>1675</v>
      </c>
      <c r="C1430" s="1">
        <f>VLOOKUP(Authors[[#This Row],[Id]],Papers[],3,FALSE)</f>
        <v>2009</v>
      </c>
      <c r="D1430" s="1" t="str">
        <f>IF(ISNUMBER(FIND(",",Authors[[#This Row],[author]])),"OK", "Não OK")</f>
        <v>OK</v>
      </c>
    </row>
    <row r="1431" spans="1:4">
      <c r="A1431" s="3">
        <v>2188</v>
      </c>
      <c r="B1431" t="s">
        <v>6721</v>
      </c>
      <c r="C1431" s="1">
        <f>VLOOKUP(Authors[[#This Row],[Id]],Papers[],3,FALSE)</f>
        <v>2010</v>
      </c>
      <c r="D1431" s="1" t="str">
        <f>IF(ISNUMBER(FIND(",",Authors[[#This Row],[author]])),"OK", "Não OK")</f>
        <v>OK</v>
      </c>
    </row>
    <row r="1432" spans="1:4">
      <c r="A1432" s="3">
        <v>428</v>
      </c>
      <c r="B1432" t="s">
        <v>1207</v>
      </c>
      <c r="C1432" s="1">
        <f>VLOOKUP(Authors[[#This Row],[Id]],Papers[],3,FALSE)</f>
        <v>2005</v>
      </c>
      <c r="D1432" s="1" t="str">
        <f>IF(ISNUMBER(FIND(",",Authors[[#This Row],[author]])),"OK", "Não OK")</f>
        <v>OK</v>
      </c>
    </row>
    <row r="1433" spans="1:4">
      <c r="A1433" s="3">
        <v>1139</v>
      </c>
      <c r="B1433" t="s">
        <v>1207</v>
      </c>
      <c r="C1433" s="1">
        <f>VLOOKUP(Authors[[#This Row],[Id]],Papers[],3,FALSE)</f>
        <v>2006</v>
      </c>
      <c r="D1433" s="1" t="str">
        <f>IF(ISNUMBER(FIND(",",Authors[[#This Row],[author]])),"OK", "Não OK")</f>
        <v>OK</v>
      </c>
    </row>
    <row r="1434" spans="1:4">
      <c r="A1434" s="3">
        <v>2249</v>
      </c>
      <c r="B1434" t="s">
        <v>6924</v>
      </c>
      <c r="C1434" s="1">
        <f>VLOOKUP(Authors[[#This Row],[Id]],Papers[],3,FALSE)</f>
        <v>2007</v>
      </c>
      <c r="D1434" s="1" t="str">
        <f>IF(ISNUMBER(FIND(",",Authors[[#This Row],[author]])),"OK", "Não OK")</f>
        <v>OK</v>
      </c>
    </row>
    <row r="1435" spans="1:4">
      <c r="A1435" s="3">
        <v>326</v>
      </c>
      <c r="B1435" t="s">
        <v>820</v>
      </c>
      <c r="C1435" s="1">
        <f>VLOOKUP(Authors[[#This Row],[Id]],Papers[],3,FALSE)</f>
        <v>2007</v>
      </c>
      <c r="D1435" s="1" t="str">
        <f>IF(ISNUMBER(FIND(",",Authors[[#This Row],[author]])),"OK", "Não OK")</f>
        <v>OK</v>
      </c>
    </row>
    <row r="1436" spans="1:4">
      <c r="A1436" s="3">
        <v>2250</v>
      </c>
      <c r="B1436" t="s">
        <v>820</v>
      </c>
      <c r="C1436" s="1">
        <f>VLOOKUP(Authors[[#This Row],[Id]],Papers[],3,FALSE)</f>
        <v>2003</v>
      </c>
      <c r="D1436" s="1" t="str">
        <f>IF(ISNUMBER(FIND(",",Authors[[#This Row],[author]])),"OK", "Não OK")</f>
        <v>OK</v>
      </c>
    </row>
    <row r="1437" spans="1:4">
      <c r="A1437" s="3">
        <v>454</v>
      </c>
      <c r="B1437" t="s">
        <v>1273</v>
      </c>
      <c r="C1437" s="1">
        <f>VLOOKUP(Authors[[#This Row],[Id]],Papers[],3,FALSE)</f>
        <v>2006</v>
      </c>
      <c r="D1437" s="1" t="str">
        <f>IF(ISNUMBER(FIND(",",Authors[[#This Row],[author]])),"OK", "Não OK")</f>
        <v>OK</v>
      </c>
    </row>
    <row r="1438" spans="1:4">
      <c r="A1438" s="3">
        <v>940</v>
      </c>
      <c r="B1438" t="s">
        <v>1273</v>
      </c>
      <c r="C1438" s="1">
        <f>VLOOKUP(Authors[[#This Row],[Id]],Papers[],3,FALSE)</f>
        <v>2003</v>
      </c>
      <c r="D1438" s="1" t="str">
        <f>IF(ISNUMBER(FIND(",",Authors[[#This Row],[author]])),"OK", "Não OK")</f>
        <v>OK</v>
      </c>
    </row>
    <row r="1439" spans="1:4">
      <c r="A1439" s="3">
        <v>746</v>
      </c>
      <c r="B1439" t="s">
        <v>2131</v>
      </c>
      <c r="C1439" s="1">
        <f>VLOOKUP(Authors[[#This Row],[Id]],Papers[],3,FALSE)</f>
        <v>2011</v>
      </c>
      <c r="D1439" s="1" t="str">
        <f>IF(ISNUMBER(FIND(",",Authors[[#This Row],[author]])),"OK", "Não OK")</f>
        <v>OK</v>
      </c>
    </row>
    <row r="1440" spans="1:4">
      <c r="A1440" s="3">
        <v>1550</v>
      </c>
      <c r="B1440" t="s">
        <v>4593</v>
      </c>
      <c r="C1440" s="1">
        <f>VLOOKUP(Authors[[#This Row],[Id]],Papers[],3,FALSE)</f>
        <v>2009</v>
      </c>
      <c r="D1440" s="1" t="str">
        <f>IF(ISNUMBER(FIND(",",Authors[[#This Row],[author]])),"OK", "Não OK")</f>
        <v>OK</v>
      </c>
    </row>
    <row r="1441" spans="1:4">
      <c r="A1441" s="3">
        <v>2296</v>
      </c>
      <c r="B1441" t="s">
        <v>4593</v>
      </c>
      <c r="C1441" s="1">
        <f>VLOOKUP(Authors[[#This Row],[Id]],Papers[],3,FALSE)</f>
        <v>2009</v>
      </c>
      <c r="D1441" s="1" t="str">
        <f>IF(ISNUMBER(FIND(",",Authors[[#This Row],[author]])),"OK", "Não OK")</f>
        <v>OK</v>
      </c>
    </row>
    <row r="1442" spans="1:4">
      <c r="A1442" s="3">
        <v>2298</v>
      </c>
      <c r="B1442" t="s">
        <v>4593</v>
      </c>
      <c r="C1442" s="1">
        <f>VLOOKUP(Authors[[#This Row],[Id]],Papers[],3,FALSE)</f>
        <v>2008</v>
      </c>
      <c r="D1442" s="1" t="str">
        <f>IF(ISNUMBER(FIND(",",Authors[[#This Row],[author]])),"OK", "Não OK")</f>
        <v>OK</v>
      </c>
    </row>
    <row r="1443" spans="1:4">
      <c r="A1443" s="3">
        <v>1179</v>
      </c>
      <c r="B1443" t="s">
        <v>3330</v>
      </c>
      <c r="C1443" s="1">
        <f>VLOOKUP(Authors[[#This Row],[Id]],Papers[],3,FALSE)</f>
        <v>2009</v>
      </c>
      <c r="D1443" s="1" t="str">
        <f>IF(ISNUMBER(FIND(",",Authors[[#This Row],[author]])),"OK", "Não OK")</f>
        <v>OK</v>
      </c>
    </row>
    <row r="1444" spans="1:4">
      <c r="A1444" s="3">
        <v>2911</v>
      </c>
      <c r="B1444" t="s">
        <v>8220</v>
      </c>
      <c r="C1444" s="1">
        <f>VLOOKUP(Authors[[#This Row],[Id]],Papers[],3,FALSE)</f>
        <v>2009</v>
      </c>
      <c r="D1444" s="1" t="str">
        <f>IF(ISNUMBER(FIND(",",Authors[[#This Row],[author]])),"OK", "Não OK")</f>
        <v>OK</v>
      </c>
    </row>
    <row r="1445" spans="1:4">
      <c r="A1445" s="3">
        <v>2912</v>
      </c>
      <c r="B1445" t="s">
        <v>8220</v>
      </c>
      <c r="C1445" s="1">
        <f>VLOOKUP(Authors[[#This Row],[Id]],Papers[],3,FALSE)</f>
        <v>2009</v>
      </c>
      <c r="D1445" s="1" t="str">
        <f>IF(ISNUMBER(FIND(",",Authors[[#This Row],[author]])),"OK", "Não OK")</f>
        <v>OK</v>
      </c>
    </row>
    <row r="1446" spans="1:4">
      <c r="A1446" s="3">
        <v>1463</v>
      </c>
      <c r="B1446" t="s">
        <v>4321</v>
      </c>
      <c r="C1446" s="1">
        <f>VLOOKUP(Authors[[#This Row],[Id]],Papers[],3,FALSE)</f>
        <v>2008</v>
      </c>
      <c r="D1446" s="1" t="str">
        <f>IF(ISNUMBER(FIND(",",Authors[[#This Row],[author]])),"OK", "Não OK")</f>
        <v>OK</v>
      </c>
    </row>
    <row r="1447" spans="1:4">
      <c r="A1447" s="3">
        <v>1683</v>
      </c>
      <c r="B1447" t="s">
        <v>4321</v>
      </c>
      <c r="C1447" s="1">
        <f>VLOOKUP(Authors[[#This Row],[Id]],Papers[],3,FALSE)</f>
        <v>2011</v>
      </c>
      <c r="D1447" s="1" t="str">
        <f>IF(ISNUMBER(FIND(",",Authors[[#This Row],[author]])),"OK", "Não OK")</f>
        <v>OK</v>
      </c>
    </row>
    <row r="1448" spans="1:4">
      <c r="A1448" s="3">
        <v>3087</v>
      </c>
      <c r="B1448" t="s">
        <v>4321</v>
      </c>
      <c r="C1448" s="1">
        <f>VLOOKUP(Authors[[#This Row],[Id]],Papers[],3,FALSE)</f>
        <v>2011</v>
      </c>
      <c r="D1448" s="1" t="str">
        <f>IF(ISNUMBER(FIND(",",Authors[[#This Row],[author]])),"OK", "Não OK")</f>
        <v>OK</v>
      </c>
    </row>
    <row r="1449" spans="1:4">
      <c r="A1449" s="3">
        <v>1777</v>
      </c>
      <c r="B1449" t="s">
        <v>5388</v>
      </c>
      <c r="C1449" s="1">
        <f>VLOOKUP(Authors[[#This Row],[Id]],Papers[],3,FALSE)</f>
        <v>1989</v>
      </c>
      <c r="D1449" s="1" t="str">
        <f>IF(ISNUMBER(FIND(",",Authors[[#This Row],[author]])),"OK", "Não OK")</f>
        <v>OK</v>
      </c>
    </row>
    <row r="1450" spans="1:4">
      <c r="A1450" s="3">
        <v>1551</v>
      </c>
      <c r="B1450" t="s">
        <v>4596</v>
      </c>
      <c r="C1450" s="1">
        <f>VLOOKUP(Authors[[#This Row],[Id]],Papers[],3,FALSE)</f>
        <v>2011</v>
      </c>
      <c r="D1450" s="1" t="str">
        <f>IF(ISNUMBER(FIND(",",Authors[[#This Row],[author]])),"OK", "Não OK")</f>
        <v>OK</v>
      </c>
    </row>
    <row r="1451" spans="1:4">
      <c r="A1451" s="3">
        <v>396</v>
      </c>
      <c r="B1451" t="s">
        <v>1108</v>
      </c>
      <c r="C1451" s="1">
        <f>VLOOKUP(Authors[[#This Row],[Id]],Papers[],3,FALSE)</f>
        <v>2002</v>
      </c>
      <c r="D1451" s="1" t="str">
        <f>IF(ISNUMBER(FIND(",",Authors[[#This Row],[author]])),"OK", "Não OK")</f>
        <v>OK</v>
      </c>
    </row>
    <row r="1452" spans="1:4">
      <c r="A1452" s="3">
        <v>2733</v>
      </c>
      <c r="B1452" t="s">
        <v>7909</v>
      </c>
      <c r="C1452" s="1">
        <f>VLOOKUP(Authors[[#This Row],[Id]],Papers[],3,FALSE)</f>
        <v>2010</v>
      </c>
      <c r="D1452" s="1" t="str">
        <f>IF(ISNUMBER(FIND(",",Authors[[#This Row],[author]])),"OK", "Não OK")</f>
        <v>OK</v>
      </c>
    </row>
    <row r="1453" spans="1:4">
      <c r="A1453" s="3">
        <v>1447</v>
      </c>
      <c r="B1453" t="s">
        <v>4254</v>
      </c>
      <c r="C1453" s="1">
        <f>VLOOKUP(Authors[[#This Row],[Id]],Papers[],3,FALSE)</f>
        <v>2010</v>
      </c>
      <c r="D1453" s="1" t="str">
        <f>IF(ISNUMBER(FIND(",",Authors[[#This Row],[author]])),"OK", "Não OK")</f>
        <v>OK</v>
      </c>
    </row>
    <row r="1454" spans="1:4">
      <c r="A1454" s="3">
        <v>618</v>
      </c>
      <c r="B1454" t="s">
        <v>1732</v>
      </c>
      <c r="C1454" s="1">
        <f>VLOOKUP(Authors[[#This Row],[Id]],Papers[],3,FALSE)</f>
        <v>2010</v>
      </c>
      <c r="D1454" s="1" t="str">
        <f>IF(ISNUMBER(FIND(",",Authors[[#This Row],[author]])),"OK", "Não OK")</f>
        <v>OK</v>
      </c>
    </row>
    <row r="1455" spans="1:4">
      <c r="A1455" s="3">
        <v>1553</v>
      </c>
      <c r="B1455" t="s">
        <v>4601</v>
      </c>
      <c r="C1455" s="1">
        <f>VLOOKUP(Authors[[#This Row],[Id]],Papers[],3,FALSE)</f>
        <v>2004</v>
      </c>
      <c r="D1455" s="1" t="str">
        <f>IF(ISNUMBER(FIND(",",Authors[[#This Row],[author]])),"OK", "Não OK")</f>
        <v>OK</v>
      </c>
    </row>
    <row r="1456" spans="1:4">
      <c r="A1456" s="3">
        <v>2916</v>
      </c>
      <c r="B1456" t="s">
        <v>8229</v>
      </c>
      <c r="C1456" s="1">
        <f>VLOOKUP(Authors[[#This Row],[Id]],Papers[],3,FALSE)</f>
        <v>2010</v>
      </c>
      <c r="D1456" s="1" t="str">
        <f>IF(ISNUMBER(FIND(",",Authors[[#This Row],[author]])),"OK", "Não OK")</f>
        <v>OK</v>
      </c>
    </row>
    <row r="1457" spans="1:4">
      <c r="A1457" s="3">
        <v>4122</v>
      </c>
      <c r="B1457" t="s">
        <v>8229</v>
      </c>
      <c r="C1457" s="1">
        <f>VLOOKUP(Authors[[#This Row],[Id]],Papers[],3,FALSE)</f>
        <v>2000</v>
      </c>
      <c r="D1457" s="1" t="str">
        <f>IF(ISNUMBER(FIND(",",Authors[[#This Row],[author]])),"OK", "Não OK")</f>
        <v>OK</v>
      </c>
    </row>
    <row r="1458" spans="1:4">
      <c r="A1458" s="3">
        <v>1026</v>
      </c>
      <c r="B1458" t="s">
        <v>2879</v>
      </c>
      <c r="C1458" s="1">
        <f>VLOOKUP(Authors[[#This Row],[Id]],Papers[],3,FALSE)</f>
        <v>2008</v>
      </c>
      <c r="D1458" s="1" t="str">
        <f>IF(ISNUMBER(FIND(",",Authors[[#This Row],[author]])),"OK", "Não OK")</f>
        <v>OK</v>
      </c>
    </row>
    <row r="1459" spans="1:4">
      <c r="A1459" s="3">
        <v>2756</v>
      </c>
      <c r="B1459" t="s">
        <v>7962</v>
      </c>
      <c r="C1459" s="1">
        <f>VLOOKUP(Authors[[#This Row],[Id]],Papers[],3,FALSE)</f>
        <v>2010</v>
      </c>
      <c r="D1459" s="1" t="str">
        <f>IF(ISNUMBER(FIND(",",Authors[[#This Row],[author]])),"OK", "Não OK")</f>
        <v>OK</v>
      </c>
    </row>
    <row r="1460" spans="1:4">
      <c r="A1460" s="3">
        <v>2516</v>
      </c>
      <c r="B1460" t="s">
        <v>10974</v>
      </c>
      <c r="C1460" s="1">
        <f>VLOOKUP(Authors[[#This Row],[Id]],Papers[],3,FALSE)</f>
        <v>2011</v>
      </c>
      <c r="D1460" s="1" t="str">
        <f>IF(ISNUMBER(FIND(",",Authors[[#This Row],[author]])),"OK", "Não OK")</f>
        <v>OK</v>
      </c>
    </row>
    <row r="1461" spans="1:4">
      <c r="A1461" s="3">
        <v>1248</v>
      </c>
      <c r="B1461" t="s">
        <v>3559</v>
      </c>
      <c r="C1461" s="1">
        <f>VLOOKUP(Authors[[#This Row],[Id]],Papers[],3,FALSE)</f>
        <v>2007</v>
      </c>
      <c r="D1461" s="1" t="str">
        <f>IF(ISNUMBER(FIND(",",Authors[[#This Row],[author]])),"OK", "Não OK")</f>
        <v>OK</v>
      </c>
    </row>
    <row r="1462" spans="1:4">
      <c r="A1462" s="3">
        <v>1298</v>
      </c>
      <c r="B1462" t="s">
        <v>3710</v>
      </c>
      <c r="C1462" s="1">
        <f>VLOOKUP(Authors[[#This Row],[Id]],Papers[],3,FALSE)</f>
        <v>2010</v>
      </c>
      <c r="D1462" s="1" t="str">
        <f>IF(ISNUMBER(FIND(",",Authors[[#This Row],[author]])),"OK", "Não OK")</f>
        <v>OK</v>
      </c>
    </row>
    <row r="1463" spans="1:4">
      <c r="A1463" s="3">
        <v>2761</v>
      </c>
      <c r="B1463" t="s">
        <v>7976</v>
      </c>
      <c r="C1463" s="1">
        <f>VLOOKUP(Authors[[#This Row],[Id]],Papers[],3,FALSE)</f>
        <v>2010</v>
      </c>
      <c r="D1463" s="1" t="str">
        <f>IF(ISNUMBER(FIND(",",Authors[[#This Row],[author]])),"OK", "Não OK")</f>
        <v>OK</v>
      </c>
    </row>
    <row r="1464" spans="1:4">
      <c r="A1464" s="3">
        <v>1636</v>
      </c>
      <c r="B1464" t="s">
        <v>10670</v>
      </c>
      <c r="C1464" s="1">
        <f>VLOOKUP(Authors[[#This Row],[Id]],Papers[],3,FALSE)</f>
        <v>2009</v>
      </c>
      <c r="D1464" s="1" t="str">
        <f>IF(ISNUMBER(FIND(",",Authors[[#This Row],[author]])),"OK", "Não OK")</f>
        <v>OK</v>
      </c>
    </row>
    <row r="1465" spans="1:4">
      <c r="A1465" s="3">
        <v>2323</v>
      </c>
      <c r="B1465" t="s">
        <v>7141</v>
      </c>
      <c r="C1465" s="1">
        <f>VLOOKUP(Authors[[#This Row],[Id]],Papers[],3,FALSE)</f>
        <v>2010</v>
      </c>
      <c r="D1465" s="1" t="str">
        <f>IF(ISNUMBER(FIND(",",Authors[[#This Row],[author]])),"OK", "Não OK")</f>
        <v>OK</v>
      </c>
    </row>
    <row r="1466" spans="1:4">
      <c r="A1466" s="3">
        <v>3946</v>
      </c>
      <c r="B1466" t="s">
        <v>9599</v>
      </c>
      <c r="C1466" s="1">
        <f>VLOOKUP(Authors[[#This Row],[Id]],Papers[],3,FALSE)</f>
        <v>2011</v>
      </c>
      <c r="D1466" s="1" t="str">
        <f>IF(ISNUMBER(FIND(",",Authors[[#This Row],[author]])),"OK", "Não OK")</f>
        <v>OK</v>
      </c>
    </row>
    <row r="1467" spans="1:4">
      <c r="A1467" s="3">
        <v>323</v>
      </c>
      <c r="B1467" t="s">
        <v>814</v>
      </c>
      <c r="C1467" s="1">
        <f>VLOOKUP(Authors[[#This Row],[Id]],Papers[],3,FALSE)</f>
        <v>2007</v>
      </c>
      <c r="D1467" s="1" t="str">
        <f>IF(ISNUMBER(FIND(",",Authors[[#This Row],[author]])),"OK", "Não OK")</f>
        <v>OK</v>
      </c>
    </row>
    <row r="1468" spans="1:4">
      <c r="A1468" s="3">
        <v>163</v>
      </c>
      <c r="B1468" t="s">
        <v>406</v>
      </c>
      <c r="C1468" s="1">
        <f>VLOOKUP(Authors[[#This Row],[Id]],Papers[],3,FALSE)</f>
        <v>2009</v>
      </c>
      <c r="D1468" s="1" t="str">
        <f>IF(ISNUMBER(FIND(",",Authors[[#This Row],[author]])),"OK", "Não OK")</f>
        <v>OK</v>
      </c>
    </row>
    <row r="1469" spans="1:4">
      <c r="A1469" s="3">
        <v>1555</v>
      </c>
      <c r="B1469" t="s">
        <v>4606</v>
      </c>
      <c r="C1469" s="1">
        <f>VLOOKUP(Authors[[#This Row],[Id]],Papers[],3,FALSE)</f>
        <v>2009</v>
      </c>
      <c r="D1469" s="1" t="str">
        <f>IF(ISNUMBER(FIND(",",Authors[[#This Row],[author]])),"OK", "Não OK")</f>
        <v>OK</v>
      </c>
    </row>
    <row r="1470" spans="1:4">
      <c r="A1470" s="3">
        <v>569</v>
      </c>
      <c r="B1470" t="s">
        <v>1598</v>
      </c>
      <c r="C1470" s="1">
        <f>VLOOKUP(Authors[[#This Row],[Id]],Papers[],3,FALSE)</f>
        <v>2009</v>
      </c>
      <c r="D1470" s="1" t="str">
        <f>IF(ISNUMBER(FIND(",",Authors[[#This Row],[author]])),"OK", "Não OK")</f>
        <v>OK</v>
      </c>
    </row>
    <row r="1471" spans="1:4">
      <c r="A1471" s="3">
        <v>2598</v>
      </c>
      <c r="B1471" t="s">
        <v>11072</v>
      </c>
      <c r="C1471" s="1">
        <f>VLOOKUP(Authors[[#This Row],[Id]],Papers[],3,FALSE)</f>
        <v>2011</v>
      </c>
      <c r="D1471" s="1" t="str">
        <f>IF(ISNUMBER(FIND(",",Authors[[#This Row],[author]])),"OK", "Não OK")</f>
        <v>OK</v>
      </c>
    </row>
    <row r="1472" spans="1:4">
      <c r="A1472" s="3">
        <v>148</v>
      </c>
      <c r="B1472" t="s">
        <v>373</v>
      </c>
      <c r="C1472" s="1">
        <f>VLOOKUP(Authors[[#This Row],[Id]],Papers[],3,FALSE)</f>
        <v>2009</v>
      </c>
      <c r="D1472" s="1" t="str">
        <f>IF(ISNUMBER(FIND(",",Authors[[#This Row],[author]])),"OK", "Não OK")</f>
        <v>OK</v>
      </c>
    </row>
    <row r="1473" spans="1:4">
      <c r="A1473" s="3">
        <v>2074</v>
      </c>
      <c r="B1473" t="s">
        <v>6330</v>
      </c>
      <c r="C1473" s="1">
        <f>VLOOKUP(Authors[[#This Row],[Id]],Papers[],3,FALSE)</f>
        <v>2006</v>
      </c>
      <c r="D1473" s="1" t="str">
        <f>IF(ISNUMBER(FIND(",",Authors[[#This Row],[author]])),"OK", "Não OK")</f>
        <v>OK</v>
      </c>
    </row>
    <row r="1474" spans="1:4">
      <c r="A1474" s="3">
        <v>2175</v>
      </c>
      <c r="B1474" t="s">
        <v>6675</v>
      </c>
      <c r="C1474" s="1">
        <f>VLOOKUP(Authors[[#This Row],[Id]],Papers[],3,FALSE)</f>
        <v>2011</v>
      </c>
      <c r="D1474" s="1" t="str">
        <f>IF(ISNUMBER(FIND(",",Authors[[#This Row],[author]])),"OK", "Não OK")</f>
        <v>OK</v>
      </c>
    </row>
    <row r="1475" spans="1:4">
      <c r="A1475" s="3">
        <v>1556</v>
      </c>
      <c r="B1475" t="s">
        <v>4609</v>
      </c>
      <c r="C1475" s="1">
        <f>VLOOKUP(Authors[[#This Row],[Id]],Papers[],3,FALSE)</f>
        <v>2003</v>
      </c>
      <c r="D1475" s="1" t="str">
        <f>IF(ISNUMBER(FIND(",",Authors[[#This Row],[author]])),"OK", "Não OK")</f>
        <v>OK</v>
      </c>
    </row>
    <row r="1476" spans="1:4">
      <c r="A1476" s="3">
        <v>1496</v>
      </c>
      <c r="B1476" t="s">
        <v>4417</v>
      </c>
      <c r="C1476" s="1">
        <f>VLOOKUP(Authors[[#This Row],[Id]],Papers[],3,FALSE)</f>
        <v>2009</v>
      </c>
      <c r="D1476" s="1" t="str">
        <f>IF(ISNUMBER(FIND(",",Authors[[#This Row],[author]])),"OK", "Não OK")</f>
        <v>OK</v>
      </c>
    </row>
    <row r="1477" spans="1:4">
      <c r="A1477" s="3">
        <v>2346</v>
      </c>
      <c r="B1477" t="s">
        <v>4417</v>
      </c>
      <c r="C1477" s="1">
        <f>VLOOKUP(Authors[[#This Row],[Id]],Papers[],3,FALSE)</f>
        <v>2003</v>
      </c>
      <c r="D1477" s="1" t="str">
        <f>IF(ISNUMBER(FIND(",",Authors[[#This Row],[author]])),"OK", "Não OK")</f>
        <v>OK</v>
      </c>
    </row>
    <row r="1478" spans="1:4">
      <c r="A1478" s="3">
        <v>2675</v>
      </c>
      <c r="B1478" t="s">
        <v>7837</v>
      </c>
      <c r="C1478" s="1">
        <f>VLOOKUP(Authors[[#This Row],[Id]],Papers[],3,FALSE)</f>
        <v>2010</v>
      </c>
      <c r="D1478" s="1" t="str">
        <f>IF(ISNUMBER(FIND(",",Authors[[#This Row],[author]])),"OK", "Não OK")</f>
        <v>OK</v>
      </c>
    </row>
    <row r="1479" spans="1:4">
      <c r="A1479" s="3">
        <v>1119</v>
      </c>
      <c r="B1479" t="s">
        <v>3140</v>
      </c>
      <c r="C1479" s="1">
        <f>VLOOKUP(Authors[[#This Row],[Id]],Papers[],3,FALSE)</f>
        <v>2008</v>
      </c>
      <c r="D1479" s="1" t="str">
        <f>IF(ISNUMBER(FIND(",",Authors[[#This Row],[author]])),"OK", "Não OK")</f>
        <v>OK</v>
      </c>
    </row>
    <row r="1480" spans="1:4">
      <c r="A1480" s="3">
        <v>4134</v>
      </c>
      <c r="B1480" t="s">
        <v>3140</v>
      </c>
      <c r="C1480" s="1">
        <f>VLOOKUP(Authors[[#This Row],[Id]],Papers[],3,FALSE)</f>
        <v>2008</v>
      </c>
      <c r="D1480" s="1" t="str">
        <f>IF(ISNUMBER(FIND(",",Authors[[#This Row],[author]])),"OK", "Não OK")</f>
        <v>OK</v>
      </c>
    </row>
    <row r="1481" spans="1:4">
      <c r="A1481" s="3">
        <v>1897</v>
      </c>
      <c r="B1481" t="s">
        <v>5779</v>
      </c>
      <c r="C1481" s="1">
        <f>VLOOKUP(Authors[[#This Row],[Id]],Papers[],3,FALSE)</f>
        <v>2004</v>
      </c>
      <c r="D1481" s="1" t="str">
        <f>IF(ISNUMBER(FIND(",",Authors[[#This Row],[author]])),"OK", "Não OK")</f>
        <v>OK</v>
      </c>
    </row>
    <row r="1482" spans="1:4">
      <c r="A1482" s="3">
        <v>1557</v>
      </c>
      <c r="B1482" t="s">
        <v>4618</v>
      </c>
      <c r="C1482" s="1">
        <f>VLOOKUP(Authors[[#This Row],[Id]],Papers[],3,FALSE)</f>
        <v>2003</v>
      </c>
      <c r="D1482" s="1" t="str">
        <f>IF(ISNUMBER(FIND(",",Authors[[#This Row],[author]])),"OK", "Não OK")</f>
        <v>OK</v>
      </c>
    </row>
    <row r="1483" spans="1:4">
      <c r="A1483" s="3">
        <v>1201</v>
      </c>
      <c r="B1483" t="s">
        <v>3398</v>
      </c>
      <c r="C1483" s="1">
        <f>VLOOKUP(Authors[[#This Row],[Id]],Papers[],3,FALSE)</f>
        <v>2010</v>
      </c>
      <c r="D1483" s="1" t="str">
        <f>IF(ISNUMBER(FIND(",",Authors[[#This Row],[author]])),"OK", "Não OK")</f>
        <v>OK</v>
      </c>
    </row>
    <row r="1484" spans="1:4">
      <c r="A1484" s="3">
        <v>317</v>
      </c>
      <c r="B1484" t="s">
        <v>793</v>
      </c>
      <c r="C1484" s="1">
        <f>VLOOKUP(Authors[[#This Row],[Id]],Papers[],3,FALSE)</f>
        <v>2008</v>
      </c>
      <c r="D1484" s="1" t="str">
        <f>IF(ISNUMBER(FIND(",",Authors[[#This Row],[author]])),"OK", "Não OK")</f>
        <v>OK</v>
      </c>
    </row>
    <row r="1485" spans="1:4">
      <c r="A1485" s="3">
        <v>793</v>
      </c>
      <c r="B1485" t="s">
        <v>793</v>
      </c>
      <c r="C1485" s="1">
        <f>VLOOKUP(Authors[[#This Row],[Id]],Papers[],3,FALSE)</f>
        <v>2009</v>
      </c>
      <c r="D1485" s="1" t="str">
        <f>IF(ISNUMBER(FIND(",",Authors[[#This Row],[author]])),"OK", "Não OK")</f>
        <v>OK</v>
      </c>
    </row>
    <row r="1486" spans="1:4">
      <c r="A1486" s="3">
        <v>816</v>
      </c>
      <c r="B1486" t="s">
        <v>793</v>
      </c>
      <c r="C1486" s="1">
        <f>VLOOKUP(Authors[[#This Row],[Id]],Papers[],3,FALSE)</f>
        <v>2007</v>
      </c>
      <c r="D1486" s="1" t="str">
        <f>IF(ISNUMBER(FIND(",",Authors[[#This Row],[author]])),"OK", "Não OK")</f>
        <v>OK</v>
      </c>
    </row>
    <row r="1487" spans="1:4">
      <c r="A1487" s="3">
        <v>1225</v>
      </c>
      <c r="B1487" t="s">
        <v>3484</v>
      </c>
      <c r="C1487" s="1">
        <f>VLOOKUP(Authors[[#This Row],[Id]],Papers[],3,FALSE)</f>
        <v>2008</v>
      </c>
      <c r="D1487" s="1" t="str">
        <f>IF(ISNUMBER(FIND(",",Authors[[#This Row],[author]])),"OK", "Não OK")</f>
        <v>OK</v>
      </c>
    </row>
    <row r="1488" spans="1:4">
      <c r="A1488" s="3">
        <v>1228</v>
      </c>
      <c r="B1488" t="s">
        <v>3484</v>
      </c>
      <c r="C1488" s="1">
        <f>VLOOKUP(Authors[[#This Row],[Id]],Papers[],3,FALSE)</f>
        <v>2008</v>
      </c>
      <c r="D1488" s="1" t="str">
        <f>IF(ISNUMBER(FIND(",",Authors[[#This Row],[author]])),"OK", "Não OK")</f>
        <v>OK</v>
      </c>
    </row>
    <row r="1489" spans="1:4">
      <c r="A1489" s="3">
        <v>1237</v>
      </c>
      <c r="B1489" t="s">
        <v>3484</v>
      </c>
      <c r="C1489" s="1">
        <f>VLOOKUP(Authors[[#This Row],[Id]],Papers[],3,FALSE)</f>
        <v>2010</v>
      </c>
      <c r="D1489" s="1" t="str">
        <f>IF(ISNUMBER(FIND(",",Authors[[#This Row],[author]])),"OK", "Não OK")</f>
        <v>OK</v>
      </c>
    </row>
    <row r="1490" spans="1:4">
      <c r="A1490" s="3">
        <v>276</v>
      </c>
      <c r="B1490" t="s">
        <v>699</v>
      </c>
      <c r="C1490" s="1">
        <f>VLOOKUP(Authors[[#This Row],[Id]],Papers[],3,FALSE)</f>
        <v>2002</v>
      </c>
      <c r="D1490" s="1" t="str">
        <f>IF(ISNUMBER(FIND(",",Authors[[#This Row],[author]])),"OK", "Não OK")</f>
        <v>OK</v>
      </c>
    </row>
    <row r="1491" spans="1:4">
      <c r="A1491" s="3">
        <v>863</v>
      </c>
      <c r="B1491" t="s">
        <v>699</v>
      </c>
      <c r="C1491" s="1">
        <f>VLOOKUP(Authors[[#This Row],[Id]],Papers[],3,FALSE)</f>
        <v>2002</v>
      </c>
      <c r="D1491" s="1" t="str">
        <f>IF(ISNUMBER(FIND(",",Authors[[#This Row],[author]])),"OK", "Não OK")</f>
        <v>OK</v>
      </c>
    </row>
    <row r="1492" spans="1:4">
      <c r="A1492" s="3">
        <v>288</v>
      </c>
      <c r="B1492" t="s">
        <v>719</v>
      </c>
      <c r="C1492" s="1">
        <f>VLOOKUP(Authors[[#This Row],[Id]],Papers[],3,FALSE)</f>
        <v>2003</v>
      </c>
      <c r="D1492" s="1" t="str">
        <f>IF(ISNUMBER(FIND(",",Authors[[#This Row],[author]])),"OK", "Não OK")</f>
        <v>OK</v>
      </c>
    </row>
    <row r="1493" spans="1:4">
      <c r="A1493" s="3">
        <v>3870</v>
      </c>
      <c r="B1493" t="s">
        <v>9488</v>
      </c>
      <c r="C1493" s="1">
        <f>VLOOKUP(Authors[[#This Row],[Id]],Papers[],3,FALSE)</f>
        <v>2009</v>
      </c>
      <c r="D1493" s="1" t="str">
        <f>IF(ISNUMBER(FIND(",",Authors[[#This Row],[author]])),"OK", "Não OK")</f>
        <v>OK</v>
      </c>
    </row>
    <row r="1494" spans="1:4">
      <c r="A1494" s="3">
        <v>364</v>
      </c>
      <c r="B1494" t="s">
        <v>957</v>
      </c>
      <c r="C1494" s="1">
        <f>VLOOKUP(Authors[[#This Row],[Id]],Papers[],3,FALSE)</f>
        <v>2008</v>
      </c>
      <c r="D1494" s="1" t="str">
        <f>IF(ISNUMBER(FIND(",",Authors[[#This Row],[author]])),"OK", "Não OK")</f>
        <v>OK</v>
      </c>
    </row>
    <row r="1495" spans="1:4">
      <c r="A1495" s="3">
        <v>455</v>
      </c>
      <c r="B1495" t="s">
        <v>1277</v>
      </c>
      <c r="C1495" s="1">
        <f>VLOOKUP(Authors[[#This Row],[Id]],Papers[],3,FALSE)</f>
        <v>2007</v>
      </c>
      <c r="D1495" s="1" t="str">
        <f>IF(ISNUMBER(FIND(",",Authors[[#This Row],[author]])),"OK", "Não OK")</f>
        <v>OK</v>
      </c>
    </row>
    <row r="1496" spans="1:4">
      <c r="A1496" s="3">
        <v>1753</v>
      </c>
      <c r="B1496" t="s">
        <v>5324</v>
      </c>
      <c r="C1496" s="1">
        <f>VLOOKUP(Authors[[#This Row],[Id]],Papers[],3,FALSE)</f>
        <v>2011</v>
      </c>
      <c r="D1496" s="1" t="str">
        <f>IF(ISNUMBER(FIND(",",Authors[[#This Row],[author]])),"OK", "Não OK")</f>
        <v>OK</v>
      </c>
    </row>
    <row r="1497" spans="1:4">
      <c r="A1497" s="3">
        <v>46</v>
      </c>
      <c r="B1497" t="s">
        <v>114</v>
      </c>
      <c r="C1497" s="1">
        <f>VLOOKUP(Authors[[#This Row],[Id]],Papers[],3,FALSE)</f>
        <v>2005</v>
      </c>
      <c r="D1497" s="1" t="str">
        <f>IF(ISNUMBER(FIND(",",Authors[[#This Row],[author]])),"OK", "Não OK")</f>
        <v>OK</v>
      </c>
    </row>
    <row r="1498" spans="1:4">
      <c r="A1498" s="3">
        <v>390</v>
      </c>
      <c r="B1498" t="s">
        <v>1079</v>
      </c>
      <c r="C1498" s="1">
        <f>VLOOKUP(Authors[[#This Row],[Id]],Papers[],3,FALSE)</f>
        <v>2007</v>
      </c>
      <c r="D1498" s="1" t="str">
        <f>IF(ISNUMBER(FIND(",",Authors[[#This Row],[author]])),"OK", "Não OK")</f>
        <v>OK</v>
      </c>
    </row>
    <row r="1499" spans="1:4">
      <c r="A1499" s="3">
        <v>1618</v>
      </c>
      <c r="B1499" t="s">
        <v>4856</v>
      </c>
      <c r="C1499" s="1">
        <f>VLOOKUP(Authors[[#This Row],[Id]],Papers[],3,FALSE)</f>
        <v>2009</v>
      </c>
      <c r="D1499" s="1" t="str">
        <f>IF(ISNUMBER(FIND(",",Authors[[#This Row],[author]])),"OK", "Não OK")</f>
        <v>OK</v>
      </c>
    </row>
    <row r="1500" spans="1:4">
      <c r="A1500" s="3">
        <v>1549</v>
      </c>
      <c r="B1500" t="s">
        <v>10646</v>
      </c>
      <c r="C1500" s="1">
        <f>VLOOKUP(Authors[[#This Row],[Id]],Papers[],3,FALSE)</f>
        <v>2010</v>
      </c>
      <c r="D1500" s="1" t="str">
        <f>IF(ISNUMBER(FIND(",",Authors[[#This Row],[author]])),"OK", "Não OK")</f>
        <v>OK</v>
      </c>
    </row>
    <row r="1501" spans="1:4">
      <c r="A1501" s="3">
        <v>1665</v>
      </c>
      <c r="B1501" t="s">
        <v>5047</v>
      </c>
      <c r="C1501" s="1">
        <f>VLOOKUP(Authors[[#This Row],[Id]],Papers[],3,FALSE)</f>
        <v>2011</v>
      </c>
      <c r="D1501" s="1" t="str">
        <f>IF(ISNUMBER(FIND(",",Authors[[#This Row],[author]])),"OK", "Não OK")</f>
        <v>OK</v>
      </c>
    </row>
    <row r="1502" spans="1:4">
      <c r="A1502" s="3">
        <v>4135</v>
      </c>
      <c r="B1502" t="s">
        <v>9836</v>
      </c>
      <c r="C1502" s="1">
        <f>VLOOKUP(Authors[[#This Row],[Id]],Papers[],3,FALSE)</f>
        <v>2006</v>
      </c>
      <c r="D1502" s="1" t="str">
        <f>IF(ISNUMBER(FIND(",",Authors[[#This Row],[author]])),"OK", "Não OK")</f>
        <v>OK</v>
      </c>
    </row>
    <row r="1503" spans="1:4">
      <c r="A1503" s="3">
        <v>1556</v>
      </c>
      <c r="B1503" t="s">
        <v>4613</v>
      </c>
      <c r="C1503" s="1">
        <f>VLOOKUP(Authors[[#This Row],[Id]],Papers[],3,FALSE)</f>
        <v>2003</v>
      </c>
      <c r="D1503" s="1" t="str">
        <f>IF(ISNUMBER(FIND(",",Authors[[#This Row],[author]])),"OK", "Não OK")</f>
        <v>OK</v>
      </c>
    </row>
    <row r="1504" spans="1:4">
      <c r="A1504" s="3">
        <v>892</v>
      </c>
      <c r="B1504" t="s">
        <v>2544</v>
      </c>
      <c r="C1504" s="1">
        <f>VLOOKUP(Authors[[#This Row],[Id]],Papers[],3,FALSE)</f>
        <v>2007</v>
      </c>
      <c r="D1504" s="1" t="str">
        <f>IF(ISNUMBER(FIND(",",Authors[[#This Row],[author]])),"OK", "Não OK")</f>
        <v>OK</v>
      </c>
    </row>
    <row r="1505" spans="1:4">
      <c r="A1505" s="3">
        <v>784</v>
      </c>
      <c r="B1505" t="s">
        <v>2240</v>
      </c>
      <c r="C1505" s="1">
        <f>VLOOKUP(Authors[[#This Row],[Id]],Papers[],3,FALSE)</f>
        <v>2008</v>
      </c>
      <c r="D1505" s="1" t="str">
        <f>IF(ISNUMBER(FIND(",",Authors[[#This Row],[author]])),"OK", "Não OK")</f>
        <v>OK</v>
      </c>
    </row>
    <row r="1506" spans="1:4">
      <c r="A1506" s="3">
        <v>1673</v>
      </c>
      <c r="B1506" t="s">
        <v>5070</v>
      </c>
      <c r="C1506" s="1">
        <f>VLOOKUP(Authors[[#This Row],[Id]],Papers[],3,FALSE)</f>
        <v>2008</v>
      </c>
      <c r="D1506" s="1" t="str">
        <f>IF(ISNUMBER(FIND(",",Authors[[#This Row],[author]])),"OK", "Não OK")</f>
        <v>OK</v>
      </c>
    </row>
    <row r="1507" spans="1:4">
      <c r="A1507" s="3">
        <v>1558</v>
      </c>
      <c r="B1507" t="s">
        <v>4624</v>
      </c>
      <c r="C1507" s="1">
        <f>VLOOKUP(Authors[[#This Row],[Id]],Papers[],3,FALSE)</f>
        <v>1991</v>
      </c>
      <c r="D1507" s="1" t="str">
        <f>IF(ISNUMBER(FIND(",",Authors[[#This Row],[author]])),"OK", "Não OK")</f>
        <v>OK</v>
      </c>
    </row>
    <row r="1508" spans="1:4">
      <c r="A1508" s="3">
        <v>943</v>
      </c>
      <c r="B1508" t="s">
        <v>2684</v>
      </c>
      <c r="C1508" s="1">
        <f>VLOOKUP(Authors[[#This Row],[Id]],Papers[],3,FALSE)</f>
        <v>2006</v>
      </c>
      <c r="D1508" s="1" t="str">
        <f>IF(ISNUMBER(FIND(",",Authors[[#This Row],[author]])),"OK", "Não OK")</f>
        <v>OK</v>
      </c>
    </row>
    <row r="1509" spans="1:4">
      <c r="A1509" s="3">
        <v>1726</v>
      </c>
      <c r="B1509" t="s">
        <v>5237</v>
      </c>
      <c r="C1509" s="1">
        <f>VLOOKUP(Authors[[#This Row],[Id]],Papers[],3,FALSE)</f>
        <v>2007</v>
      </c>
      <c r="D1509" s="1" t="str">
        <f>IF(ISNUMBER(FIND(",",Authors[[#This Row],[author]])),"OK", "Não OK")</f>
        <v>OK</v>
      </c>
    </row>
    <row r="1510" spans="1:4">
      <c r="A1510" s="3">
        <v>4238</v>
      </c>
      <c r="B1510" t="s">
        <v>10074</v>
      </c>
      <c r="C1510" s="1">
        <f>VLOOKUP(Authors[[#This Row],[Id]],Papers[],3,FALSE)</f>
        <v>2002</v>
      </c>
      <c r="D1510" s="1" t="str">
        <f>IF(ISNUMBER(FIND(",",Authors[[#This Row],[author]])),"OK", "Não OK")</f>
        <v>OK</v>
      </c>
    </row>
    <row r="1511" spans="1:4">
      <c r="A1511" s="3">
        <v>4239</v>
      </c>
      <c r="B1511" t="s">
        <v>10074</v>
      </c>
      <c r="C1511" s="1">
        <f>VLOOKUP(Authors[[#This Row],[Id]],Papers[],3,FALSE)</f>
        <v>2002</v>
      </c>
      <c r="D1511" s="1" t="str">
        <f>IF(ISNUMBER(FIND(",",Authors[[#This Row],[author]])),"OK", "Não OK")</f>
        <v>OK</v>
      </c>
    </row>
    <row r="1512" spans="1:4">
      <c r="A1512" s="3">
        <v>2137</v>
      </c>
      <c r="B1512" t="s">
        <v>6552</v>
      </c>
      <c r="C1512" s="1">
        <f>VLOOKUP(Authors[[#This Row],[Id]],Papers[],3,FALSE)</f>
        <v>2010</v>
      </c>
      <c r="D1512" s="1" t="str">
        <f>IF(ISNUMBER(FIND(",",Authors[[#This Row],[author]])),"OK", "Não OK")</f>
        <v>OK</v>
      </c>
    </row>
    <row r="1513" spans="1:4">
      <c r="A1513" s="3">
        <v>2348</v>
      </c>
      <c r="B1513" t="s">
        <v>7229</v>
      </c>
      <c r="C1513" s="1">
        <f>VLOOKUP(Authors[[#This Row],[Id]],Papers[],3,FALSE)</f>
        <v>2004</v>
      </c>
      <c r="D1513" s="1" t="str">
        <f>IF(ISNUMBER(FIND(",",Authors[[#This Row],[author]])),"OK", "Não OK")</f>
        <v>OK</v>
      </c>
    </row>
    <row r="1514" spans="1:4">
      <c r="A1514" s="3">
        <v>3698</v>
      </c>
      <c r="B1514" t="s">
        <v>9285</v>
      </c>
      <c r="C1514" s="1">
        <f>VLOOKUP(Authors[[#This Row],[Id]],Papers[],3,FALSE)</f>
        <v>2008</v>
      </c>
      <c r="D1514" s="1" t="str">
        <f>IF(ISNUMBER(FIND(",",Authors[[#This Row],[author]])),"OK", "Não OK")</f>
        <v>OK</v>
      </c>
    </row>
    <row r="1515" spans="1:4">
      <c r="A1515" s="3">
        <v>2718</v>
      </c>
      <c r="B1515" t="s">
        <v>7891</v>
      </c>
      <c r="C1515" s="1">
        <f>VLOOKUP(Authors[[#This Row],[Id]],Papers[],3,FALSE)</f>
        <v>2004</v>
      </c>
      <c r="D1515" s="1" t="str">
        <f>IF(ISNUMBER(FIND(",",Authors[[#This Row],[author]])),"OK", "Não OK")</f>
        <v>OK</v>
      </c>
    </row>
    <row r="1516" spans="1:4">
      <c r="A1516" s="3">
        <v>1816</v>
      </c>
      <c r="B1516" t="s">
        <v>5505</v>
      </c>
      <c r="C1516" s="1">
        <f>VLOOKUP(Authors[[#This Row],[Id]],Papers[],3,FALSE)</f>
        <v>2008</v>
      </c>
      <c r="D1516" s="1" t="str">
        <f>IF(ISNUMBER(FIND(",",Authors[[#This Row],[author]])),"OK", "Não OK")</f>
        <v>OK</v>
      </c>
    </row>
    <row r="1517" spans="1:4">
      <c r="A1517" s="3">
        <v>1647</v>
      </c>
      <c r="B1517" t="s">
        <v>4986</v>
      </c>
      <c r="C1517" s="1">
        <f>VLOOKUP(Authors[[#This Row],[Id]],Papers[],3,FALSE)</f>
        <v>2010</v>
      </c>
      <c r="D1517" s="1" t="str">
        <f>IF(ISNUMBER(FIND(",",Authors[[#This Row],[author]])),"OK", "Não OK")</f>
        <v>OK</v>
      </c>
    </row>
    <row r="1518" spans="1:4">
      <c r="A1518" s="3">
        <v>2942</v>
      </c>
      <c r="B1518" t="s">
        <v>8275</v>
      </c>
      <c r="C1518" s="1">
        <f>VLOOKUP(Authors[[#This Row],[Id]],Papers[],3,FALSE)</f>
        <v>2011</v>
      </c>
      <c r="D1518" s="1" t="str">
        <f>IF(ISNUMBER(FIND(",",Authors[[#This Row],[author]])),"OK", "Não OK")</f>
        <v>OK</v>
      </c>
    </row>
    <row r="1519" spans="1:4">
      <c r="A1519" s="3">
        <v>692</v>
      </c>
      <c r="B1519" t="s">
        <v>1970</v>
      </c>
      <c r="C1519" s="1">
        <f>VLOOKUP(Authors[[#This Row],[Id]],Papers[],3,FALSE)</f>
        <v>2010</v>
      </c>
      <c r="D1519" s="1" t="str">
        <f>IF(ISNUMBER(FIND(",",Authors[[#This Row],[author]])),"OK", "Não OK")</f>
        <v>OK</v>
      </c>
    </row>
    <row r="1520" spans="1:4">
      <c r="A1520" s="3">
        <v>2862</v>
      </c>
      <c r="B1520" t="s">
        <v>8166</v>
      </c>
      <c r="C1520" s="1">
        <f>VLOOKUP(Authors[[#This Row],[Id]],Papers[],3,FALSE)</f>
        <v>2008</v>
      </c>
      <c r="D1520" s="1" t="str">
        <f>IF(ISNUMBER(FIND(",",Authors[[#This Row],[author]])),"OK", "Não OK")</f>
        <v>OK</v>
      </c>
    </row>
    <row r="1521" spans="1:4">
      <c r="A1521" s="3">
        <v>4204</v>
      </c>
      <c r="B1521" t="s">
        <v>9988</v>
      </c>
      <c r="C1521" s="1">
        <f>VLOOKUP(Authors[[#This Row],[Id]],Papers[],3,FALSE)</f>
        <v>2006</v>
      </c>
      <c r="D1521" s="1" t="str">
        <f>IF(ISNUMBER(FIND(",",Authors[[#This Row],[author]])),"OK", "Não OK")</f>
        <v>OK</v>
      </c>
    </row>
    <row r="1522" spans="1:4">
      <c r="A1522" s="3">
        <v>762</v>
      </c>
      <c r="B1522" t="s">
        <v>2170</v>
      </c>
      <c r="C1522" s="1">
        <f>VLOOKUP(Authors[[#This Row],[Id]],Papers[],3,FALSE)</f>
        <v>1996</v>
      </c>
      <c r="D1522" s="1" t="str">
        <f>IF(ISNUMBER(FIND(",",Authors[[#This Row],[author]])),"OK", "Não OK")</f>
        <v>OK</v>
      </c>
    </row>
    <row r="1523" spans="1:4">
      <c r="A1523" s="3">
        <v>2926</v>
      </c>
      <c r="B1523" t="s">
        <v>8237</v>
      </c>
      <c r="C1523" s="1">
        <f>VLOOKUP(Authors[[#This Row],[Id]],Papers[],3,FALSE)</f>
        <v>2004</v>
      </c>
      <c r="D1523" s="1" t="str">
        <f>IF(ISNUMBER(FIND(",",Authors[[#This Row],[author]])),"OK", "Não OK")</f>
        <v>OK</v>
      </c>
    </row>
    <row r="1524" spans="1:4">
      <c r="A1524" s="3">
        <v>1439</v>
      </c>
      <c r="B1524" t="s">
        <v>4219</v>
      </c>
      <c r="C1524" s="1">
        <f>VLOOKUP(Authors[[#This Row],[Id]],Papers[],3,FALSE)</f>
        <v>2003</v>
      </c>
      <c r="D1524" s="1" t="str">
        <f>IF(ISNUMBER(FIND(",",Authors[[#This Row],[author]])),"OK", "Não OK")</f>
        <v>OK</v>
      </c>
    </row>
    <row r="1525" spans="1:4">
      <c r="A1525" s="3">
        <v>2644</v>
      </c>
      <c r="B1525" t="s">
        <v>7811</v>
      </c>
      <c r="C1525" s="1">
        <f>VLOOKUP(Authors[[#This Row],[Id]],Papers[],3,FALSE)</f>
        <v>2003</v>
      </c>
      <c r="D1525" s="1" t="str">
        <f>IF(ISNUMBER(FIND(",",Authors[[#This Row],[author]])),"OK", "Não OK")</f>
        <v>OK</v>
      </c>
    </row>
    <row r="1526" spans="1:4">
      <c r="A1526" s="3">
        <v>2373</v>
      </c>
      <c r="B1526" t="s">
        <v>7306</v>
      </c>
      <c r="C1526" s="1">
        <f>VLOOKUP(Authors[[#This Row],[Id]],Papers[],3,FALSE)</f>
        <v>2009</v>
      </c>
      <c r="D1526" s="1" t="str">
        <f>IF(ISNUMBER(FIND(",",Authors[[#This Row],[author]])),"OK", "Não OK")</f>
        <v>OK</v>
      </c>
    </row>
    <row r="1527" spans="1:4">
      <c r="A1527" s="3">
        <v>375</v>
      </c>
      <c r="B1527" t="s">
        <v>1015</v>
      </c>
      <c r="C1527" s="1">
        <f>VLOOKUP(Authors[[#This Row],[Id]],Papers[],3,FALSE)</f>
        <v>2008</v>
      </c>
      <c r="D1527" s="1" t="str">
        <f>IF(ISNUMBER(FIND(",",Authors[[#This Row],[author]])),"OK", "Não OK")</f>
        <v>OK</v>
      </c>
    </row>
    <row r="1528" spans="1:4">
      <c r="A1528" s="3">
        <v>634</v>
      </c>
      <c r="B1528" t="s">
        <v>1015</v>
      </c>
      <c r="C1528" s="1">
        <f>VLOOKUP(Authors[[#This Row],[Id]],Papers[],3,FALSE)</f>
        <v>2010</v>
      </c>
      <c r="D1528" s="1" t="str">
        <f>IF(ISNUMBER(FIND(",",Authors[[#This Row],[author]])),"OK", "Não OK")</f>
        <v>OK</v>
      </c>
    </row>
    <row r="1529" spans="1:4">
      <c r="A1529" s="3">
        <v>3088</v>
      </c>
      <c r="B1529" t="s">
        <v>8531</v>
      </c>
      <c r="C1529" s="1">
        <f>VLOOKUP(Authors[[#This Row],[Id]],Papers[],3,FALSE)</f>
        <v>2008</v>
      </c>
      <c r="D1529" s="1" t="str">
        <f>IF(ISNUMBER(FIND(",",Authors[[#This Row],[author]])),"OK", "Não OK")</f>
        <v>OK</v>
      </c>
    </row>
    <row r="1530" spans="1:4">
      <c r="A1530" s="3">
        <v>98</v>
      </c>
      <c r="B1530" t="s">
        <v>251</v>
      </c>
      <c r="C1530" s="1">
        <f>VLOOKUP(Authors[[#This Row],[Id]],Papers[],3,FALSE)</f>
        <v>2007</v>
      </c>
      <c r="D1530" s="1" t="str">
        <f>IF(ISNUMBER(FIND(",",Authors[[#This Row],[author]])),"OK", "Não OK")</f>
        <v>OK</v>
      </c>
    </row>
    <row r="1531" spans="1:4">
      <c r="A1531" s="3">
        <v>631</v>
      </c>
      <c r="B1531" t="s">
        <v>251</v>
      </c>
      <c r="C1531" s="1">
        <f>VLOOKUP(Authors[[#This Row],[Id]],Papers[],3,FALSE)</f>
        <v>2009</v>
      </c>
      <c r="D1531" s="1" t="str">
        <f>IF(ISNUMBER(FIND(",",Authors[[#This Row],[author]])),"OK", "Não OK")</f>
        <v>OK</v>
      </c>
    </row>
    <row r="1532" spans="1:4">
      <c r="A1532" s="3">
        <v>1281</v>
      </c>
      <c r="B1532" t="s">
        <v>251</v>
      </c>
      <c r="C1532" s="1">
        <f>VLOOKUP(Authors[[#This Row],[Id]],Papers[],3,FALSE)</f>
        <v>2007</v>
      </c>
      <c r="D1532" s="1" t="str">
        <f>IF(ISNUMBER(FIND(",",Authors[[#This Row],[author]])),"OK", "Não OK")</f>
        <v>OK</v>
      </c>
    </row>
    <row r="1533" spans="1:4">
      <c r="A1533" s="3">
        <v>4308</v>
      </c>
      <c r="B1533" t="s">
        <v>10205</v>
      </c>
      <c r="C1533" s="1">
        <f>VLOOKUP(Authors[[#This Row],[Id]],Papers[],3,FALSE)</f>
        <v>2002</v>
      </c>
      <c r="D1533" s="1" t="str">
        <f>IF(ISNUMBER(FIND(",",Authors[[#This Row],[author]])),"OK", "Não OK")</f>
        <v>OK</v>
      </c>
    </row>
    <row r="1534" spans="1:4">
      <c r="A1534" s="3">
        <v>1325</v>
      </c>
      <c r="B1534" t="s">
        <v>3802</v>
      </c>
      <c r="C1534" s="1">
        <f>VLOOKUP(Authors[[#This Row],[Id]],Papers[],3,FALSE)</f>
        <v>1998</v>
      </c>
      <c r="D1534" s="1" t="str">
        <f>IF(ISNUMBER(FIND(",",Authors[[#This Row],[author]])),"OK", "Não OK")</f>
        <v>OK</v>
      </c>
    </row>
    <row r="1535" spans="1:4">
      <c r="A1535" s="3">
        <v>33</v>
      </c>
      <c r="B1535" t="s">
        <v>81</v>
      </c>
      <c r="C1535" s="1">
        <f>VLOOKUP(Authors[[#This Row],[Id]],Papers[],3,FALSE)</f>
        <v>2006</v>
      </c>
      <c r="D1535" s="1" t="str">
        <f>IF(ISNUMBER(FIND(",",Authors[[#This Row],[author]])),"OK", "Não OK")</f>
        <v>OK</v>
      </c>
    </row>
    <row r="1536" spans="1:4">
      <c r="A1536" s="3">
        <v>2025</v>
      </c>
      <c r="B1536" t="s">
        <v>6164</v>
      </c>
      <c r="C1536" s="1">
        <f>VLOOKUP(Authors[[#This Row],[Id]],Papers[],3,FALSE)</f>
        <v>2010</v>
      </c>
      <c r="D1536" s="1" t="str">
        <f>IF(ISNUMBER(FIND(",",Authors[[#This Row],[author]])),"OK", "Não OK")</f>
        <v>OK</v>
      </c>
    </row>
    <row r="1537" spans="1:4">
      <c r="A1537" s="3">
        <v>2078</v>
      </c>
      <c r="B1537" t="s">
        <v>6346</v>
      </c>
      <c r="C1537" s="1">
        <f>VLOOKUP(Authors[[#This Row],[Id]],Papers[],3,FALSE)</f>
        <v>2010</v>
      </c>
      <c r="D1537" s="1" t="str">
        <f>IF(ISNUMBER(FIND(",",Authors[[#This Row],[author]])),"OK", "Não OK")</f>
        <v>OK</v>
      </c>
    </row>
    <row r="1538" spans="1:4">
      <c r="A1538" s="3">
        <v>2926</v>
      </c>
      <c r="B1538" t="s">
        <v>8235</v>
      </c>
      <c r="C1538" s="1">
        <f>VLOOKUP(Authors[[#This Row],[Id]],Papers[],3,FALSE)</f>
        <v>2004</v>
      </c>
      <c r="D1538" s="1" t="str">
        <f>IF(ISNUMBER(FIND(",",Authors[[#This Row],[author]])),"OK", "Não OK")</f>
        <v>OK</v>
      </c>
    </row>
    <row r="1539" spans="1:4">
      <c r="A1539" s="3">
        <v>1559</v>
      </c>
      <c r="B1539" t="s">
        <v>4629</v>
      </c>
      <c r="C1539" s="1">
        <f>VLOOKUP(Authors[[#This Row],[Id]],Papers[],3,FALSE)</f>
        <v>1999</v>
      </c>
      <c r="D1539" s="1" t="str">
        <f>IF(ISNUMBER(FIND(",",Authors[[#This Row],[author]])),"OK", "Não OK")</f>
        <v>OK</v>
      </c>
    </row>
    <row r="1540" spans="1:4">
      <c r="A1540" s="3">
        <v>734</v>
      </c>
      <c r="B1540" t="s">
        <v>2082</v>
      </c>
      <c r="C1540" s="1">
        <f>VLOOKUP(Authors[[#This Row],[Id]],Papers[],3,FALSE)</f>
        <v>2011</v>
      </c>
      <c r="D1540" s="1" t="str">
        <f>IF(ISNUMBER(FIND(",",Authors[[#This Row],[author]])),"OK", "Não OK")</f>
        <v>OK</v>
      </c>
    </row>
    <row r="1541" spans="1:4">
      <c r="A1541" s="3">
        <v>4223</v>
      </c>
      <c r="B1541" t="s">
        <v>10048</v>
      </c>
      <c r="C1541" s="1">
        <f>VLOOKUP(Authors[[#This Row],[Id]],Papers[],3,FALSE)</f>
        <v>2008</v>
      </c>
      <c r="D1541" s="1" t="str">
        <f>IF(ISNUMBER(FIND(",",Authors[[#This Row],[author]])),"OK", "Não OK")</f>
        <v>OK</v>
      </c>
    </row>
    <row r="1542" spans="1:4">
      <c r="A1542" s="3">
        <v>1881</v>
      </c>
      <c r="B1542" t="s">
        <v>5724</v>
      </c>
      <c r="C1542" s="1">
        <f>VLOOKUP(Authors[[#This Row],[Id]],Papers[],3,FALSE)</f>
        <v>2011</v>
      </c>
      <c r="D1542" s="1" t="str">
        <f>IF(ISNUMBER(FIND(",",Authors[[#This Row],[author]])),"OK", "Não OK")</f>
        <v>OK</v>
      </c>
    </row>
    <row r="1543" spans="1:4">
      <c r="A1543" s="3">
        <v>1384</v>
      </c>
      <c r="B1543" t="s">
        <v>4023</v>
      </c>
      <c r="C1543" s="1">
        <f>VLOOKUP(Authors[[#This Row],[Id]],Papers[],3,FALSE)</f>
        <v>2011</v>
      </c>
      <c r="D1543" s="1" t="str">
        <f>IF(ISNUMBER(FIND(",",Authors[[#This Row],[author]])),"OK", "Não OK")</f>
        <v>OK</v>
      </c>
    </row>
    <row r="1544" spans="1:4">
      <c r="A1544" s="3">
        <v>2100</v>
      </c>
      <c r="B1544" t="s">
        <v>6421</v>
      </c>
      <c r="C1544" s="1">
        <f>VLOOKUP(Authors[[#This Row],[Id]],Papers[],3,FALSE)</f>
        <v>2011</v>
      </c>
      <c r="D1544" s="1" t="str">
        <f>IF(ISNUMBER(FIND(",",Authors[[#This Row],[author]])),"OK", "Não OK")</f>
        <v>OK</v>
      </c>
    </row>
    <row r="1545" spans="1:4">
      <c r="A1545" s="3">
        <v>1521</v>
      </c>
      <c r="B1545" t="s">
        <v>4502</v>
      </c>
      <c r="C1545" s="1">
        <f>VLOOKUP(Authors[[#This Row],[Id]],Papers[],3,FALSE)</f>
        <v>2010</v>
      </c>
      <c r="D1545" s="1" t="str">
        <f>IF(ISNUMBER(FIND(",",Authors[[#This Row],[author]])),"OK", "Não OK")</f>
        <v>OK</v>
      </c>
    </row>
    <row r="1546" spans="1:4">
      <c r="A1546" s="3">
        <v>2025</v>
      </c>
      <c r="B1546" t="s">
        <v>6165</v>
      </c>
      <c r="C1546" s="1">
        <f>VLOOKUP(Authors[[#This Row],[Id]],Papers[],3,FALSE)</f>
        <v>2010</v>
      </c>
      <c r="D1546" s="1" t="str">
        <f>IF(ISNUMBER(FIND(",",Authors[[#This Row],[author]])),"OK", "Não OK")</f>
        <v>OK</v>
      </c>
    </row>
    <row r="1547" spans="1:4">
      <c r="A1547" s="3">
        <v>1560</v>
      </c>
      <c r="B1547" t="s">
        <v>4638</v>
      </c>
      <c r="C1547" s="1">
        <f>VLOOKUP(Authors[[#This Row],[Id]],Papers[],3,FALSE)</f>
        <v>2000</v>
      </c>
      <c r="D1547" s="1" t="str">
        <f>IF(ISNUMBER(FIND(",",Authors[[#This Row],[author]])),"OK", "Não OK")</f>
        <v>OK</v>
      </c>
    </row>
    <row r="1548" spans="1:4">
      <c r="A1548" s="3">
        <v>2928</v>
      </c>
      <c r="B1548" t="s">
        <v>8241</v>
      </c>
      <c r="C1548" s="1">
        <f>VLOOKUP(Authors[[#This Row],[Id]],Papers[],3,FALSE)</f>
        <v>2005</v>
      </c>
      <c r="D1548" s="1" t="str">
        <f>IF(ISNUMBER(FIND(",",Authors[[#This Row],[author]])),"OK", "Não OK")</f>
        <v>OK</v>
      </c>
    </row>
    <row r="1549" spans="1:4">
      <c r="A1549" s="3">
        <v>808</v>
      </c>
      <c r="B1549" t="s">
        <v>2293</v>
      </c>
      <c r="C1549" s="1">
        <f>VLOOKUP(Authors[[#This Row],[Id]],Papers[],3,FALSE)</f>
        <v>2007</v>
      </c>
      <c r="D1549" s="1" t="str">
        <f>IF(ISNUMBER(FIND(",",Authors[[#This Row],[author]])),"OK", "Não OK")</f>
        <v>OK</v>
      </c>
    </row>
    <row r="1550" spans="1:4">
      <c r="A1550" s="3">
        <v>2929</v>
      </c>
      <c r="B1550" t="s">
        <v>8244</v>
      </c>
      <c r="C1550" s="1">
        <f>VLOOKUP(Authors[[#This Row],[Id]],Papers[],3,FALSE)</f>
        <v>2010</v>
      </c>
      <c r="D1550" s="1" t="str">
        <f>IF(ISNUMBER(FIND(",",Authors[[#This Row],[author]])),"OK", "Não OK")</f>
        <v>OK</v>
      </c>
    </row>
    <row r="1551" spans="1:4">
      <c r="A1551" s="3">
        <v>1475</v>
      </c>
      <c r="B1551" t="s">
        <v>4357</v>
      </c>
      <c r="C1551" s="1">
        <f>VLOOKUP(Authors[[#This Row],[Id]],Papers[],3,FALSE)</f>
        <v>1991</v>
      </c>
      <c r="D1551" s="1" t="str">
        <f>IF(ISNUMBER(FIND(",",Authors[[#This Row],[author]])),"OK", "Não OK")</f>
        <v>OK</v>
      </c>
    </row>
    <row r="1552" spans="1:4">
      <c r="A1552" s="3">
        <v>1359</v>
      </c>
      <c r="B1552" t="s">
        <v>3924</v>
      </c>
      <c r="C1552" s="1">
        <f>VLOOKUP(Authors[[#This Row],[Id]],Papers[],3,FALSE)</f>
        <v>2007</v>
      </c>
      <c r="D1552" s="1" t="str">
        <f>IF(ISNUMBER(FIND(",",Authors[[#This Row],[author]])),"OK", "Não OK")</f>
        <v>OK</v>
      </c>
    </row>
    <row r="1553" spans="1:4">
      <c r="A1553" s="3">
        <v>1280</v>
      </c>
      <c r="B1553" t="s">
        <v>3657</v>
      </c>
      <c r="C1553" s="1">
        <f>VLOOKUP(Authors[[#This Row],[Id]],Papers[],3,FALSE)</f>
        <v>2000</v>
      </c>
      <c r="D1553" s="1" t="str">
        <f>IF(ISNUMBER(FIND(",",Authors[[#This Row],[author]])),"OK", "Não OK")</f>
        <v>OK</v>
      </c>
    </row>
    <row r="1554" spans="1:4">
      <c r="A1554" s="3">
        <v>1826</v>
      </c>
      <c r="B1554" t="s">
        <v>10727</v>
      </c>
      <c r="C1554" s="1">
        <f>VLOOKUP(Authors[[#This Row],[Id]],Papers[],3,FALSE)</f>
        <v>2009</v>
      </c>
      <c r="D1554" s="1" t="str">
        <f>IF(ISNUMBER(FIND(",",Authors[[#This Row],[author]])),"OK", "Não OK")</f>
        <v>OK</v>
      </c>
    </row>
    <row r="1555" spans="1:4">
      <c r="A1555" s="3">
        <v>4245</v>
      </c>
      <c r="B1555" t="s">
        <v>10091</v>
      </c>
      <c r="C1555" s="1">
        <f>VLOOKUP(Authors[[#This Row],[Id]],Papers[],3,FALSE)</f>
        <v>2005</v>
      </c>
      <c r="D1555" s="1" t="str">
        <f>IF(ISNUMBER(FIND(",",Authors[[#This Row],[author]])),"OK", "Não OK")</f>
        <v>OK</v>
      </c>
    </row>
    <row r="1556" spans="1:4">
      <c r="A1556" s="3">
        <v>1636</v>
      </c>
      <c r="B1556" t="s">
        <v>4940</v>
      </c>
      <c r="C1556" s="1">
        <f>VLOOKUP(Authors[[#This Row],[Id]],Papers[],3,FALSE)</f>
        <v>2009</v>
      </c>
      <c r="D1556" s="1" t="str">
        <f>IF(ISNUMBER(FIND(",",Authors[[#This Row],[author]])),"OK", "Não OK")</f>
        <v>OK</v>
      </c>
    </row>
    <row r="1557" spans="1:4">
      <c r="A1557" s="3">
        <v>1561</v>
      </c>
      <c r="B1557" t="s">
        <v>4642</v>
      </c>
      <c r="C1557" s="1">
        <f>VLOOKUP(Authors[[#This Row],[Id]],Papers[],3,FALSE)</f>
        <v>2011</v>
      </c>
      <c r="D1557" s="1" t="str">
        <f>IF(ISNUMBER(FIND(",",Authors[[#This Row],[author]])),"OK", "Não OK")</f>
        <v>OK</v>
      </c>
    </row>
    <row r="1558" spans="1:4">
      <c r="A1558" s="3">
        <v>3088</v>
      </c>
      <c r="B1558" t="s">
        <v>7203</v>
      </c>
      <c r="C1558" s="1">
        <f>VLOOKUP(Authors[[#This Row],[Id]],Papers[],3,FALSE)</f>
        <v>2008</v>
      </c>
      <c r="D1558" s="1" t="str">
        <f>IF(ISNUMBER(FIND(",",Authors[[#This Row],[author]])),"OK", "Não OK")</f>
        <v>OK</v>
      </c>
    </row>
    <row r="1559" spans="1:4">
      <c r="A1559" s="3">
        <v>1281</v>
      </c>
      <c r="B1559" t="s">
        <v>3661</v>
      </c>
      <c r="C1559" s="1">
        <f>VLOOKUP(Authors[[#This Row],[Id]],Papers[],3,FALSE)</f>
        <v>2007</v>
      </c>
      <c r="D1559" s="1" t="str">
        <f>IF(ISNUMBER(FIND(",",Authors[[#This Row],[author]])),"OK", "Não OK")</f>
        <v>OK</v>
      </c>
    </row>
    <row r="1560" spans="1:4">
      <c r="A1560" s="3">
        <v>78</v>
      </c>
      <c r="B1560" t="s">
        <v>190</v>
      </c>
      <c r="C1560" s="1">
        <f>VLOOKUP(Authors[[#This Row],[Id]],Papers[],3,FALSE)</f>
        <v>2007</v>
      </c>
      <c r="D1560" s="1" t="str">
        <f>IF(ISNUMBER(FIND(",",Authors[[#This Row],[author]])),"OK", "Não OK")</f>
        <v>OK</v>
      </c>
    </row>
    <row r="1561" spans="1:4">
      <c r="A1561" s="3">
        <v>1391</v>
      </c>
      <c r="B1561" t="s">
        <v>4058</v>
      </c>
      <c r="C1561" s="1">
        <f>VLOOKUP(Authors[[#This Row],[Id]],Papers[],3,FALSE)</f>
        <v>2007</v>
      </c>
      <c r="D1561" s="1" t="str">
        <f>IF(ISNUMBER(FIND(",",Authors[[#This Row],[author]])),"OK", "Não OK")</f>
        <v>OK</v>
      </c>
    </row>
    <row r="1562" spans="1:4">
      <c r="A1562" s="3">
        <v>2272</v>
      </c>
      <c r="B1562" t="s">
        <v>6986</v>
      </c>
      <c r="C1562" s="1">
        <f>VLOOKUP(Authors[[#This Row],[Id]],Papers[],3,FALSE)</f>
        <v>2000</v>
      </c>
      <c r="D1562" s="1" t="str">
        <f>IF(ISNUMBER(FIND(",",Authors[[#This Row],[author]])),"OK", "Não OK")</f>
        <v>OK</v>
      </c>
    </row>
    <row r="1563" spans="1:4">
      <c r="A1563" s="3">
        <v>2398</v>
      </c>
      <c r="B1563" t="s">
        <v>7378</v>
      </c>
      <c r="C1563" s="1">
        <f>VLOOKUP(Authors[[#This Row],[Id]],Papers[],3,FALSE)</f>
        <v>2005</v>
      </c>
      <c r="D1563" s="1" t="str">
        <f>IF(ISNUMBER(FIND(",",Authors[[#This Row],[author]])),"OK", "Não OK")</f>
        <v>OK</v>
      </c>
    </row>
    <row r="1564" spans="1:4">
      <c r="A1564" s="3">
        <v>1044</v>
      </c>
      <c r="B1564" t="s">
        <v>2928</v>
      </c>
      <c r="C1564" s="1">
        <f>VLOOKUP(Authors[[#This Row],[Id]],Papers[],3,FALSE)</f>
        <v>2009</v>
      </c>
      <c r="D1564" s="1" t="str">
        <f>IF(ISNUMBER(FIND(",",Authors[[#This Row],[author]])),"OK", "Não OK")</f>
        <v>OK</v>
      </c>
    </row>
    <row r="1565" spans="1:4">
      <c r="A1565" s="3">
        <v>696</v>
      </c>
      <c r="B1565" t="s">
        <v>1990</v>
      </c>
      <c r="C1565" s="1">
        <f>VLOOKUP(Authors[[#This Row],[Id]],Papers[],3,FALSE)</f>
        <v>2009</v>
      </c>
      <c r="D1565" s="1" t="str">
        <f>IF(ISNUMBER(FIND(",",Authors[[#This Row],[author]])),"OK", "Não OK")</f>
        <v>OK</v>
      </c>
    </row>
    <row r="1566" spans="1:4">
      <c r="A1566" s="3">
        <v>1081</v>
      </c>
      <c r="B1566" t="s">
        <v>1990</v>
      </c>
      <c r="C1566" s="1">
        <f>VLOOKUP(Authors[[#This Row],[Id]],Papers[],3,FALSE)</f>
        <v>2010</v>
      </c>
      <c r="D1566" s="1" t="str">
        <f>IF(ISNUMBER(FIND(",",Authors[[#This Row],[author]])),"OK", "Não OK")</f>
        <v>OK</v>
      </c>
    </row>
    <row r="1567" spans="1:4">
      <c r="A1567" s="3">
        <v>2593</v>
      </c>
      <c r="B1567" t="s">
        <v>1990</v>
      </c>
      <c r="C1567" s="1">
        <f>VLOOKUP(Authors[[#This Row],[Id]],Papers[],3,FALSE)</f>
        <v>2002</v>
      </c>
      <c r="D1567" s="1" t="str">
        <f>IF(ISNUMBER(FIND(",",Authors[[#This Row],[author]])),"OK", "Não OK")</f>
        <v>OK</v>
      </c>
    </row>
    <row r="1568" spans="1:4">
      <c r="A1568" s="3">
        <v>4284</v>
      </c>
      <c r="B1568" t="s">
        <v>10177</v>
      </c>
      <c r="C1568" s="1">
        <f>VLOOKUP(Authors[[#This Row],[Id]],Papers[],3,FALSE)</f>
        <v>2008</v>
      </c>
      <c r="D1568" s="1" t="str">
        <f>IF(ISNUMBER(FIND(",",Authors[[#This Row],[author]])),"OK", "Não OK")</f>
        <v>OK</v>
      </c>
    </row>
    <row r="1569" spans="1:4">
      <c r="A1569" s="3">
        <v>1562</v>
      </c>
      <c r="B1569" t="s">
        <v>4648</v>
      </c>
      <c r="C1569" s="1">
        <f>VLOOKUP(Authors[[#This Row],[Id]],Papers[],3,FALSE)</f>
        <v>2008</v>
      </c>
      <c r="D1569" s="1" t="str">
        <f>IF(ISNUMBER(FIND(",",Authors[[#This Row],[author]])),"OK", "Não OK")</f>
        <v>OK</v>
      </c>
    </row>
    <row r="1570" spans="1:4">
      <c r="A1570" s="3">
        <v>2930</v>
      </c>
      <c r="B1570" t="s">
        <v>8247</v>
      </c>
      <c r="C1570" s="1">
        <f>VLOOKUP(Authors[[#This Row],[Id]],Papers[],3,FALSE)</f>
        <v>2010</v>
      </c>
      <c r="D1570" s="1" t="str">
        <f>IF(ISNUMBER(FIND(",",Authors[[#This Row],[author]])),"OK", "Não OK")</f>
        <v>OK</v>
      </c>
    </row>
    <row r="1571" spans="1:4">
      <c r="A1571" s="3">
        <v>3661</v>
      </c>
      <c r="B1571" t="s">
        <v>8247</v>
      </c>
      <c r="C1571" s="1">
        <f>VLOOKUP(Authors[[#This Row],[Id]],Papers[],3,FALSE)</f>
        <v>2011</v>
      </c>
      <c r="D1571" s="1" t="str">
        <f>IF(ISNUMBER(FIND(",",Authors[[#This Row],[author]])),"OK", "Não OK")</f>
        <v>OK</v>
      </c>
    </row>
    <row r="1572" spans="1:4">
      <c r="A1572" s="3">
        <v>3054</v>
      </c>
      <c r="B1572" t="s">
        <v>8483</v>
      </c>
      <c r="C1572" s="1">
        <f>VLOOKUP(Authors[[#This Row],[Id]],Papers[],3,FALSE)</f>
        <v>2008</v>
      </c>
      <c r="D1572" s="1" t="str">
        <f>IF(ISNUMBER(FIND(",",Authors[[#This Row],[author]])),"OK", "Não OK")</f>
        <v>OK</v>
      </c>
    </row>
    <row r="1573" spans="1:4">
      <c r="A1573" s="3">
        <v>2540</v>
      </c>
      <c r="B1573" s="2" t="s">
        <v>10577</v>
      </c>
      <c r="C1573" s="1">
        <f>VLOOKUP(Authors[[#This Row],[Id]],Papers[],3,FALSE)</f>
        <v>2010</v>
      </c>
      <c r="D1573" s="1" t="str">
        <f>IF(ISNUMBER(FIND(",",Authors[[#This Row],[author]])),"OK", "Não OK")</f>
        <v>OK</v>
      </c>
    </row>
    <row r="1574" spans="1:4">
      <c r="A1574" s="3">
        <v>400</v>
      </c>
      <c r="B1574" t="s">
        <v>1120</v>
      </c>
      <c r="C1574" s="1">
        <f>VLOOKUP(Authors[[#This Row],[Id]],Papers[],3,FALSE)</f>
        <v>2002</v>
      </c>
      <c r="D1574" s="1" t="str">
        <f>IF(ISNUMBER(FIND(",",Authors[[#This Row],[author]])),"OK", "Não OK")</f>
        <v>OK</v>
      </c>
    </row>
    <row r="1575" spans="1:4">
      <c r="A1575" s="3">
        <v>746</v>
      </c>
      <c r="B1575" t="s">
        <v>2129</v>
      </c>
      <c r="C1575" s="1">
        <f>VLOOKUP(Authors[[#This Row],[Id]],Papers[],3,FALSE)</f>
        <v>2011</v>
      </c>
      <c r="D1575" s="1" t="str">
        <f>IF(ISNUMBER(FIND(",",Authors[[#This Row],[author]])),"OK", "Não OK")</f>
        <v>OK</v>
      </c>
    </row>
    <row r="1576" spans="1:4">
      <c r="A1576" s="3">
        <v>2932</v>
      </c>
      <c r="B1576" t="s">
        <v>8253</v>
      </c>
      <c r="C1576" s="1">
        <f>VLOOKUP(Authors[[#This Row],[Id]],Papers[],3,FALSE)</f>
        <v>2007</v>
      </c>
      <c r="D1576" s="1" t="str">
        <f>IF(ISNUMBER(FIND(",",Authors[[#This Row],[author]])),"OK", "Não OK")</f>
        <v>OK</v>
      </c>
    </row>
    <row r="1577" spans="1:4">
      <c r="A1577" s="3">
        <v>38</v>
      </c>
      <c r="B1577" t="s">
        <v>11141</v>
      </c>
      <c r="C1577" s="1">
        <f>VLOOKUP(Authors[[#This Row],[Id]],Papers[],3,FALSE)</f>
        <v>2006</v>
      </c>
      <c r="D1577" s="1" t="str">
        <f>IF(ISNUMBER(FIND(",",Authors[[#This Row],[author]])),"OK", "Não OK")</f>
        <v>OK</v>
      </c>
    </row>
    <row r="1578" spans="1:4">
      <c r="A1578" s="3">
        <v>1519</v>
      </c>
      <c r="B1578" t="s">
        <v>4494</v>
      </c>
      <c r="C1578" s="1">
        <f>VLOOKUP(Authors[[#This Row],[Id]],Papers[],3,FALSE)</f>
        <v>1992</v>
      </c>
      <c r="D1578" s="1" t="str">
        <f>IF(ISNUMBER(FIND(",",Authors[[#This Row],[author]])),"OK", "Não OK")</f>
        <v>OK</v>
      </c>
    </row>
    <row r="1579" spans="1:4">
      <c r="A1579" s="3">
        <v>439</v>
      </c>
      <c r="B1579" t="s">
        <v>1223</v>
      </c>
      <c r="C1579" s="1">
        <f>VLOOKUP(Authors[[#This Row],[Id]],Papers[],3,FALSE)</f>
        <v>2007</v>
      </c>
      <c r="D1579" s="1" t="str">
        <f>IF(ISNUMBER(FIND(",",Authors[[#This Row],[author]])),"OK", "Não OK")</f>
        <v>OK</v>
      </c>
    </row>
    <row r="1580" spans="1:4">
      <c r="A1580" s="3">
        <v>2134</v>
      </c>
      <c r="B1580" t="s">
        <v>6541</v>
      </c>
      <c r="C1580" s="1">
        <f>VLOOKUP(Authors[[#This Row],[Id]],Papers[],3,FALSE)</f>
        <v>2009</v>
      </c>
      <c r="D1580" s="1" t="str">
        <f>IF(ISNUMBER(FIND(",",Authors[[#This Row],[author]])),"OK", "Não OK")</f>
        <v>OK</v>
      </c>
    </row>
    <row r="1581" spans="1:4">
      <c r="A1581" s="3">
        <v>2693</v>
      </c>
      <c r="B1581" t="s">
        <v>7875</v>
      </c>
      <c r="C1581" s="1">
        <f>VLOOKUP(Authors[[#This Row],[Id]],Papers[],3,FALSE)</f>
        <v>2007</v>
      </c>
      <c r="D1581" s="1" t="str">
        <f>IF(ISNUMBER(FIND(",",Authors[[#This Row],[author]])),"OK", "Não OK")</f>
        <v>OK</v>
      </c>
    </row>
    <row r="1582" spans="1:4">
      <c r="A1582" s="3">
        <v>2537</v>
      </c>
      <c r="B1582" t="s">
        <v>10988</v>
      </c>
      <c r="C1582" s="1">
        <f>VLOOKUP(Authors[[#This Row],[Id]],Papers[],3,FALSE)</f>
        <v>2009</v>
      </c>
      <c r="D1582" s="1" t="str">
        <f>IF(ISNUMBER(FIND(",",Authors[[#This Row],[author]])),"OK", "Não OK")</f>
        <v>OK</v>
      </c>
    </row>
    <row r="1583" spans="1:4">
      <c r="A1583" s="3">
        <v>4185</v>
      </c>
      <c r="B1583" t="s">
        <v>9921</v>
      </c>
      <c r="C1583" s="1">
        <f>VLOOKUP(Authors[[#This Row],[Id]],Papers[],3,FALSE)</f>
        <v>1999</v>
      </c>
      <c r="D1583" s="1" t="str">
        <f>IF(ISNUMBER(FIND(",",Authors[[#This Row],[author]])),"OK", "Não OK")</f>
        <v>OK</v>
      </c>
    </row>
    <row r="1584" spans="1:4">
      <c r="A1584" s="3">
        <v>2936</v>
      </c>
      <c r="B1584" t="s">
        <v>8258</v>
      </c>
      <c r="C1584" s="1">
        <f>VLOOKUP(Authors[[#This Row],[Id]],Papers[],3,FALSE)</f>
        <v>2009</v>
      </c>
      <c r="D1584" s="1" t="str">
        <f>IF(ISNUMBER(FIND(",",Authors[[#This Row],[author]])),"OK", "Não OK")</f>
        <v>OK</v>
      </c>
    </row>
    <row r="1585" spans="1:4">
      <c r="A1585" s="3">
        <v>3878</v>
      </c>
      <c r="B1585" t="s">
        <v>8259</v>
      </c>
      <c r="C1585" s="1">
        <f>VLOOKUP(Authors[[#This Row],[Id]],Papers[],3,FALSE)</f>
        <v>2009</v>
      </c>
      <c r="D1585" s="1" t="str">
        <f>IF(ISNUMBER(FIND(",",Authors[[#This Row],[author]])),"OK", "Não OK")</f>
        <v>OK</v>
      </c>
    </row>
    <row r="1586" spans="1:4">
      <c r="A1586" s="3">
        <v>3442</v>
      </c>
      <c r="B1586" t="s">
        <v>8951</v>
      </c>
      <c r="C1586" s="1">
        <f>VLOOKUP(Authors[[#This Row],[Id]],Papers[],3,FALSE)</f>
        <v>2010</v>
      </c>
      <c r="D1586" s="1" t="str">
        <f>IF(ISNUMBER(FIND(",",Authors[[#This Row],[author]])),"OK", "Não OK")</f>
        <v>OK</v>
      </c>
    </row>
    <row r="1587" spans="1:4">
      <c r="A1587" s="3">
        <v>218</v>
      </c>
      <c r="B1587" t="s">
        <v>548</v>
      </c>
      <c r="C1587" s="1">
        <f>VLOOKUP(Authors[[#This Row],[Id]],Papers[],3,FALSE)</f>
        <v>2010</v>
      </c>
      <c r="D1587" s="1" t="str">
        <f>IF(ISNUMBER(FIND(",",Authors[[#This Row],[author]])),"OK", "Não OK")</f>
        <v>OK</v>
      </c>
    </row>
    <row r="1588" spans="1:4">
      <c r="A1588" s="3">
        <v>1219</v>
      </c>
      <c r="B1588" t="s">
        <v>548</v>
      </c>
      <c r="C1588" s="1">
        <f>VLOOKUP(Authors[[#This Row],[Id]],Papers[],3,FALSE)</f>
        <v>2009</v>
      </c>
      <c r="D1588" s="1" t="str">
        <f>IF(ISNUMBER(FIND(",",Authors[[#This Row],[author]])),"OK", "Não OK")</f>
        <v>OK</v>
      </c>
    </row>
    <row r="1589" spans="1:4">
      <c r="A1589" s="3">
        <v>402</v>
      </c>
      <c r="B1589" t="s">
        <v>1128</v>
      </c>
      <c r="C1589" s="1">
        <f>VLOOKUP(Authors[[#This Row],[Id]],Papers[],3,FALSE)</f>
        <v>2011</v>
      </c>
      <c r="D1589" s="1" t="str">
        <f>IF(ISNUMBER(FIND(",",Authors[[#This Row],[author]])),"OK", "Não OK")</f>
        <v>OK</v>
      </c>
    </row>
    <row r="1590" spans="1:4">
      <c r="A1590" s="3">
        <v>1565</v>
      </c>
      <c r="B1590" t="s">
        <v>4663</v>
      </c>
      <c r="C1590" s="1">
        <f>VLOOKUP(Authors[[#This Row],[Id]],Papers[],3,FALSE)</f>
        <v>2011</v>
      </c>
      <c r="D1590" s="1" t="str">
        <f>IF(ISNUMBER(FIND(",",Authors[[#This Row],[author]])),"OK", "Não OK")</f>
        <v>OK</v>
      </c>
    </row>
    <row r="1591" spans="1:4">
      <c r="A1591" s="3">
        <v>2938</v>
      </c>
      <c r="B1591" t="s">
        <v>4663</v>
      </c>
      <c r="C1591" s="1">
        <f>VLOOKUP(Authors[[#This Row],[Id]],Papers[],3,FALSE)</f>
        <v>2011</v>
      </c>
      <c r="D1591" s="1" t="str">
        <f>IF(ISNUMBER(FIND(",",Authors[[#This Row],[author]])),"OK", "Não OK")</f>
        <v>OK</v>
      </c>
    </row>
    <row r="1592" spans="1:4">
      <c r="A1592" s="3">
        <v>1519</v>
      </c>
      <c r="B1592" t="s">
        <v>4495</v>
      </c>
      <c r="C1592" s="1">
        <f>VLOOKUP(Authors[[#This Row],[Id]],Papers[],3,FALSE)</f>
        <v>1992</v>
      </c>
      <c r="D1592" s="1" t="str">
        <f>IF(ISNUMBER(FIND(",",Authors[[#This Row],[author]])),"OK", "Não OK")</f>
        <v>OK</v>
      </c>
    </row>
    <row r="1593" spans="1:4">
      <c r="A1593" s="3">
        <v>1519</v>
      </c>
      <c r="B1593" t="s">
        <v>4496</v>
      </c>
      <c r="C1593" s="1">
        <f>VLOOKUP(Authors[[#This Row],[Id]],Papers[],3,FALSE)</f>
        <v>1992</v>
      </c>
      <c r="D1593" s="1" t="str">
        <f>IF(ISNUMBER(FIND(",",Authors[[#This Row],[author]])),"OK", "Não OK")</f>
        <v>OK</v>
      </c>
    </row>
    <row r="1594" spans="1:4">
      <c r="A1594" s="3">
        <v>1566</v>
      </c>
      <c r="B1594" t="s">
        <v>4667</v>
      </c>
      <c r="C1594" s="1">
        <f>VLOOKUP(Authors[[#This Row],[Id]],Papers[],3,FALSE)</f>
        <v>2001</v>
      </c>
      <c r="D1594" s="1" t="str">
        <f>IF(ISNUMBER(FIND(",",Authors[[#This Row],[author]])),"OK", "Não OK")</f>
        <v>OK</v>
      </c>
    </row>
    <row r="1595" spans="1:4">
      <c r="A1595" s="3">
        <v>1567</v>
      </c>
      <c r="B1595" t="s">
        <v>4672</v>
      </c>
      <c r="C1595" s="1">
        <f>VLOOKUP(Authors[[#This Row],[Id]],Papers[],3,FALSE)</f>
        <v>2003</v>
      </c>
      <c r="D1595" s="1" t="str">
        <f>IF(ISNUMBER(FIND(",",Authors[[#This Row],[author]])),"OK", "Não OK")</f>
        <v>OK</v>
      </c>
    </row>
    <row r="1596" spans="1:4">
      <c r="A1596" s="3">
        <v>2803</v>
      </c>
      <c r="B1596" t="s">
        <v>8053</v>
      </c>
      <c r="C1596" s="1">
        <f>VLOOKUP(Authors[[#This Row],[Id]],Papers[],3,FALSE)</f>
        <v>2008</v>
      </c>
      <c r="D1596" s="1" t="str">
        <f>IF(ISNUMBER(FIND(",",Authors[[#This Row],[author]])),"OK", "Não OK")</f>
        <v>OK</v>
      </c>
    </row>
    <row r="1597" spans="1:4">
      <c r="A1597" s="3">
        <v>2856</v>
      </c>
      <c r="B1597" t="s">
        <v>8148</v>
      </c>
      <c r="C1597" s="1">
        <f>VLOOKUP(Authors[[#This Row],[Id]],Papers[],3,FALSE)</f>
        <v>2007</v>
      </c>
      <c r="D1597" s="1" t="str">
        <f>IF(ISNUMBER(FIND(",",Authors[[#This Row],[author]])),"OK", "Não OK")</f>
        <v>OK</v>
      </c>
    </row>
    <row r="1598" spans="1:4">
      <c r="A1598" s="3">
        <v>1730</v>
      </c>
      <c r="B1598" t="s">
        <v>5260</v>
      </c>
      <c r="C1598" s="1">
        <f>VLOOKUP(Authors[[#This Row],[Id]],Papers[],3,FALSE)</f>
        <v>2010</v>
      </c>
      <c r="D1598" s="1" t="str">
        <f>IF(ISNUMBER(FIND(",",Authors[[#This Row],[author]])),"OK", "Não OK")</f>
        <v>OK</v>
      </c>
    </row>
    <row r="1599" spans="1:4">
      <c r="A1599" s="3">
        <v>854</v>
      </c>
      <c r="B1599" t="s">
        <v>2418</v>
      </c>
      <c r="C1599" s="1">
        <f>VLOOKUP(Authors[[#This Row],[Id]],Papers[],3,FALSE)</f>
        <v>2010</v>
      </c>
      <c r="D1599" s="1" t="str">
        <f>IF(ISNUMBER(FIND(",",Authors[[#This Row],[author]])),"OK", "Não OK")</f>
        <v>OK</v>
      </c>
    </row>
    <row r="1600" spans="1:4">
      <c r="A1600" s="3">
        <v>927</v>
      </c>
      <c r="B1600" t="s">
        <v>2636</v>
      </c>
      <c r="C1600" s="1">
        <f>VLOOKUP(Authors[[#This Row],[Id]],Papers[],3,FALSE)</f>
        <v>2008</v>
      </c>
      <c r="D1600" s="1" t="str">
        <f>IF(ISNUMBER(FIND(",",Authors[[#This Row],[author]])),"OK", "Não OK")</f>
        <v>OK</v>
      </c>
    </row>
    <row r="1601" spans="1:4">
      <c r="A1601" s="3">
        <v>1569</v>
      </c>
      <c r="B1601" t="s">
        <v>9927</v>
      </c>
      <c r="C1601" s="1">
        <f>VLOOKUP(Authors[[#This Row],[Id]],Papers[],3,FALSE)</f>
        <v>2006</v>
      </c>
      <c r="D1601" s="1" t="str">
        <f>IF(ISNUMBER(FIND(",",Authors[[#This Row],[author]])),"OK", "Não OK")</f>
        <v>OK</v>
      </c>
    </row>
    <row r="1602" spans="1:4">
      <c r="A1602" s="3">
        <v>4186</v>
      </c>
      <c r="B1602" t="s">
        <v>9927</v>
      </c>
      <c r="C1602" s="1">
        <f>VLOOKUP(Authors[[#This Row],[Id]],Papers[],3,FALSE)</f>
        <v>2006</v>
      </c>
      <c r="D1602" s="1" t="str">
        <f>IF(ISNUMBER(FIND(",",Authors[[#This Row],[author]])),"OK", "Não OK")</f>
        <v>OK</v>
      </c>
    </row>
    <row r="1603" spans="1:4">
      <c r="A1603" s="3">
        <v>2388</v>
      </c>
      <c r="B1603" t="s">
        <v>10865</v>
      </c>
      <c r="C1603" s="1">
        <f>VLOOKUP(Authors[[#This Row],[Id]],Papers[],3,FALSE)</f>
        <v>2009</v>
      </c>
      <c r="D1603" s="1" t="str">
        <f>IF(ISNUMBER(FIND(",",Authors[[#This Row],[author]])),"OK", "Não OK")</f>
        <v>OK</v>
      </c>
    </row>
    <row r="1604" spans="1:4">
      <c r="A1604" s="3">
        <v>3719</v>
      </c>
      <c r="B1604" t="s">
        <v>9336</v>
      </c>
      <c r="C1604" s="1">
        <f>VLOOKUP(Authors[[#This Row],[Id]],Papers[],3,FALSE)</f>
        <v>2010</v>
      </c>
      <c r="D1604" s="1" t="str">
        <f>IF(ISNUMBER(FIND(",",Authors[[#This Row],[author]])),"OK", "Não OK")</f>
        <v>OK</v>
      </c>
    </row>
    <row r="1605" spans="1:4">
      <c r="A1605" s="3">
        <v>1256</v>
      </c>
      <c r="B1605" t="s">
        <v>3591</v>
      </c>
      <c r="C1605" s="1">
        <f>VLOOKUP(Authors[[#This Row],[Id]],Papers[],3,FALSE)</f>
        <v>2004</v>
      </c>
      <c r="D1605" s="1" t="str">
        <f>IF(ISNUMBER(FIND(",",Authors[[#This Row],[author]])),"OK", "Não OK")</f>
        <v>OK</v>
      </c>
    </row>
    <row r="1606" spans="1:4">
      <c r="A1606" s="3">
        <v>693</v>
      </c>
      <c r="B1606" t="s">
        <v>1973</v>
      </c>
      <c r="C1606" s="1">
        <f>VLOOKUP(Authors[[#This Row],[Id]],Papers[],3,FALSE)</f>
        <v>2010</v>
      </c>
      <c r="D1606" s="1" t="str">
        <f>IF(ISNUMBER(FIND(",",Authors[[#This Row],[author]])),"OK", "Não OK")</f>
        <v>OK</v>
      </c>
    </row>
    <row r="1607" spans="1:4">
      <c r="A1607" s="3">
        <v>2517</v>
      </c>
      <c r="B1607" t="s">
        <v>1973</v>
      </c>
      <c r="C1607" s="1">
        <f>VLOOKUP(Authors[[#This Row],[Id]],Papers[],3,FALSE)</f>
        <v>2011</v>
      </c>
      <c r="D1607" s="1" t="str">
        <f>IF(ISNUMBER(FIND(",",Authors[[#This Row],[author]])),"OK", "Não OK")</f>
        <v>OK</v>
      </c>
    </row>
    <row r="1608" spans="1:4">
      <c r="A1608" s="3">
        <v>2941</v>
      </c>
      <c r="B1608" t="s">
        <v>8264</v>
      </c>
      <c r="C1608" s="1">
        <f>VLOOKUP(Authors[[#This Row],[Id]],Papers[],3,FALSE)</f>
        <v>2008</v>
      </c>
      <c r="D1608" s="1" t="str">
        <f>IF(ISNUMBER(FIND(",",Authors[[#This Row],[author]])),"OK", "Não OK")</f>
        <v>OK</v>
      </c>
    </row>
    <row r="1609" spans="1:4">
      <c r="A1609" s="3">
        <v>4187</v>
      </c>
      <c r="B1609" t="s">
        <v>9931</v>
      </c>
      <c r="C1609" s="1">
        <f>VLOOKUP(Authors[[#This Row],[Id]],Papers[],3,FALSE)</f>
        <v>2008</v>
      </c>
      <c r="D1609" s="1" t="str">
        <f>IF(ISNUMBER(FIND(",",Authors[[#This Row],[author]])),"OK", "Não OK")</f>
        <v>OK</v>
      </c>
    </row>
    <row r="1610" spans="1:4">
      <c r="A1610" s="3">
        <v>1979</v>
      </c>
      <c r="B1610" t="s">
        <v>5997</v>
      </c>
      <c r="C1610" s="1">
        <f>VLOOKUP(Authors[[#This Row],[Id]],Papers[],3,FALSE)</f>
        <v>1998</v>
      </c>
      <c r="D1610" s="1" t="str">
        <f>IF(ISNUMBER(FIND(",",Authors[[#This Row],[author]])),"OK", "Não OK")</f>
        <v>OK</v>
      </c>
    </row>
    <row r="1611" spans="1:4">
      <c r="A1611" s="3">
        <v>2048</v>
      </c>
      <c r="B1611" t="s">
        <v>6240</v>
      </c>
      <c r="C1611" s="1">
        <f>VLOOKUP(Authors[[#This Row],[Id]],Papers[],3,FALSE)</f>
        <v>2003</v>
      </c>
      <c r="D1611" s="1" t="str">
        <f>IF(ISNUMBER(FIND(",",Authors[[#This Row],[author]])),"OK", "Não OK")</f>
        <v>OK</v>
      </c>
    </row>
    <row r="1612" spans="1:4">
      <c r="A1612" s="3">
        <v>978</v>
      </c>
      <c r="B1612" t="s">
        <v>1936</v>
      </c>
      <c r="C1612" s="1">
        <f>VLOOKUP(Authors[[#This Row],[Id]],Papers[],3,FALSE)</f>
        <v>2009</v>
      </c>
      <c r="D1612" s="1" t="str">
        <f>IF(ISNUMBER(FIND(",",Authors[[#This Row],[author]])),"OK", "Não OK")</f>
        <v>OK</v>
      </c>
    </row>
    <row r="1613" spans="1:4">
      <c r="A1613" s="3">
        <v>1210</v>
      </c>
      <c r="B1613" t="s">
        <v>1936</v>
      </c>
      <c r="C1613" s="1">
        <f>VLOOKUP(Authors[[#This Row],[Id]],Papers[],3,FALSE)</f>
        <v>2010</v>
      </c>
      <c r="D1613" s="1" t="str">
        <f>IF(ISNUMBER(FIND(",",Authors[[#This Row],[author]])),"OK", "Não OK")</f>
        <v>OK</v>
      </c>
    </row>
    <row r="1614" spans="1:4">
      <c r="A1614" s="3">
        <v>4134</v>
      </c>
      <c r="B1614" t="s">
        <v>9831</v>
      </c>
      <c r="C1614" s="1">
        <f>VLOOKUP(Authors[[#This Row],[Id]],Papers[],3,FALSE)</f>
        <v>2008</v>
      </c>
      <c r="D1614" s="1" t="str">
        <f>IF(ISNUMBER(FIND(",",Authors[[#This Row],[author]])),"OK", "Não OK")</f>
        <v>OK</v>
      </c>
    </row>
    <row r="1615" spans="1:4">
      <c r="A1615" s="3">
        <v>1996</v>
      </c>
      <c r="B1615" t="s">
        <v>6051</v>
      </c>
      <c r="C1615" s="1">
        <f>VLOOKUP(Authors[[#This Row],[Id]],Papers[],3,FALSE)</f>
        <v>2010</v>
      </c>
      <c r="D1615" s="1" t="str">
        <f>IF(ISNUMBER(FIND(",",Authors[[#This Row],[author]])),"OK", "Não OK")</f>
        <v>OK</v>
      </c>
    </row>
    <row r="1616" spans="1:4">
      <c r="A1616" s="3">
        <v>967</v>
      </c>
      <c r="B1616" t="s">
        <v>2723</v>
      </c>
      <c r="C1616" s="1">
        <f>VLOOKUP(Authors[[#This Row],[Id]],Papers[],3,FALSE)</f>
        <v>2007</v>
      </c>
      <c r="D1616" s="1" t="str">
        <f>IF(ISNUMBER(FIND(",",Authors[[#This Row],[author]])),"OK", "Não OK")</f>
        <v>OK</v>
      </c>
    </row>
    <row r="1617" spans="1:4">
      <c r="A1617" s="3">
        <v>4146</v>
      </c>
      <c r="B1617" t="s">
        <v>9864</v>
      </c>
      <c r="C1617" s="1">
        <f>VLOOKUP(Authors[[#This Row],[Id]],Papers[],3,FALSE)</f>
        <v>2005</v>
      </c>
      <c r="D1617" s="1" t="str">
        <f>IF(ISNUMBER(FIND(",",Authors[[#This Row],[author]])),"OK", "Não OK")</f>
        <v>OK</v>
      </c>
    </row>
    <row r="1618" spans="1:4">
      <c r="A1618" s="3">
        <v>2053</v>
      </c>
      <c r="B1618" t="s">
        <v>6266</v>
      </c>
      <c r="C1618" s="1">
        <f>VLOOKUP(Authors[[#This Row],[Id]],Papers[],3,FALSE)</f>
        <v>2011</v>
      </c>
      <c r="D1618" s="1" t="str">
        <f>IF(ISNUMBER(FIND(",",Authors[[#This Row],[author]])),"OK", "Não OK")</f>
        <v>OK</v>
      </c>
    </row>
    <row r="1619" spans="1:4">
      <c r="A1619" s="3">
        <v>2088</v>
      </c>
      <c r="B1619" t="s">
        <v>6375</v>
      </c>
      <c r="C1619" s="1">
        <f>VLOOKUP(Authors[[#This Row],[Id]],Papers[],3,FALSE)</f>
        <v>2010</v>
      </c>
      <c r="D1619" s="1" t="str">
        <f>IF(ISNUMBER(FIND(",",Authors[[#This Row],[author]])),"OK", "Não OK")</f>
        <v>OK</v>
      </c>
    </row>
    <row r="1620" spans="1:4">
      <c r="A1620" s="3">
        <v>2435</v>
      </c>
      <c r="B1620" t="s">
        <v>7491</v>
      </c>
      <c r="C1620" s="1">
        <f>VLOOKUP(Authors[[#This Row],[Id]],Papers[],3,FALSE)</f>
        <v>2004</v>
      </c>
      <c r="D1620" s="1" t="str">
        <f>IF(ISNUMBER(FIND(",",Authors[[#This Row],[author]])),"OK", "Não OK")</f>
        <v>OK</v>
      </c>
    </row>
    <row r="1621" spans="1:4">
      <c r="A1621" s="3">
        <v>196</v>
      </c>
      <c r="B1621" t="s">
        <v>497</v>
      </c>
      <c r="C1621" s="1">
        <f>VLOOKUP(Authors[[#This Row],[Id]],Papers[],3,FALSE)</f>
        <v>2009</v>
      </c>
      <c r="D1621" s="1" t="str">
        <f>IF(ISNUMBER(FIND(",",Authors[[#This Row],[author]])),"OK", "Não OK")</f>
        <v>OK</v>
      </c>
    </row>
    <row r="1622" spans="1:4">
      <c r="A1622" s="3">
        <v>1534</v>
      </c>
      <c r="B1622" t="s">
        <v>4542</v>
      </c>
      <c r="C1622" s="1">
        <f>VLOOKUP(Authors[[#This Row],[Id]],Papers[],3,FALSE)</f>
        <v>2005</v>
      </c>
      <c r="D1622" s="1" t="str">
        <f>IF(ISNUMBER(FIND(",",Authors[[#This Row],[author]])),"OK", "Não OK")</f>
        <v>OK</v>
      </c>
    </row>
    <row r="1623" spans="1:4">
      <c r="A1623" s="3">
        <v>2207</v>
      </c>
      <c r="B1623" t="s">
        <v>6772</v>
      </c>
      <c r="C1623" s="1">
        <f>VLOOKUP(Authors[[#This Row],[Id]],Papers[],3,FALSE)</f>
        <v>2010</v>
      </c>
      <c r="D1623" s="1" t="str">
        <f>IF(ISNUMBER(FIND(",",Authors[[#This Row],[author]])),"OK", "Não OK")</f>
        <v>OK</v>
      </c>
    </row>
    <row r="1624" spans="1:4">
      <c r="A1624" s="3">
        <v>2942</v>
      </c>
      <c r="B1624" t="s">
        <v>8270</v>
      </c>
      <c r="C1624" s="1">
        <f>VLOOKUP(Authors[[#This Row],[Id]],Papers[],3,FALSE)</f>
        <v>2011</v>
      </c>
      <c r="D1624" s="1" t="str">
        <f>IF(ISNUMBER(FIND(",",Authors[[#This Row],[author]])),"OK", "Não OK")</f>
        <v>OK</v>
      </c>
    </row>
    <row r="1625" spans="1:4">
      <c r="A1625" s="3">
        <v>1571</v>
      </c>
      <c r="B1625" t="s">
        <v>4680</v>
      </c>
      <c r="C1625" s="1">
        <f>VLOOKUP(Authors[[#This Row],[Id]],Papers[],3,FALSE)</f>
        <v>2000</v>
      </c>
      <c r="D1625" s="1" t="str">
        <f>IF(ISNUMBER(FIND(",",Authors[[#This Row],[author]])),"OK", "Não OK")</f>
        <v>OK</v>
      </c>
    </row>
    <row r="1626" spans="1:4">
      <c r="A1626" s="3">
        <v>1078</v>
      </c>
      <c r="B1626" t="s">
        <v>3010</v>
      </c>
      <c r="C1626" s="1">
        <f>VLOOKUP(Authors[[#This Row],[Id]],Papers[],3,FALSE)</f>
        <v>2010</v>
      </c>
      <c r="D1626" s="1" t="str">
        <f>IF(ISNUMBER(FIND(",",Authors[[#This Row],[author]])),"OK", "Não OK")</f>
        <v>OK</v>
      </c>
    </row>
    <row r="1627" spans="1:4">
      <c r="A1627" s="3">
        <v>1436</v>
      </c>
      <c r="B1627" t="s">
        <v>4210</v>
      </c>
      <c r="C1627" s="1">
        <f>VLOOKUP(Authors[[#This Row],[Id]],Papers[],3,FALSE)</f>
        <v>1999</v>
      </c>
      <c r="D1627" s="1" t="str">
        <f>IF(ISNUMBER(FIND(",",Authors[[#This Row],[author]])),"OK", "Não OK")</f>
        <v>OK</v>
      </c>
    </row>
    <row r="1628" spans="1:4">
      <c r="A1628" s="3">
        <v>2036</v>
      </c>
      <c r="B1628" t="s">
        <v>6194</v>
      </c>
      <c r="C1628" s="1">
        <f>VLOOKUP(Authors[[#This Row],[Id]],Papers[],3,FALSE)</f>
        <v>1992</v>
      </c>
      <c r="D1628" s="1" t="str">
        <f>IF(ISNUMBER(FIND(",",Authors[[#This Row],[author]])),"OK", "Não OK")</f>
        <v>OK</v>
      </c>
    </row>
    <row r="1629" spans="1:4">
      <c r="A1629" s="3">
        <v>1572</v>
      </c>
      <c r="B1629" t="s">
        <v>4682</v>
      </c>
      <c r="C1629" s="1">
        <f>VLOOKUP(Authors[[#This Row],[Id]],Papers[],3,FALSE)</f>
        <v>2000</v>
      </c>
      <c r="D1629" s="1" t="str">
        <f>IF(ISNUMBER(FIND(",",Authors[[#This Row],[author]])),"OK", "Não OK")</f>
        <v>OK</v>
      </c>
    </row>
    <row r="1630" spans="1:4">
      <c r="A1630" s="3">
        <v>1582</v>
      </c>
      <c r="B1630" t="s">
        <v>4714</v>
      </c>
      <c r="C1630" s="1">
        <f>VLOOKUP(Authors[[#This Row],[Id]],Papers[],3,FALSE)</f>
        <v>2010</v>
      </c>
      <c r="D1630" s="1" t="str">
        <f>IF(ISNUMBER(FIND(",",Authors[[#This Row],[author]])),"OK", "Não OK")</f>
        <v>OK</v>
      </c>
    </row>
    <row r="1631" spans="1:4">
      <c r="A1631" s="3">
        <v>2955</v>
      </c>
      <c r="B1631" t="s">
        <v>8296</v>
      </c>
      <c r="C1631" s="1">
        <f>VLOOKUP(Authors[[#This Row],[Id]],Papers[],3,FALSE)</f>
        <v>2010</v>
      </c>
      <c r="D1631" s="1" t="str">
        <f>IF(ISNUMBER(FIND(",",Authors[[#This Row],[author]])),"OK", "Não OK")</f>
        <v>OK</v>
      </c>
    </row>
    <row r="1632" spans="1:4">
      <c r="A1632" s="3">
        <v>821</v>
      </c>
      <c r="B1632" t="s">
        <v>2323</v>
      </c>
      <c r="C1632" s="1">
        <f>VLOOKUP(Authors[[#This Row],[Id]],Papers[],3,FALSE)</f>
        <v>2011</v>
      </c>
      <c r="D1632" s="1" t="str">
        <f>IF(ISNUMBER(FIND(",",Authors[[#This Row],[author]])),"OK", "Não OK")</f>
        <v>OK</v>
      </c>
    </row>
    <row r="1633" spans="1:4">
      <c r="A1633" s="3">
        <v>2840</v>
      </c>
      <c r="B1633" t="s">
        <v>8112</v>
      </c>
      <c r="C1633" s="1">
        <f>VLOOKUP(Authors[[#This Row],[Id]],Papers[],3,FALSE)</f>
        <v>2010</v>
      </c>
      <c r="D1633" s="1" t="str">
        <f>IF(ISNUMBER(FIND(",",Authors[[#This Row],[author]])),"OK", "Não OK")</f>
        <v>OK</v>
      </c>
    </row>
    <row r="1634" spans="1:4">
      <c r="A1634" s="3">
        <v>1947</v>
      </c>
      <c r="B1634" t="s">
        <v>5926</v>
      </c>
      <c r="C1634" s="1">
        <f>VLOOKUP(Authors[[#This Row],[Id]],Papers[],3,FALSE)</f>
        <v>2005</v>
      </c>
      <c r="D1634" s="1" t="str">
        <f>IF(ISNUMBER(FIND(",",Authors[[#This Row],[author]])),"OK", "Não OK")</f>
        <v>OK</v>
      </c>
    </row>
    <row r="1635" spans="1:4">
      <c r="A1635" s="3">
        <v>1573</v>
      </c>
      <c r="B1635" t="s">
        <v>4687</v>
      </c>
      <c r="C1635" s="1">
        <f>VLOOKUP(Authors[[#This Row],[Id]],Papers[],3,FALSE)</f>
        <v>2011</v>
      </c>
      <c r="D1635" s="1" t="str">
        <f>IF(ISNUMBER(FIND(",",Authors[[#This Row],[author]])),"OK", "Não OK")</f>
        <v>OK</v>
      </c>
    </row>
    <row r="1636" spans="1:4">
      <c r="A1636" s="3">
        <v>2733</v>
      </c>
      <c r="B1636" t="s">
        <v>7910</v>
      </c>
      <c r="C1636" s="1">
        <f>VLOOKUP(Authors[[#This Row],[Id]],Papers[],3,FALSE)</f>
        <v>2010</v>
      </c>
      <c r="D1636" s="1" t="str">
        <f>IF(ISNUMBER(FIND(",",Authors[[#This Row],[author]])),"OK", "Não OK")</f>
        <v>OK</v>
      </c>
    </row>
    <row r="1637" spans="1:4">
      <c r="A1637" s="3">
        <v>1624</v>
      </c>
      <c r="B1637" t="s">
        <v>4885</v>
      </c>
      <c r="C1637" s="1">
        <f>VLOOKUP(Authors[[#This Row],[Id]],Papers[],3,FALSE)</f>
        <v>2009</v>
      </c>
      <c r="D1637" s="1" t="str">
        <f>IF(ISNUMBER(FIND(",",Authors[[#This Row],[author]])),"OK", "Não OK")</f>
        <v>OK</v>
      </c>
    </row>
    <row r="1638" spans="1:4">
      <c r="A1638" s="3">
        <v>2869</v>
      </c>
      <c r="B1638" t="s">
        <v>4885</v>
      </c>
      <c r="C1638" s="1">
        <f>VLOOKUP(Authors[[#This Row],[Id]],Papers[],3,FALSE)</f>
        <v>2005</v>
      </c>
      <c r="D1638" s="1" t="str">
        <f>IF(ISNUMBER(FIND(",",Authors[[#This Row],[author]])),"OK", "Não OK")</f>
        <v>OK</v>
      </c>
    </row>
    <row r="1639" spans="1:4">
      <c r="A1639" s="3">
        <v>2994</v>
      </c>
      <c r="B1639" t="s">
        <v>4885</v>
      </c>
      <c r="C1639" s="1">
        <f>VLOOKUP(Authors[[#This Row],[Id]],Papers[],3,FALSE)</f>
        <v>2006</v>
      </c>
      <c r="D1639" s="1" t="str">
        <f>IF(ISNUMBER(FIND(",",Authors[[#This Row],[author]])),"OK", "Não OK")</f>
        <v>OK</v>
      </c>
    </row>
    <row r="1640" spans="1:4">
      <c r="A1640" s="3">
        <v>1240</v>
      </c>
      <c r="B1640" t="s">
        <v>3532</v>
      </c>
      <c r="C1640" s="1">
        <f>VLOOKUP(Authors[[#This Row],[Id]],Papers[],3,FALSE)</f>
        <v>2008</v>
      </c>
      <c r="D1640" s="1" t="str">
        <f>IF(ISNUMBER(FIND(",",Authors[[#This Row],[author]])),"OK", "Não OK")</f>
        <v>OK</v>
      </c>
    </row>
    <row r="1641" spans="1:4">
      <c r="A1641" s="3">
        <v>3435</v>
      </c>
      <c r="B1641" t="s">
        <v>8939</v>
      </c>
      <c r="C1641" s="1">
        <f>VLOOKUP(Authors[[#This Row],[Id]],Papers[],3,FALSE)</f>
        <v>2011</v>
      </c>
      <c r="D1641" s="1" t="str">
        <f>IF(ISNUMBER(FIND(",",Authors[[#This Row],[author]])),"OK", "Não OK")</f>
        <v>OK</v>
      </c>
    </row>
    <row r="1642" spans="1:4">
      <c r="A1642" s="3">
        <v>1430</v>
      </c>
      <c r="B1642" t="s">
        <v>4188</v>
      </c>
      <c r="C1642" s="1">
        <f>VLOOKUP(Authors[[#This Row],[Id]],Papers[],3,FALSE)</f>
        <v>2008</v>
      </c>
      <c r="D1642" s="1" t="str">
        <f>IF(ISNUMBER(FIND(",",Authors[[#This Row],[author]])),"OK", "Não OK")</f>
        <v>OK</v>
      </c>
    </row>
    <row r="1643" spans="1:4">
      <c r="A1643" s="3">
        <v>2174</v>
      </c>
      <c r="B1643" t="s">
        <v>6665</v>
      </c>
      <c r="C1643" s="1">
        <f>VLOOKUP(Authors[[#This Row],[Id]],Papers[],3,FALSE)</f>
        <v>2010</v>
      </c>
      <c r="D1643" s="1" t="str">
        <f>IF(ISNUMBER(FIND(",",Authors[[#This Row],[author]])),"OK", "Não OK")</f>
        <v>OK</v>
      </c>
    </row>
    <row r="1644" spans="1:4">
      <c r="A1644" s="3">
        <v>672</v>
      </c>
      <c r="B1644" t="s">
        <v>1901</v>
      </c>
      <c r="C1644" s="1">
        <f>VLOOKUP(Authors[[#This Row],[Id]],Papers[],3,FALSE)</f>
        <v>2008</v>
      </c>
      <c r="D1644" s="1" t="str">
        <f>IF(ISNUMBER(FIND(",",Authors[[#This Row],[author]])),"OK", "Não OK")</f>
        <v>OK</v>
      </c>
    </row>
    <row r="1645" spans="1:4">
      <c r="A1645" s="3">
        <v>817</v>
      </c>
      <c r="B1645" t="s">
        <v>1901</v>
      </c>
      <c r="C1645" s="1">
        <f>VLOOKUP(Authors[[#This Row],[Id]],Papers[],3,FALSE)</f>
        <v>2004</v>
      </c>
      <c r="D1645" s="1" t="str">
        <f>IF(ISNUMBER(FIND(",",Authors[[#This Row],[author]])),"OK", "Não OK")</f>
        <v>OK</v>
      </c>
    </row>
    <row r="1646" spans="1:4">
      <c r="A1646" s="3">
        <v>1574</v>
      </c>
      <c r="B1646" t="s">
        <v>4691</v>
      </c>
      <c r="C1646" s="1">
        <f>VLOOKUP(Authors[[#This Row],[Id]],Papers[],3,FALSE)</f>
        <v>2005</v>
      </c>
      <c r="D1646" s="1" t="str">
        <f>IF(ISNUMBER(FIND(",",Authors[[#This Row],[author]])),"OK", "Não OK")</f>
        <v>OK</v>
      </c>
    </row>
    <row r="1647" spans="1:4">
      <c r="A1647" s="3">
        <v>1439</v>
      </c>
      <c r="B1647" t="s">
        <v>4220</v>
      </c>
      <c r="C1647" s="1">
        <f>VLOOKUP(Authors[[#This Row],[Id]],Papers[],3,FALSE)</f>
        <v>2003</v>
      </c>
      <c r="D1647" s="1" t="str">
        <f>IF(ISNUMBER(FIND(",",Authors[[#This Row],[author]])),"OK", "Não OK")</f>
        <v>OK</v>
      </c>
    </row>
    <row r="1648" spans="1:4">
      <c r="A1648" s="3">
        <v>2398</v>
      </c>
      <c r="B1648" t="s">
        <v>7379</v>
      </c>
      <c r="C1648" s="1">
        <f>VLOOKUP(Authors[[#This Row],[Id]],Papers[],3,FALSE)</f>
        <v>2005</v>
      </c>
      <c r="D1648" s="1" t="str">
        <f>IF(ISNUMBER(FIND(",",Authors[[#This Row],[author]])),"OK", "Não OK")</f>
        <v>OK</v>
      </c>
    </row>
    <row r="1649" spans="1:4">
      <c r="A1649" s="3">
        <v>1038</v>
      </c>
      <c r="B1649" t="s">
        <v>2911</v>
      </c>
      <c r="C1649" s="1">
        <f>VLOOKUP(Authors[[#This Row],[Id]],Papers[],3,FALSE)</f>
        <v>2009</v>
      </c>
      <c r="D1649" s="1" t="str">
        <f>IF(ISNUMBER(FIND(",",Authors[[#This Row],[author]])),"OK", "Não OK")</f>
        <v>OK</v>
      </c>
    </row>
    <row r="1650" spans="1:4">
      <c r="A1650" s="3">
        <v>2004</v>
      </c>
      <c r="B1650" t="s">
        <v>4936</v>
      </c>
      <c r="C1650" s="1">
        <f>VLOOKUP(Authors[[#This Row],[Id]],Papers[],3,FALSE)</f>
        <v>2009</v>
      </c>
      <c r="D1650" s="1" t="str">
        <f>IF(ISNUMBER(FIND(",",Authors[[#This Row],[author]])),"OK", "Não OK")</f>
        <v>OK</v>
      </c>
    </row>
    <row r="1651" spans="1:4">
      <c r="A1651" s="3">
        <v>355</v>
      </c>
      <c r="B1651" t="s">
        <v>918</v>
      </c>
      <c r="C1651" s="1">
        <f>VLOOKUP(Authors[[#This Row],[Id]],Papers[],3,FALSE)</f>
        <v>2010</v>
      </c>
      <c r="D1651" s="1" t="str">
        <f>IF(ISNUMBER(FIND(",",Authors[[#This Row],[author]])),"OK", "Não OK")</f>
        <v>OK</v>
      </c>
    </row>
    <row r="1652" spans="1:4">
      <c r="A1652" s="3">
        <v>599</v>
      </c>
      <c r="B1652" t="s">
        <v>918</v>
      </c>
      <c r="C1652" s="1">
        <f>VLOOKUP(Authors[[#This Row],[Id]],Papers[],3,FALSE)</f>
        <v>2010</v>
      </c>
      <c r="D1652" s="1" t="str">
        <f>IF(ISNUMBER(FIND(",",Authors[[#This Row],[author]])),"OK", "Não OK")</f>
        <v>OK</v>
      </c>
    </row>
    <row r="1653" spans="1:4">
      <c r="A1653" s="3">
        <v>485</v>
      </c>
      <c r="B1653" t="s">
        <v>1365</v>
      </c>
      <c r="C1653" s="1">
        <f>VLOOKUP(Authors[[#This Row],[Id]],Papers[],3,FALSE)</f>
        <v>2011</v>
      </c>
      <c r="D1653" s="1" t="str">
        <f>IF(ISNUMBER(FIND(",",Authors[[#This Row],[author]])),"OK", "Não OK")</f>
        <v>OK</v>
      </c>
    </row>
    <row r="1654" spans="1:4">
      <c r="A1654" s="3">
        <v>2024</v>
      </c>
      <c r="B1654" t="s">
        <v>6160</v>
      </c>
      <c r="C1654" s="1">
        <f>VLOOKUP(Authors[[#This Row],[Id]],Papers[],3,FALSE)</f>
        <v>2010</v>
      </c>
      <c r="D1654" s="1" t="str">
        <f>IF(ISNUMBER(FIND(",",Authors[[#This Row],[author]])),"OK", "Não OK")</f>
        <v>OK</v>
      </c>
    </row>
    <row r="1655" spans="1:4">
      <c r="A1655" s="3">
        <v>667</v>
      </c>
      <c r="B1655" t="s">
        <v>1884</v>
      </c>
      <c r="C1655" s="1">
        <f>VLOOKUP(Authors[[#This Row],[Id]],Papers[],3,FALSE)</f>
        <v>2011</v>
      </c>
      <c r="D1655" s="1" t="str">
        <f>IF(ISNUMBER(FIND(",",Authors[[#This Row],[author]])),"OK", "Não OK")</f>
        <v>OK</v>
      </c>
    </row>
    <row r="1656" spans="1:4">
      <c r="A1656" s="3">
        <v>690</v>
      </c>
      <c r="B1656" t="s">
        <v>1884</v>
      </c>
      <c r="C1656" s="1">
        <f>VLOOKUP(Authors[[#This Row],[Id]],Papers[],3,FALSE)</f>
        <v>2011</v>
      </c>
      <c r="D1656" s="1" t="str">
        <f>IF(ISNUMBER(FIND(",",Authors[[#This Row],[author]])),"OK", "Não OK")</f>
        <v>OK</v>
      </c>
    </row>
    <row r="1657" spans="1:4">
      <c r="A1657" s="3">
        <v>1250</v>
      </c>
      <c r="B1657" t="s">
        <v>1884</v>
      </c>
      <c r="C1657" s="1">
        <f>VLOOKUP(Authors[[#This Row],[Id]],Papers[],3,FALSE)</f>
        <v>2007</v>
      </c>
      <c r="D1657" s="1" t="str">
        <f>IF(ISNUMBER(FIND(",",Authors[[#This Row],[author]])),"OK", "Não OK")</f>
        <v>OK</v>
      </c>
    </row>
    <row r="1658" spans="1:4">
      <c r="A1658" s="3">
        <v>2264</v>
      </c>
      <c r="B1658" t="s">
        <v>1884</v>
      </c>
      <c r="C1658" s="1">
        <f>VLOOKUP(Authors[[#This Row],[Id]],Papers[],3,FALSE)</f>
        <v>2011</v>
      </c>
      <c r="D1658" s="1" t="str">
        <f>IF(ISNUMBER(FIND(",",Authors[[#This Row],[author]])),"OK", "Não OK")</f>
        <v>OK</v>
      </c>
    </row>
    <row r="1659" spans="1:4">
      <c r="A1659" s="3">
        <v>1576</v>
      </c>
      <c r="B1659" t="s">
        <v>4696</v>
      </c>
      <c r="C1659" s="1">
        <f>VLOOKUP(Authors[[#This Row],[Id]],Papers[],3,FALSE)</f>
        <v>2008</v>
      </c>
      <c r="D1659" s="1" t="str">
        <f>IF(ISNUMBER(FIND(",",Authors[[#This Row],[author]])),"OK", "Não OK")</f>
        <v>OK</v>
      </c>
    </row>
    <row r="1660" spans="1:4">
      <c r="A1660" s="3">
        <v>2456</v>
      </c>
      <c r="B1660" t="s">
        <v>4696</v>
      </c>
      <c r="C1660" s="1">
        <f>VLOOKUP(Authors[[#This Row],[Id]],Papers[],3,FALSE)</f>
        <v>2009</v>
      </c>
      <c r="D1660" s="1" t="str">
        <f>IF(ISNUMBER(FIND(",",Authors[[#This Row],[author]])),"OK", "Não OK")</f>
        <v>OK</v>
      </c>
    </row>
    <row r="1661" spans="1:4">
      <c r="A1661" s="3">
        <v>2969</v>
      </c>
      <c r="B1661" t="s">
        <v>8323</v>
      </c>
      <c r="C1661" s="1">
        <f>VLOOKUP(Authors[[#This Row],[Id]],Papers[],3,FALSE)</f>
        <v>2009</v>
      </c>
      <c r="D1661" s="1" t="str">
        <f>IF(ISNUMBER(FIND(",",Authors[[#This Row],[author]])),"OK", "Não OK")</f>
        <v>OK</v>
      </c>
    </row>
    <row r="1662" spans="1:4">
      <c r="A1662" s="3">
        <v>334</v>
      </c>
      <c r="B1662" t="s">
        <v>860</v>
      </c>
      <c r="C1662" s="1">
        <f>VLOOKUP(Authors[[#This Row],[Id]],Papers[],3,FALSE)</f>
        <v>2007</v>
      </c>
      <c r="D1662" s="1" t="str">
        <f>IF(ISNUMBER(FIND(",",Authors[[#This Row],[author]])),"OK", "Não OK")</f>
        <v>OK</v>
      </c>
    </row>
    <row r="1663" spans="1:4">
      <c r="A1663" s="3">
        <v>933</v>
      </c>
      <c r="B1663" t="s">
        <v>2660</v>
      </c>
      <c r="C1663" s="1">
        <f>VLOOKUP(Authors[[#This Row],[Id]],Papers[],3,FALSE)</f>
        <v>2008</v>
      </c>
      <c r="D1663" s="1" t="str">
        <f>IF(ISNUMBER(FIND(",",Authors[[#This Row],[author]])),"OK", "Não OK")</f>
        <v>OK</v>
      </c>
    </row>
    <row r="1664" spans="1:4">
      <c r="A1664" s="3">
        <v>1164</v>
      </c>
      <c r="B1664" t="s">
        <v>3289</v>
      </c>
      <c r="C1664" s="1">
        <f>VLOOKUP(Authors[[#This Row],[Id]],Papers[],3,FALSE)</f>
        <v>2007</v>
      </c>
      <c r="D1664" s="1" t="str">
        <f>IF(ISNUMBER(FIND(",",Authors[[#This Row],[author]])),"OK", "Não OK")</f>
        <v>OK</v>
      </c>
    </row>
    <row r="1665" spans="1:4">
      <c r="A1665" s="3">
        <v>1578</v>
      </c>
      <c r="B1665" t="s">
        <v>3289</v>
      </c>
      <c r="C1665" s="1">
        <f>VLOOKUP(Authors[[#This Row],[Id]],Papers[],3,FALSE)</f>
        <v>2006</v>
      </c>
      <c r="D1665" s="1" t="str">
        <f>IF(ISNUMBER(FIND(",",Authors[[#This Row],[author]])),"OK", "Não OK")</f>
        <v>OK</v>
      </c>
    </row>
    <row r="1666" spans="1:4">
      <c r="A1666" s="3">
        <v>447</v>
      </c>
      <c r="B1666" t="s">
        <v>1261</v>
      </c>
      <c r="C1666" s="1">
        <f>VLOOKUP(Authors[[#This Row],[Id]],Papers[],3,FALSE)</f>
        <v>2008</v>
      </c>
      <c r="D1666" s="1" t="str">
        <f>IF(ISNUMBER(FIND(",",Authors[[#This Row],[author]])),"OK", "Não OK")</f>
        <v>OK</v>
      </c>
    </row>
    <row r="1667" spans="1:4">
      <c r="A1667" s="3">
        <v>1325</v>
      </c>
      <c r="B1667" t="s">
        <v>3800</v>
      </c>
      <c r="C1667" s="1">
        <f>VLOOKUP(Authors[[#This Row],[Id]],Papers[],3,FALSE)</f>
        <v>1998</v>
      </c>
      <c r="D1667" s="1" t="str">
        <f>IF(ISNUMBER(FIND(",",Authors[[#This Row],[author]])),"OK", "Não OK")</f>
        <v>OK</v>
      </c>
    </row>
    <row r="1668" spans="1:4">
      <c r="A1668" s="3">
        <v>4223</v>
      </c>
      <c r="B1668" t="s">
        <v>10049</v>
      </c>
      <c r="C1668" s="1">
        <f>VLOOKUP(Authors[[#This Row],[Id]],Papers[],3,FALSE)</f>
        <v>2008</v>
      </c>
      <c r="D1668" s="1" t="str">
        <f>IF(ISNUMBER(FIND(",",Authors[[#This Row],[author]])),"OK", "Não OK")</f>
        <v>OK</v>
      </c>
    </row>
    <row r="1669" spans="1:4">
      <c r="A1669" s="3">
        <v>2182</v>
      </c>
      <c r="B1669" t="s">
        <v>6701</v>
      </c>
      <c r="C1669" s="1">
        <f>VLOOKUP(Authors[[#This Row],[Id]],Papers[],3,FALSE)</f>
        <v>2010</v>
      </c>
      <c r="D1669" s="1" t="str">
        <f>IF(ISNUMBER(FIND(",",Authors[[#This Row],[author]])),"OK", "Não OK")</f>
        <v>OK</v>
      </c>
    </row>
    <row r="1670" spans="1:4">
      <c r="A1670" s="3">
        <v>632</v>
      </c>
      <c r="B1670" t="s">
        <v>1759</v>
      </c>
      <c r="C1670" s="1">
        <f>VLOOKUP(Authors[[#This Row],[Id]],Papers[],3,FALSE)</f>
        <v>2011</v>
      </c>
      <c r="D1670" s="1" t="str">
        <f>IF(ISNUMBER(FIND(",",Authors[[#This Row],[author]])),"OK", "Não OK")</f>
        <v>OK</v>
      </c>
    </row>
    <row r="1671" spans="1:4">
      <c r="A1671" s="3">
        <v>1556</v>
      </c>
      <c r="B1671" t="s">
        <v>4612</v>
      </c>
      <c r="C1671" s="1">
        <f>VLOOKUP(Authors[[#This Row],[Id]],Papers[],3,FALSE)</f>
        <v>2003</v>
      </c>
      <c r="D1671" s="1" t="str">
        <f>IF(ISNUMBER(FIND(",",Authors[[#This Row],[author]])),"OK", "Não OK")</f>
        <v>OK</v>
      </c>
    </row>
    <row r="1672" spans="1:4">
      <c r="A1672" s="3">
        <v>247</v>
      </c>
      <c r="B1672" t="s">
        <v>629</v>
      </c>
      <c r="C1672" s="1">
        <f>VLOOKUP(Authors[[#This Row],[Id]],Papers[],3,FALSE)</f>
        <v>2011</v>
      </c>
      <c r="D1672" s="1" t="str">
        <f>IF(ISNUMBER(FIND(",",Authors[[#This Row],[author]])),"OK", "Não OK")</f>
        <v>OK</v>
      </c>
    </row>
    <row r="1673" spans="1:4">
      <c r="A1673" s="3">
        <v>708</v>
      </c>
      <c r="B1673" t="s">
        <v>629</v>
      </c>
      <c r="C1673" s="1">
        <f>VLOOKUP(Authors[[#This Row],[Id]],Papers[],3,FALSE)</f>
        <v>2006</v>
      </c>
      <c r="D1673" s="1" t="str">
        <f>IF(ISNUMBER(FIND(",",Authors[[#This Row],[author]])),"OK", "Não OK")</f>
        <v>OK</v>
      </c>
    </row>
    <row r="1674" spans="1:4">
      <c r="A1674" s="3">
        <v>2150</v>
      </c>
      <c r="B1674" t="s">
        <v>6590</v>
      </c>
      <c r="C1674" s="1">
        <f>VLOOKUP(Authors[[#This Row],[Id]],Papers[],3,FALSE)</f>
        <v>2009</v>
      </c>
      <c r="D1674" s="1" t="str">
        <f>IF(ISNUMBER(FIND(",",Authors[[#This Row],[author]])),"OK", "Não OK")</f>
        <v>OK</v>
      </c>
    </row>
    <row r="1675" spans="1:4">
      <c r="A1675" s="3">
        <v>2090</v>
      </c>
      <c r="B1675" t="s">
        <v>6383</v>
      </c>
      <c r="C1675" s="1">
        <f>VLOOKUP(Authors[[#This Row],[Id]],Papers[],3,FALSE)</f>
        <v>2010</v>
      </c>
      <c r="D1675" s="1" t="str">
        <f>IF(ISNUMBER(FIND(",",Authors[[#This Row],[author]])),"OK", "Não OK")</f>
        <v>OK</v>
      </c>
    </row>
    <row r="1676" spans="1:4">
      <c r="A1676">
        <v>4363</v>
      </c>
      <c r="B1676" s="1" t="s">
        <v>12719</v>
      </c>
      <c r="C1676" s="1">
        <f>VLOOKUP(Authors[[#This Row],[Id]],Papers[],3,FALSE)</f>
        <v>2001</v>
      </c>
      <c r="D1676" s="1" t="str">
        <f>IF(ISNUMBER(FIND(",",Authors[[#This Row],[author]])),"OK", "Não OK")</f>
        <v>OK</v>
      </c>
    </row>
    <row r="1677" spans="1:4">
      <c r="A1677" s="3">
        <v>837</v>
      </c>
      <c r="B1677" t="s">
        <v>2366</v>
      </c>
      <c r="C1677" s="1">
        <f>VLOOKUP(Authors[[#This Row],[Id]],Papers[],3,FALSE)</f>
        <v>2011</v>
      </c>
      <c r="D1677" s="1" t="str">
        <f>IF(ISNUMBER(FIND(",",Authors[[#This Row],[author]])),"OK", "Não OK")</f>
        <v>OK</v>
      </c>
    </row>
    <row r="1678" spans="1:4">
      <c r="A1678" s="3">
        <v>1579</v>
      </c>
      <c r="B1678" t="s">
        <v>10650</v>
      </c>
      <c r="C1678" s="1">
        <f>VLOOKUP(Authors[[#This Row],[Id]],Papers[],3,FALSE)</f>
        <v>2008</v>
      </c>
      <c r="D1678" s="1" t="str">
        <f>IF(ISNUMBER(FIND(",",Authors[[#This Row],[author]])),"OK", "Não OK")</f>
        <v>OK</v>
      </c>
    </row>
    <row r="1679" spans="1:4">
      <c r="A1679" s="3">
        <v>2465</v>
      </c>
      <c r="B1679" t="s">
        <v>7576</v>
      </c>
      <c r="C1679" s="1">
        <f>VLOOKUP(Authors[[#This Row],[Id]],Papers[],3,FALSE)</f>
        <v>2005</v>
      </c>
      <c r="D1679" s="1" t="str">
        <f>IF(ISNUMBER(FIND(",",Authors[[#This Row],[author]])),"OK", "Não OK")</f>
        <v>OK</v>
      </c>
    </row>
    <row r="1680" spans="1:4">
      <c r="A1680" s="3">
        <v>394</v>
      </c>
      <c r="B1680" t="s">
        <v>1101</v>
      </c>
      <c r="C1680" s="1">
        <f>VLOOKUP(Authors[[#This Row],[Id]],Papers[],3,FALSE)</f>
        <v>2006</v>
      </c>
      <c r="D1680" s="1" t="str">
        <f>IF(ISNUMBER(FIND(",",Authors[[#This Row],[author]])),"OK", "Não OK")</f>
        <v>OK</v>
      </c>
    </row>
    <row r="1681" spans="1:4">
      <c r="A1681" s="3">
        <v>1186</v>
      </c>
      <c r="B1681" t="s">
        <v>3347</v>
      </c>
      <c r="C1681" s="1">
        <f>VLOOKUP(Authors[[#This Row],[Id]],Papers[],3,FALSE)</f>
        <v>2011</v>
      </c>
      <c r="D1681" s="1" t="str">
        <f>IF(ISNUMBER(FIND(",",Authors[[#This Row],[author]])),"OK", "Não OK")</f>
        <v>OK</v>
      </c>
    </row>
    <row r="1682" spans="1:4">
      <c r="A1682" s="3">
        <v>2949</v>
      </c>
      <c r="B1682" t="s">
        <v>8281</v>
      </c>
      <c r="C1682" s="1">
        <f>VLOOKUP(Authors[[#This Row],[Id]],Papers[],3,FALSE)</f>
        <v>2009</v>
      </c>
      <c r="D1682" s="1" t="str">
        <f>IF(ISNUMBER(FIND(",",Authors[[#This Row],[author]])),"OK", "Não OK")</f>
        <v>OK</v>
      </c>
    </row>
    <row r="1683" spans="1:4">
      <c r="A1683" s="3">
        <v>2950</v>
      </c>
      <c r="B1683" t="s">
        <v>8281</v>
      </c>
      <c r="C1683" s="1">
        <f>VLOOKUP(Authors[[#This Row],[Id]],Papers[],3,FALSE)</f>
        <v>2011</v>
      </c>
      <c r="D1683" s="1" t="str">
        <f>IF(ISNUMBER(FIND(",",Authors[[#This Row],[author]])),"OK", "Não OK")</f>
        <v>OK</v>
      </c>
    </row>
    <row r="1684" spans="1:4">
      <c r="A1684" s="3">
        <v>2951</v>
      </c>
      <c r="B1684" t="s">
        <v>8281</v>
      </c>
      <c r="C1684" s="1">
        <f>VLOOKUP(Authors[[#This Row],[Id]],Papers[],3,FALSE)</f>
        <v>2010</v>
      </c>
      <c r="D1684" s="1" t="str">
        <f>IF(ISNUMBER(FIND(",",Authors[[#This Row],[author]])),"OK", "Não OK")</f>
        <v>OK</v>
      </c>
    </row>
    <row r="1685" spans="1:4">
      <c r="A1685" s="3">
        <v>2952</v>
      </c>
      <c r="B1685" t="s">
        <v>8281</v>
      </c>
      <c r="C1685" s="1">
        <f>VLOOKUP(Authors[[#This Row],[Id]],Papers[],3,FALSE)</f>
        <v>2008</v>
      </c>
      <c r="D1685" s="1" t="str">
        <f>IF(ISNUMBER(FIND(",",Authors[[#This Row],[author]])),"OK", "Não OK")</f>
        <v>OK</v>
      </c>
    </row>
    <row r="1686" spans="1:4">
      <c r="A1686" s="3">
        <v>2953</v>
      </c>
      <c r="B1686" t="s">
        <v>8281</v>
      </c>
      <c r="C1686" s="1">
        <f>VLOOKUP(Authors[[#This Row],[Id]],Papers[],3,FALSE)</f>
        <v>2009</v>
      </c>
      <c r="D1686" s="1" t="str">
        <f>IF(ISNUMBER(FIND(",",Authors[[#This Row],[author]])),"OK", "Não OK")</f>
        <v>OK</v>
      </c>
    </row>
    <row r="1687" spans="1:4">
      <c r="A1687" s="3">
        <v>1580</v>
      </c>
      <c r="B1687" t="s">
        <v>4707</v>
      </c>
      <c r="C1687" s="1">
        <f>VLOOKUP(Authors[[#This Row],[Id]],Papers[],3,FALSE)</f>
        <v>2011</v>
      </c>
      <c r="D1687" s="1" t="str">
        <f>IF(ISNUMBER(FIND(",",Authors[[#This Row],[author]])),"OK", "Não OK")</f>
        <v>OK</v>
      </c>
    </row>
    <row r="1688" spans="1:4">
      <c r="A1688" s="3">
        <v>1548</v>
      </c>
      <c r="B1688" t="s">
        <v>4585</v>
      </c>
      <c r="C1688" s="1">
        <f>VLOOKUP(Authors[[#This Row],[Id]],Papers[],3,FALSE)</f>
        <v>2000</v>
      </c>
      <c r="D1688" s="1" t="str">
        <f>IF(ISNUMBER(FIND(",",Authors[[#This Row],[author]])),"OK", "Não OK")</f>
        <v>OK</v>
      </c>
    </row>
    <row r="1689" spans="1:4">
      <c r="A1689" s="3">
        <v>4013</v>
      </c>
      <c r="B1689" t="s">
        <v>9677</v>
      </c>
      <c r="C1689" s="1">
        <f>VLOOKUP(Authors[[#This Row],[Id]],Papers[],3,FALSE)</f>
        <v>2006</v>
      </c>
      <c r="D1689" s="1" t="str">
        <f>IF(ISNUMBER(FIND(",",Authors[[#This Row],[author]])),"OK", "Não OK")</f>
        <v>OK</v>
      </c>
    </row>
    <row r="1690" spans="1:4">
      <c r="A1690" s="3">
        <v>837</v>
      </c>
      <c r="B1690" t="s">
        <v>2365</v>
      </c>
      <c r="C1690" s="1">
        <f>VLOOKUP(Authors[[#This Row],[Id]],Papers[],3,FALSE)</f>
        <v>2011</v>
      </c>
      <c r="D1690" s="1" t="str">
        <f>IF(ISNUMBER(FIND(",",Authors[[#This Row],[author]])),"OK", "Não OK")</f>
        <v>OK</v>
      </c>
    </row>
    <row r="1691" spans="1:4">
      <c r="A1691" s="3">
        <v>1581</v>
      </c>
      <c r="B1691" t="s">
        <v>4711</v>
      </c>
      <c r="C1691" s="1">
        <f>VLOOKUP(Authors[[#This Row],[Id]],Papers[],3,FALSE)</f>
        <v>2011</v>
      </c>
      <c r="D1691" s="1" t="str">
        <f>IF(ISNUMBER(FIND(",",Authors[[#This Row],[author]])),"OK", "Não OK")</f>
        <v>OK</v>
      </c>
    </row>
    <row r="1692" spans="1:4">
      <c r="A1692" s="3">
        <v>1582</v>
      </c>
      <c r="B1692" t="s">
        <v>4603</v>
      </c>
      <c r="C1692" s="1">
        <f>VLOOKUP(Authors[[#This Row],[Id]],Papers[],3,FALSE)</f>
        <v>2010</v>
      </c>
      <c r="D1692" s="1" t="str">
        <f>IF(ISNUMBER(FIND(",",Authors[[#This Row],[author]])),"OK", "Não OK")</f>
        <v>OK</v>
      </c>
    </row>
    <row r="1693" spans="1:4">
      <c r="A1693" s="3">
        <v>2955</v>
      </c>
      <c r="B1693" t="s">
        <v>8292</v>
      </c>
      <c r="C1693" s="1">
        <f>VLOOKUP(Authors[[#This Row],[Id]],Papers[],3,FALSE)</f>
        <v>2010</v>
      </c>
      <c r="D1693" s="1" t="str">
        <f>IF(ISNUMBER(FIND(",",Authors[[#This Row],[author]])),"OK", "Não OK")</f>
        <v>OK</v>
      </c>
    </row>
    <row r="1694" spans="1:4">
      <c r="A1694" s="3">
        <v>821</v>
      </c>
      <c r="B1694" t="s">
        <v>2322</v>
      </c>
      <c r="C1694" s="1">
        <f>VLOOKUP(Authors[[#This Row],[Id]],Papers[],3,FALSE)</f>
        <v>2011</v>
      </c>
      <c r="D1694" s="1" t="str">
        <f>IF(ISNUMBER(FIND(",",Authors[[#This Row],[author]])),"OK", "Não OK")</f>
        <v>OK</v>
      </c>
    </row>
    <row r="1695" spans="1:4">
      <c r="A1695" s="3">
        <v>1298</v>
      </c>
      <c r="B1695" t="s">
        <v>2322</v>
      </c>
      <c r="C1695" s="1">
        <f>VLOOKUP(Authors[[#This Row],[Id]],Papers[],3,FALSE)</f>
        <v>2010</v>
      </c>
      <c r="D1695" s="1" t="str">
        <f>IF(ISNUMBER(FIND(",",Authors[[#This Row],[author]])),"OK", "Não OK")</f>
        <v>OK</v>
      </c>
    </row>
    <row r="1696" spans="1:4">
      <c r="A1696" s="3">
        <v>1521</v>
      </c>
      <c r="B1696" t="s">
        <v>4501</v>
      </c>
      <c r="C1696" s="1">
        <f>VLOOKUP(Authors[[#This Row],[Id]],Papers[],3,FALSE)</f>
        <v>2010</v>
      </c>
      <c r="D1696" s="1" t="str">
        <f>IF(ISNUMBER(FIND(",",Authors[[#This Row],[author]])),"OK", "Não OK")</f>
        <v>OK</v>
      </c>
    </row>
    <row r="1697" spans="1:4">
      <c r="A1697" s="3">
        <v>2025</v>
      </c>
      <c r="B1697" t="s">
        <v>6166</v>
      </c>
      <c r="C1697" s="1">
        <f>VLOOKUP(Authors[[#This Row],[Id]],Papers[],3,FALSE)</f>
        <v>2010</v>
      </c>
      <c r="D1697" s="1" t="str">
        <f>IF(ISNUMBER(FIND(",",Authors[[#This Row],[author]])),"OK", "Não OK")</f>
        <v>OK</v>
      </c>
    </row>
    <row r="1698" spans="1:4">
      <c r="A1698" s="3">
        <v>708</v>
      </c>
      <c r="B1698" t="s">
        <v>2020</v>
      </c>
      <c r="C1698" s="1">
        <f>VLOOKUP(Authors[[#This Row],[Id]],Papers[],3,FALSE)</f>
        <v>2006</v>
      </c>
      <c r="D1698" s="1" t="str">
        <f>IF(ISNUMBER(FIND(",",Authors[[#This Row],[author]])),"OK", "Não OK")</f>
        <v>OK</v>
      </c>
    </row>
    <row r="1699" spans="1:4">
      <c r="A1699" s="3">
        <v>1583</v>
      </c>
      <c r="B1699" t="s">
        <v>4717</v>
      </c>
      <c r="C1699" s="1">
        <f>VLOOKUP(Authors[[#This Row],[Id]],Papers[],3,FALSE)</f>
        <v>2008</v>
      </c>
      <c r="D1699" s="1" t="str">
        <f>IF(ISNUMBER(FIND(",",Authors[[#This Row],[author]])),"OK", "Não OK")</f>
        <v>OK</v>
      </c>
    </row>
    <row r="1700" spans="1:4">
      <c r="A1700" s="3">
        <v>2539</v>
      </c>
      <c r="B1700" t="s">
        <v>10992</v>
      </c>
      <c r="C1700" s="1">
        <f>VLOOKUP(Authors[[#This Row],[Id]],Papers[],3,FALSE)</f>
        <v>1996</v>
      </c>
      <c r="D1700" s="1" t="str">
        <f>IF(ISNUMBER(FIND(",",Authors[[#This Row],[author]])),"OK", "Não OK")</f>
        <v>OK</v>
      </c>
    </row>
    <row r="1701" spans="1:4">
      <c r="A1701" s="3">
        <v>904</v>
      </c>
      <c r="B1701" t="s">
        <v>2575</v>
      </c>
      <c r="C1701" s="1">
        <f>VLOOKUP(Authors[[#This Row],[Id]],Papers[],3,FALSE)</f>
        <v>1996</v>
      </c>
      <c r="D1701" s="1" t="str">
        <f>IF(ISNUMBER(FIND(",",Authors[[#This Row],[author]])),"OK", "Não OK")</f>
        <v>OK</v>
      </c>
    </row>
    <row r="1702" spans="1:4">
      <c r="A1702" s="3">
        <v>4188</v>
      </c>
      <c r="B1702" t="s">
        <v>9938</v>
      </c>
      <c r="C1702" s="1">
        <f>VLOOKUP(Authors[[#This Row],[Id]],Papers[],3,FALSE)</f>
        <v>2008</v>
      </c>
      <c r="D1702" s="1" t="str">
        <f>IF(ISNUMBER(FIND(",",Authors[[#This Row],[author]])),"OK", "Não OK")</f>
        <v>OK</v>
      </c>
    </row>
    <row r="1703" spans="1:4">
      <c r="A1703" s="3">
        <v>2540</v>
      </c>
      <c r="B1703" t="s">
        <v>10994</v>
      </c>
      <c r="C1703" s="1">
        <f>VLOOKUP(Authors[[#This Row],[Id]],Papers[],3,FALSE)</f>
        <v>2010</v>
      </c>
      <c r="D1703" s="1" t="str">
        <f>IF(ISNUMBER(FIND(",",Authors[[#This Row],[author]])),"OK", "Não OK")</f>
        <v>OK</v>
      </c>
    </row>
    <row r="1704" spans="1:4">
      <c r="A1704" s="3">
        <v>1869</v>
      </c>
      <c r="B1704" t="s">
        <v>5693</v>
      </c>
      <c r="C1704" s="1">
        <f>VLOOKUP(Authors[[#This Row],[Id]],Papers[],3,FALSE)</f>
        <v>2009</v>
      </c>
      <c r="D1704" s="1" t="str">
        <f>IF(ISNUMBER(FIND(",",Authors[[#This Row],[author]])),"OK", "Não OK")</f>
        <v>OK</v>
      </c>
    </row>
    <row r="1705" spans="1:4">
      <c r="A1705" s="3">
        <v>1331</v>
      </c>
      <c r="B1705" t="s">
        <v>3830</v>
      </c>
      <c r="C1705" s="1">
        <f>VLOOKUP(Authors[[#This Row],[Id]],Papers[],3,FALSE)</f>
        <v>2011</v>
      </c>
      <c r="D1705" s="1" t="str">
        <f>IF(ISNUMBER(FIND(",",Authors[[#This Row],[author]])),"OK", "Não OK")</f>
        <v>OK</v>
      </c>
    </row>
    <row r="1706" spans="1:4">
      <c r="A1706" s="3">
        <v>4127</v>
      </c>
      <c r="B1706" t="s">
        <v>9828</v>
      </c>
      <c r="C1706" s="1">
        <f>VLOOKUP(Authors[[#This Row],[Id]],Papers[],3,FALSE)</f>
        <v>2007</v>
      </c>
      <c r="D1706" s="1" t="str">
        <f>IF(ISNUMBER(FIND(",",Authors[[#This Row],[author]])),"OK", "Não OK")</f>
        <v>OK</v>
      </c>
    </row>
    <row r="1707" spans="1:4">
      <c r="A1707" s="3">
        <v>395</v>
      </c>
      <c r="B1707" t="s">
        <v>1104</v>
      </c>
      <c r="C1707" s="1">
        <f>VLOOKUP(Authors[[#This Row],[Id]],Papers[],3,FALSE)</f>
        <v>2001</v>
      </c>
      <c r="D1707" s="1" t="str">
        <f>IF(ISNUMBER(FIND(",",Authors[[#This Row],[author]])),"OK", "Não OK")</f>
        <v>OK</v>
      </c>
    </row>
    <row r="1708" spans="1:4">
      <c r="A1708" s="3">
        <v>740</v>
      </c>
      <c r="B1708" t="s">
        <v>2101</v>
      </c>
      <c r="C1708" s="1">
        <f>VLOOKUP(Authors[[#This Row],[Id]],Papers[],3,FALSE)</f>
        <v>2010</v>
      </c>
      <c r="D1708" s="1" t="str">
        <f>IF(ISNUMBER(FIND(",",Authors[[#This Row],[author]])),"OK", "Não OK")</f>
        <v>OK</v>
      </c>
    </row>
    <row r="1709" spans="1:4">
      <c r="A1709" s="3">
        <v>440</v>
      </c>
      <c r="B1709" t="s">
        <v>1238</v>
      </c>
      <c r="C1709" s="1">
        <f>VLOOKUP(Authors[[#This Row],[Id]],Papers[],3,FALSE)</f>
        <v>2006</v>
      </c>
      <c r="D1709" s="1" t="str">
        <f>IF(ISNUMBER(FIND(",",Authors[[#This Row],[author]])),"OK", "Não OK")</f>
        <v>OK</v>
      </c>
    </row>
    <row r="1710" spans="1:4">
      <c r="A1710" s="3">
        <v>4189</v>
      </c>
      <c r="B1710" t="s">
        <v>1238</v>
      </c>
      <c r="C1710" s="1">
        <f>VLOOKUP(Authors[[#This Row],[Id]],Papers[],3,FALSE)</f>
        <v>2006</v>
      </c>
      <c r="D1710" s="1" t="str">
        <f>IF(ISNUMBER(FIND(",",Authors[[#This Row],[author]])),"OK", "Não OK")</f>
        <v>OK</v>
      </c>
    </row>
    <row r="1711" spans="1:4">
      <c r="A1711" s="3">
        <v>521</v>
      </c>
      <c r="B1711" t="s">
        <v>1466</v>
      </c>
      <c r="C1711" s="1">
        <f>VLOOKUP(Authors[[#This Row],[Id]],Papers[],3,FALSE)</f>
        <v>2009</v>
      </c>
      <c r="D1711" s="1" t="str">
        <f>IF(ISNUMBER(FIND(",",Authors[[#This Row],[author]])),"OK", "Não OK")</f>
        <v>OK</v>
      </c>
    </row>
    <row r="1712" spans="1:4">
      <c r="A1712" s="3">
        <v>1584</v>
      </c>
      <c r="B1712" t="s">
        <v>10653</v>
      </c>
      <c r="C1712" s="1">
        <f>VLOOKUP(Authors[[#This Row],[Id]],Papers[],3,FALSE)</f>
        <v>2007</v>
      </c>
      <c r="D1712" s="1" t="str">
        <f>IF(ISNUMBER(FIND(",",Authors[[#This Row],[author]])),"OK", "Não OK")</f>
        <v>OK</v>
      </c>
    </row>
    <row r="1713" spans="1:4">
      <c r="A1713">
        <v>4401</v>
      </c>
      <c r="B1713" s="1" t="s">
        <v>12828</v>
      </c>
      <c r="C1713" s="1">
        <f>VLOOKUP(Authors[[#This Row],[Id]],Papers[],3,FALSE)</f>
        <v>1997</v>
      </c>
      <c r="D1713" s="1" t="str">
        <f>IF(ISNUMBER(FIND(",",Authors[[#This Row],[author]])),"OK", "Não OK")</f>
        <v>OK</v>
      </c>
    </row>
    <row r="1714" spans="1:4">
      <c r="A1714" s="3">
        <v>2470</v>
      </c>
      <c r="B1714" t="s">
        <v>10929</v>
      </c>
      <c r="C1714" s="1">
        <f>VLOOKUP(Authors[[#This Row],[Id]],Papers[],3,FALSE)</f>
        <v>2006</v>
      </c>
      <c r="D1714" s="1" t="str">
        <f>IF(ISNUMBER(FIND(",",Authors[[#This Row],[author]])),"OK", "Não OK")</f>
        <v>OK</v>
      </c>
    </row>
    <row r="1715" spans="1:4">
      <c r="A1715" s="3">
        <v>1129</v>
      </c>
      <c r="B1715" t="s">
        <v>3174</v>
      </c>
      <c r="C1715" s="1">
        <f>VLOOKUP(Authors[[#This Row],[Id]],Papers[],3,FALSE)</f>
        <v>2011</v>
      </c>
      <c r="D1715" s="1" t="str">
        <f>IF(ISNUMBER(FIND(",",Authors[[#This Row],[author]])),"OK", "Não OK")</f>
        <v>OK</v>
      </c>
    </row>
    <row r="1716" spans="1:4">
      <c r="A1716" s="3">
        <v>958</v>
      </c>
      <c r="B1716" t="s">
        <v>2696</v>
      </c>
      <c r="C1716" s="1">
        <f>VLOOKUP(Authors[[#This Row],[Id]],Papers[],3,FALSE)</f>
        <v>2011</v>
      </c>
      <c r="D1716" s="1" t="str">
        <f>IF(ISNUMBER(FIND(",",Authors[[#This Row],[author]])),"OK", "Não OK")</f>
        <v>OK</v>
      </c>
    </row>
    <row r="1717" spans="1:4">
      <c r="A1717" s="3">
        <v>1585</v>
      </c>
      <c r="B1717" t="s">
        <v>10655</v>
      </c>
      <c r="C1717" s="1">
        <f>VLOOKUP(Authors[[#This Row],[Id]],Papers[],3,FALSE)</f>
        <v>2006</v>
      </c>
      <c r="D1717" s="1" t="str">
        <f>IF(ISNUMBER(FIND(",",Authors[[#This Row],[author]])),"OK", "Não OK")</f>
        <v>OK</v>
      </c>
    </row>
    <row r="1718" spans="1:4">
      <c r="A1718" s="3">
        <v>2471</v>
      </c>
      <c r="B1718" t="s">
        <v>10937</v>
      </c>
      <c r="C1718" s="1">
        <f>VLOOKUP(Authors[[#This Row],[Id]],Papers[],3,FALSE)</f>
        <v>2009</v>
      </c>
      <c r="D1718" s="1" t="str">
        <f>IF(ISNUMBER(FIND(",",Authors[[#This Row],[author]])),"OK", "Não OK")</f>
        <v>OK</v>
      </c>
    </row>
    <row r="1719" spans="1:4">
      <c r="A1719" s="3">
        <v>1647</v>
      </c>
      <c r="B1719" t="s">
        <v>4985</v>
      </c>
      <c r="C1719" s="1">
        <f>VLOOKUP(Authors[[#This Row],[Id]],Papers[],3,FALSE)</f>
        <v>2010</v>
      </c>
      <c r="D1719" s="1" t="str">
        <f>IF(ISNUMBER(FIND(",",Authors[[#This Row],[author]])),"OK", "Não OK")</f>
        <v>OK</v>
      </c>
    </row>
    <row r="1720" spans="1:4">
      <c r="A1720" s="3">
        <v>390</v>
      </c>
      <c r="B1720" t="s">
        <v>1082</v>
      </c>
      <c r="C1720" s="1">
        <f>VLOOKUP(Authors[[#This Row],[Id]],Papers[],3,FALSE)</f>
        <v>2007</v>
      </c>
      <c r="D1720" s="1" t="str">
        <f>IF(ISNUMBER(FIND(",",Authors[[#This Row],[author]])),"OK", "Não OK")</f>
        <v>OK</v>
      </c>
    </row>
    <row r="1721" spans="1:4">
      <c r="A1721" s="3">
        <v>135</v>
      </c>
      <c r="B1721" t="s">
        <v>339</v>
      </c>
      <c r="C1721" s="1">
        <f>VLOOKUP(Authors[[#This Row],[Id]],Papers[],3,FALSE)</f>
        <v>2008</v>
      </c>
      <c r="D1721" s="1" t="str">
        <f>IF(ISNUMBER(FIND(",",Authors[[#This Row],[author]])),"OK", "Não OK")</f>
        <v>OK</v>
      </c>
    </row>
    <row r="1722" spans="1:4">
      <c r="A1722" s="3">
        <v>1740</v>
      </c>
      <c r="B1722" t="s">
        <v>5287</v>
      </c>
      <c r="C1722" s="1">
        <f>VLOOKUP(Authors[[#This Row],[Id]],Papers[],3,FALSE)</f>
        <v>2010</v>
      </c>
      <c r="D1722" s="1" t="str">
        <f>IF(ISNUMBER(FIND(",",Authors[[#This Row],[author]])),"OK", "Não OK")</f>
        <v>OK</v>
      </c>
    </row>
    <row r="1723" spans="1:4">
      <c r="A1723" s="3">
        <v>1808</v>
      </c>
      <c r="B1723" t="s">
        <v>5486</v>
      </c>
      <c r="C1723" s="1">
        <f>VLOOKUP(Authors[[#This Row],[Id]],Papers[],3,FALSE)</f>
        <v>2008</v>
      </c>
      <c r="D1723" s="1" t="str">
        <f>IF(ISNUMBER(FIND(",",Authors[[#This Row],[author]])),"OK", "Não OK")</f>
        <v>OK</v>
      </c>
    </row>
    <row r="1724" spans="1:4">
      <c r="A1724" s="3">
        <v>623</v>
      </c>
      <c r="B1724" t="s">
        <v>1743</v>
      </c>
      <c r="C1724" s="1">
        <f>VLOOKUP(Authors[[#This Row],[Id]],Papers[],3,FALSE)</f>
        <v>2010</v>
      </c>
      <c r="D1724" s="1" t="str">
        <f>IF(ISNUMBER(FIND(",",Authors[[#This Row],[author]])),"OK", "Não OK")</f>
        <v>OK</v>
      </c>
    </row>
    <row r="1725" spans="1:4">
      <c r="A1725" s="3">
        <v>780</v>
      </c>
      <c r="B1725" t="s">
        <v>1743</v>
      </c>
      <c r="C1725" s="1">
        <f>VLOOKUP(Authors[[#This Row],[Id]],Papers[],3,FALSE)</f>
        <v>2009</v>
      </c>
      <c r="D1725" s="1" t="str">
        <f>IF(ISNUMBER(FIND(",",Authors[[#This Row],[author]])),"OK", "Não OK")</f>
        <v>OK</v>
      </c>
    </row>
    <row r="1726" spans="1:4">
      <c r="A1726" s="3">
        <v>185</v>
      </c>
      <c r="B1726" t="s">
        <v>461</v>
      </c>
      <c r="C1726" s="1">
        <f>VLOOKUP(Authors[[#This Row],[Id]],Papers[],3,FALSE)</f>
        <v>2010</v>
      </c>
      <c r="D1726" s="1" t="str">
        <f>IF(ISNUMBER(FIND(",",Authors[[#This Row],[author]])),"OK", "Não OK")</f>
        <v>OK</v>
      </c>
    </row>
    <row r="1727" spans="1:4">
      <c r="A1727" s="3">
        <v>1030</v>
      </c>
      <c r="B1727" t="s">
        <v>2890</v>
      </c>
      <c r="C1727" s="1">
        <f>VLOOKUP(Authors[[#This Row],[Id]],Papers[],3,FALSE)</f>
        <v>2009</v>
      </c>
      <c r="D1727" s="1" t="str">
        <f>IF(ISNUMBER(FIND(",",Authors[[#This Row],[author]])),"OK", "Não OK")</f>
        <v>OK</v>
      </c>
    </row>
    <row r="1728" spans="1:4">
      <c r="A1728" s="3">
        <v>3269</v>
      </c>
      <c r="B1728" t="s">
        <v>8716</v>
      </c>
      <c r="C1728" s="1">
        <f>VLOOKUP(Authors[[#This Row],[Id]],Papers[],3,FALSE)</f>
        <v>2010</v>
      </c>
      <c r="D1728" s="1" t="str">
        <f>IF(ISNUMBER(FIND(",",Authors[[#This Row],[author]])),"OK", "Não OK")</f>
        <v>OK</v>
      </c>
    </row>
    <row r="1729" spans="1:4">
      <c r="A1729" s="3">
        <v>1777</v>
      </c>
      <c r="B1729" t="s">
        <v>5387</v>
      </c>
      <c r="C1729" s="1">
        <f>VLOOKUP(Authors[[#This Row],[Id]],Papers[],3,FALSE)</f>
        <v>1989</v>
      </c>
      <c r="D1729" s="1" t="str">
        <f>IF(ISNUMBER(FIND(",",Authors[[#This Row],[author]])),"OK", "Não OK")</f>
        <v>OK</v>
      </c>
    </row>
    <row r="1730" spans="1:4">
      <c r="A1730" s="3">
        <v>2322</v>
      </c>
      <c r="B1730" t="s">
        <v>7131</v>
      </c>
      <c r="C1730" s="1">
        <f>VLOOKUP(Authors[[#This Row],[Id]],Papers[],3,FALSE)</f>
        <v>2009</v>
      </c>
      <c r="D1730" s="1" t="str">
        <f>IF(ISNUMBER(FIND(",",Authors[[#This Row],[author]])),"OK", "Não OK")</f>
        <v>OK</v>
      </c>
    </row>
    <row r="1731" spans="1:4">
      <c r="A1731" s="3">
        <v>1361</v>
      </c>
      <c r="B1731" t="s">
        <v>3928</v>
      </c>
      <c r="C1731" s="1">
        <f>VLOOKUP(Authors[[#This Row],[Id]],Papers[],3,FALSE)</f>
        <v>2010</v>
      </c>
      <c r="D1731" s="1" t="str">
        <f>IF(ISNUMBER(FIND(",",Authors[[#This Row],[author]])),"OK", "Não OK")</f>
        <v>OK</v>
      </c>
    </row>
    <row r="1732" spans="1:4">
      <c r="A1732" s="3">
        <v>1586</v>
      </c>
      <c r="B1732" t="s">
        <v>3928</v>
      </c>
      <c r="C1732" s="1">
        <f>VLOOKUP(Authors[[#This Row],[Id]],Papers[],3,FALSE)</f>
        <v>2005</v>
      </c>
      <c r="D1732" s="1" t="str">
        <f>IF(ISNUMBER(FIND(",",Authors[[#This Row],[author]])),"OK", "Não OK")</f>
        <v>OK</v>
      </c>
    </row>
    <row r="1733" spans="1:4">
      <c r="A1733" s="3">
        <v>2961</v>
      </c>
      <c r="B1733" t="s">
        <v>8300</v>
      </c>
      <c r="C1733" s="1">
        <f>VLOOKUP(Authors[[#This Row],[Id]],Papers[],3,FALSE)</f>
        <v>2005</v>
      </c>
      <c r="D1733" s="1" t="str">
        <f>IF(ISNUMBER(FIND(",",Authors[[#This Row],[author]])),"OK", "Não OK")</f>
        <v>OK</v>
      </c>
    </row>
    <row r="1734" spans="1:4">
      <c r="A1734" s="3">
        <v>27</v>
      </c>
      <c r="B1734" t="s">
        <v>67</v>
      </c>
      <c r="C1734" s="1">
        <f>VLOOKUP(Authors[[#This Row],[Id]],Papers[],3,FALSE)</f>
        <v>2005</v>
      </c>
      <c r="D1734" s="1" t="str">
        <f>IF(ISNUMBER(FIND(",",Authors[[#This Row],[author]])),"OK", "Não OK")</f>
        <v>OK</v>
      </c>
    </row>
    <row r="1735" spans="1:4">
      <c r="A1735" s="3">
        <v>918</v>
      </c>
      <c r="B1735" t="s">
        <v>67</v>
      </c>
      <c r="C1735" s="1">
        <f>VLOOKUP(Authors[[#This Row],[Id]],Papers[],3,FALSE)</f>
        <v>2005</v>
      </c>
      <c r="D1735" s="1" t="str">
        <f>IF(ISNUMBER(FIND(",",Authors[[#This Row],[author]])),"OK", "Não OK")</f>
        <v>OK</v>
      </c>
    </row>
    <row r="1736" spans="1:4">
      <c r="A1736" s="3">
        <v>1154</v>
      </c>
      <c r="B1736" t="s">
        <v>67</v>
      </c>
      <c r="C1736" s="1">
        <f>VLOOKUP(Authors[[#This Row],[Id]],Papers[],3,FALSE)</f>
        <v>2009</v>
      </c>
      <c r="D1736" s="1" t="str">
        <f>IF(ISNUMBER(FIND(",",Authors[[#This Row],[author]])),"OK", "Não OK")</f>
        <v>OK</v>
      </c>
    </row>
    <row r="1737" spans="1:4">
      <c r="A1737" s="3">
        <v>1163</v>
      </c>
      <c r="B1737" t="s">
        <v>67</v>
      </c>
      <c r="C1737" s="1">
        <f>VLOOKUP(Authors[[#This Row],[Id]],Papers[],3,FALSE)</f>
        <v>2005</v>
      </c>
      <c r="D1737" s="1" t="str">
        <f>IF(ISNUMBER(FIND(",",Authors[[#This Row],[author]])),"OK", "Não OK")</f>
        <v>OK</v>
      </c>
    </row>
    <row r="1738" spans="1:4">
      <c r="A1738" s="3">
        <v>1587</v>
      </c>
      <c r="B1738" t="s">
        <v>4732</v>
      </c>
      <c r="C1738" s="1">
        <f>VLOOKUP(Authors[[#This Row],[Id]],Papers[],3,FALSE)</f>
        <v>2010</v>
      </c>
      <c r="D1738" s="1" t="str">
        <f>IF(ISNUMBER(FIND(",",Authors[[#This Row],[author]])),"OK", "Não OK")</f>
        <v>OK</v>
      </c>
    </row>
    <row r="1739" spans="1:4">
      <c r="A1739" s="3">
        <v>2094</v>
      </c>
      <c r="B1739" t="s">
        <v>6400</v>
      </c>
      <c r="C1739" s="1">
        <f>VLOOKUP(Authors[[#This Row],[Id]],Papers[],3,FALSE)</f>
        <v>2009</v>
      </c>
      <c r="D1739" s="1" t="str">
        <f>IF(ISNUMBER(FIND(",",Authors[[#This Row],[author]])),"OK", "Não OK")</f>
        <v>OK</v>
      </c>
    </row>
    <row r="1740" spans="1:4">
      <c r="A1740" s="3">
        <v>4112</v>
      </c>
      <c r="B1740" t="s">
        <v>9778</v>
      </c>
      <c r="C1740" s="1">
        <f>VLOOKUP(Authors[[#This Row],[Id]],Papers[],3,FALSE)</f>
        <v>2010</v>
      </c>
      <c r="D1740" s="1" t="str">
        <f>IF(ISNUMBER(FIND(",",Authors[[#This Row],[author]])),"OK", "Não OK")</f>
        <v>OK</v>
      </c>
    </row>
    <row r="1741" spans="1:4">
      <c r="A1741">
        <v>4432</v>
      </c>
      <c r="B1741" t="s">
        <v>12918</v>
      </c>
      <c r="C1741" s="1">
        <f>VLOOKUP(Authors[[#This Row],[Id]],Papers[],3,FALSE)</f>
        <v>2008</v>
      </c>
      <c r="D1741" s="1" t="str">
        <f>IF(ISNUMBER(FIND(",",Authors[[#This Row],[author]])),"OK", "Não OK")</f>
        <v>OK</v>
      </c>
    </row>
    <row r="1742" spans="1:4">
      <c r="A1742" s="3">
        <v>1032</v>
      </c>
      <c r="B1742" t="s">
        <v>2898</v>
      </c>
      <c r="C1742" s="1">
        <f>VLOOKUP(Authors[[#This Row],[Id]],Papers[],3,FALSE)</f>
        <v>2009</v>
      </c>
      <c r="D1742" s="1" t="str">
        <f>IF(ISNUMBER(FIND(",",Authors[[#This Row],[author]])),"OK", "Não OK")</f>
        <v>OK</v>
      </c>
    </row>
    <row r="1743" spans="1:4">
      <c r="A1743" s="3">
        <v>1625</v>
      </c>
      <c r="B1743" t="s">
        <v>10667</v>
      </c>
      <c r="C1743" s="1">
        <f>VLOOKUP(Authors[[#This Row],[Id]],Papers[],3,FALSE)</f>
        <v>2009</v>
      </c>
      <c r="D1743" s="1" t="str">
        <f>IF(ISNUMBER(FIND(",",Authors[[#This Row],[author]])),"OK", "Não OK")</f>
        <v>OK</v>
      </c>
    </row>
    <row r="1744" spans="1:4">
      <c r="A1744" s="3">
        <v>2455</v>
      </c>
      <c r="B1744" t="s">
        <v>10910</v>
      </c>
      <c r="C1744" s="1">
        <f>VLOOKUP(Authors[[#This Row],[Id]],Papers[],3,FALSE)</f>
        <v>2007</v>
      </c>
      <c r="D1744" s="1" t="str">
        <f>IF(ISNUMBER(FIND(",",Authors[[#This Row],[author]])),"OK", "Não OK")</f>
        <v>OK</v>
      </c>
    </row>
    <row r="1745" spans="1:4">
      <c r="A1745" s="3">
        <v>1967</v>
      </c>
      <c r="B1745" t="s">
        <v>10794</v>
      </c>
      <c r="C1745" s="1">
        <f>VLOOKUP(Authors[[#This Row],[Id]],Papers[],3,FALSE)</f>
        <v>2011</v>
      </c>
      <c r="D1745" s="1" t="str">
        <f>IF(ISNUMBER(FIND(",",Authors[[#This Row],[author]])),"OK", "Não OK")</f>
        <v>OK</v>
      </c>
    </row>
    <row r="1746" spans="1:4">
      <c r="A1746" s="3">
        <v>1637</v>
      </c>
      <c r="B1746" t="s">
        <v>4946</v>
      </c>
      <c r="C1746" s="1">
        <f>VLOOKUP(Authors[[#This Row],[Id]],Papers[],3,FALSE)</f>
        <v>2010</v>
      </c>
      <c r="D1746" s="1" t="str">
        <f>IF(ISNUMBER(FIND(",",Authors[[#This Row],[author]])),"OK", "Não OK")</f>
        <v>OK</v>
      </c>
    </row>
    <row r="1747" spans="1:4">
      <c r="A1747" s="3">
        <v>4256</v>
      </c>
      <c r="B1747" t="s">
        <v>10113</v>
      </c>
      <c r="C1747" s="1">
        <f>VLOOKUP(Authors[[#This Row],[Id]],Papers[],3,FALSE)</f>
        <v>2000</v>
      </c>
      <c r="D1747" s="1" t="str">
        <f>IF(ISNUMBER(FIND(",",Authors[[#This Row],[author]])),"OK", "Não OK")</f>
        <v>OK</v>
      </c>
    </row>
    <row r="1748" spans="1:4">
      <c r="A1748" s="3">
        <v>3060</v>
      </c>
      <c r="B1748" t="s">
        <v>8487</v>
      </c>
      <c r="C1748" s="1">
        <f>VLOOKUP(Authors[[#This Row],[Id]],Papers[],3,FALSE)</f>
        <v>2008</v>
      </c>
      <c r="D1748" s="1" t="str">
        <f>IF(ISNUMBER(FIND(",",Authors[[#This Row],[author]])),"OK", "Não OK")</f>
        <v>OK</v>
      </c>
    </row>
    <row r="1749" spans="1:4">
      <c r="A1749" s="3">
        <v>2733</v>
      </c>
      <c r="B1749" t="s">
        <v>7911</v>
      </c>
      <c r="C1749" s="1">
        <f>VLOOKUP(Authors[[#This Row],[Id]],Papers[],3,FALSE)</f>
        <v>2010</v>
      </c>
      <c r="D1749" s="1" t="str">
        <f>IF(ISNUMBER(FIND(",",Authors[[#This Row],[author]])),"OK", "Não OK")</f>
        <v>OK</v>
      </c>
    </row>
    <row r="1750" spans="1:4">
      <c r="A1750" s="3">
        <v>2963</v>
      </c>
      <c r="B1750" t="s">
        <v>8305</v>
      </c>
      <c r="C1750" s="1">
        <f>VLOOKUP(Authors[[#This Row],[Id]],Papers[],3,FALSE)</f>
        <v>2006</v>
      </c>
      <c r="D1750" s="1" t="str">
        <f>IF(ISNUMBER(FIND(",",Authors[[#This Row],[author]])),"OK", "Não OK")</f>
        <v>OK</v>
      </c>
    </row>
    <row r="1751" spans="1:4">
      <c r="A1751" s="3">
        <v>3720</v>
      </c>
      <c r="B1751" t="s">
        <v>9340</v>
      </c>
      <c r="C1751" s="1">
        <f>VLOOKUP(Authors[[#This Row],[Id]],Papers[],3,FALSE)</f>
        <v>2010</v>
      </c>
      <c r="D1751" s="1" t="str">
        <f>IF(ISNUMBER(FIND(",",Authors[[#This Row],[author]])),"OK", "Não OK")</f>
        <v>OK</v>
      </c>
    </row>
    <row r="1752" spans="1:4">
      <c r="A1752" s="3">
        <v>1113</v>
      </c>
      <c r="B1752" t="s">
        <v>1777</v>
      </c>
      <c r="C1752" s="1">
        <f>VLOOKUP(Authors[[#This Row],[Id]],Papers[],3,FALSE)</f>
        <v>2005</v>
      </c>
      <c r="D1752" s="1" t="str">
        <f>IF(ISNUMBER(FIND(",",Authors[[#This Row],[author]])),"OK", "Não OK")</f>
        <v>OK</v>
      </c>
    </row>
    <row r="1753" spans="1:4">
      <c r="A1753" s="3">
        <v>3</v>
      </c>
      <c r="B1753" t="s">
        <v>11135</v>
      </c>
      <c r="C1753" s="1">
        <f>VLOOKUP(Authors[[#This Row],[Id]],Papers[],3,FALSE)</f>
        <v>2004</v>
      </c>
      <c r="D1753" s="1" t="str">
        <f>IF(ISNUMBER(FIND(",",Authors[[#This Row],[author]])),"OK", "Não OK")</f>
        <v>OK</v>
      </c>
    </row>
    <row r="1754" spans="1:4">
      <c r="A1754" s="3">
        <v>792</v>
      </c>
      <c r="B1754" t="s">
        <v>2253</v>
      </c>
      <c r="C1754" s="1">
        <f>VLOOKUP(Authors[[#This Row],[Id]],Papers[],3,FALSE)</f>
        <v>2010</v>
      </c>
      <c r="D1754" s="1" t="str">
        <f>IF(ISNUMBER(FIND(",",Authors[[#This Row],[author]])),"OK", "Não OK")</f>
        <v>OK</v>
      </c>
    </row>
    <row r="1755" spans="1:4">
      <c r="A1755" s="3">
        <v>834</v>
      </c>
      <c r="B1755" t="s">
        <v>2253</v>
      </c>
      <c r="C1755" s="1">
        <f>VLOOKUP(Authors[[#This Row],[Id]],Papers[],3,FALSE)</f>
        <v>2010</v>
      </c>
      <c r="D1755" s="1" t="str">
        <f>IF(ISNUMBER(FIND(",",Authors[[#This Row],[author]])),"OK", "Não OK")</f>
        <v>OK</v>
      </c>
    </row>
    <row r="1756" spans="1:4">
      <c r="A1756" s="3">
        <v>1305</v>
      </c>
      <c r="B1756" t="s">
        <v>2253</v>
      </c>
      <c r="C1756" s="1">
        <f>VLOOKUP(Authors[[#This Row],[Id]],Papers[],3,FALSE)</f>
        <v>2008</v>
      </c>
      <c r="D1756" s="1" t="str">
        <f>IF(ISNUMBER(FIND(",",Authors[[#This Row],[author]])),"OK", "Não OK")</f>
        <v>OK</v>
      </c>
    </row>
    <row r="1757" spans="1:4">
      <c r="A1757" s="3">
        <v>1588</v>
      </c>
      <c r="B1757" t="s">
        <v>4735</v>
      </c>
      <c r="C1757" s="1">
        <f>VLOOKUP(Authors[[#This Row],[Id]],Papers[],3,FALSE)</f>
        <v>1997</v>
      </c>
      <c r="D1757" s="1" t="str">
        <f>IF(ISNUMBER(FIND(",",Authors[[#This Row],[author]])),"OK", "Não OK")</f>
        <v>OK</v>
      </c>
    </row>
    <row r="1758" spans="1:4">
      <c r="A1758" s="3">
        <v>437</v>
      </c>
      <c r="B1758" t="s">
        <v>1226</v>
      </c>
      <c r="C1758" s="1">
        <f>VLOOKUP(Authors[[#This Row],[Id]],Papers[],3,FALSE)</f>
        <v>1997</v>
      </c>
      <c r="D1758" s="1" t="str">
        <f>IF(ISNUMBER(FIND(",",Authors[[#This Row],[author]])),"OK", "Não OK")</f>
        <v>OK</v>
      </c>
    </row>
    <row r="1759" spans="1:4">
      <c r="A1759" s="3">
        <v>1171</v>
      </c>
      <c r="B1759" t="s">
        <v>3306</v>
      </c>
      <c r="C1759" s="1">
        <f>VLOOKUP(Authors[[#This Row],[Id]],Papers[],3,FALSE)</f>
        <v>2004</v>
      </c>
      <c r="D1759" s="1" t="str">
        <f>IF(ISNUMBER(FIND(",",Authors[[#This Row],[author]])),"OK", "Não OK")</f>
        <v>OK</v>
      </c>
    </row>
    <row r="1760" spans="1:4">
      <c r="A1760" s="3">
        <v>1097</v>
      </c>
      <c r="B1760" t="s">
        <v>3079</v>
      </c>
      <c r="C1760" s="1">
        <f>VLOOKUP(Authors[[#This Row],[Id]],Papers[],3,FALSE)</f>
        <v>2005</v>
      </c>
      <c r="D1760" s="1" t="str">
        <f>IF(ISNUMBER(FIND(",",Authors[[#This Row],[author]])),"OK", "Não OK")</f>
        <v>OK</v>
      </c>
    </row>
    <row r="1761" spans="1:4">
      <c r="A1761">
        <v>4359</v>
      </c>
      <c r="B1761" s="1" t="s">
        <v>12713</v>
      </c>
      <c r="C1761" s="1">
        <f>VLOOKUP(Authors[[#This Row],[Id]],Papers[],3,FALSE)</f>
        <v>2000</v>
      </c>
      <c r="D1761" s="1" t="str">
        <f>IF(ISNUMBER(FIND(",",Authors[[#This Row],[author]])),"OK", "Não OK")</f>
        <v>OK</v>
      </c>
    </row>
    <row r="1762" spans="1:4">
      <c r="A1762" s="3">
        <v>2964</v>
      </c>
      <c r="B1762" t="s">
        <v>8309</v>
      </c>
      <c r="C1762" s="1">
        <f>VLOOKUP(Authors[[#This Row],[Id]],Papers[],3,FALSE)</f>
        <v>2003</v>
      </c>
      <c r="D1762" s="1" t="str">
        <f>IF(ISNUMBER(FIND(",",Authors[[#This Row],[author]])),"OK", "Não OK")</f>
        <v>OK</v>
      </c>
    </row>
    <row r="1763" spans="1:4">
      <c r="A1763" s="3">
        <v>1589</v>
      </c>
      <c r="B1763" t="s">
        <v>4742</v>
      </c>
      <c r="C1763" s="1">
        <f>VLOOKUP(Authors[[#This Row],[Id]],Papers[],3,FALSE)</f>
        <v>2000</v>
      </c>
      <c r="D1763" s="1" t="str">
        <f>IF(ISNUMBER(FIND(",",Authors[[#This Row],[author]])),"OK", "Não OK")</f>
        <v>OK</v>
      </c>
    </row>
    <row r="1764" spans="1:4">
      <c r="A1764" s="3">
        <v>2965</v>
      </c>
      <c r="B1764" t="s">
        <v>8312</v>
      </c>
      <c r="C1764" s="1">
        <f>VLOOKUP(Authors[[#This Row],[Id]],Papers[],3,FALSE)</f>
        <v>2009</v>
      </c>
      <c r="D1764" s="1" t="str">
        <f>IF(ISNUMBER(FIND(",",Authors[[#This Row],[author]])),"OK", "Não OK")</f>
        <v>OK</v>
      </c>
    </row>
    <row r="1765" spans="1:4">
      <c r="A1765" s="3">
        <v>2590</v>
      </c>
      <c r="B1765" t="s">
        <v>11059</v>
      </c>
      <c r="C1765" s="1">
        <f>VLOOKUP(Authors[[#This Row],[Id]],Papers[],3,FALSE)</f>
        <v>2007</v>
      </c>
      <c r="D1765" s="1" t="str">
        <f>IF(ISNUMBER(FIND(",",Authors[[#This Row],[author]])),"OK", "Não OK")</f>
        <v>OK</v>
      </c>
    </row>
    <row r="1766" spans="1:4">
      <c r="A1766" s="3">
        <v>1901</v>
      </c>
      <c r="B1766" t="s">
        <v>5786</v>
      </c>
      <c r="C1766" s="1">
        <f>VLOOKUP(Authors[[#This Row],[Id]],Papers[],3,FALSE)</f>
        <v>2010</v>
      </c>
      <c r="D1766" s="1" t="str">
        <f>IF(ISNUMBER(FIND(",",Authors[[#This Row],[author]])),"OK", "Não OK")</f>
        <v>OK</v>
      </c>
    </row>
    <row r="1767" spans="1:4">
      <c r="A1767" s="3">
        <v>1083</v>
      </c>
      <c r="B1767" t="s">
        <v>3033</v>
      </c>
      <c r="C1767" s="1">
        <f>VLOOKUP(Authors[[#This Row],[Id]],Papers[],3,FALSE)</f>
        <v>2010</v>
      </c>
      <c r="D1767" s="1" t="str">
        <f>IF(ISNUMBER(FIND(",",Authors[[#This Row],[author]])),"OK", "Não OK")</f>
        <v>OK</v>
      </c>
    </row>
    <row r="1768" spans="1:4">
      <c r="A1768" s="3">
        <v>2407</v>
      </c>
      <c r="B1768" t="s">
        <v>7414</v>
      </c>
      <c r="C1768" s="1">
        <f>VLOOKUP(Authors[[#This Row],[Id]],Papers[],3,FALSE)</f>
        <v>2007</v>
      </c>
      <c r="D1768" s="1" t="str">
        <f>IF(ISNUMBER(FIND(",",Authors[[#This Row],[author]])),"OK", "Não OK")</f>
        <v>OK</v>
      </c>
    </row>
    <row r="1769" spans="1:4">
      <c r="A1769" s="3">
        <v>4190</v>
      </c>
      <c r="B1769" t="s">
        <v>9954</v>
      </c>
      <c r="C1769" s="1">
        <f>VLOOKUP(Authors[[#This Row],[Id]],Papers[],3,FALSE)</f>
        <v>2007</v>
      </c>
      <c r="D1769" s="1" t="str">
        <f>IF(ISNUMBER(FIND(",",Authors[[#This Row],[author]])),"OK", "Não OK")</f>
        <v>OK</v>
      </c>
    </row>
    <row r="1770" spans="1:4">
      <c r="A1770" s="3">
        <v>220</v>
      </c>
      <c r="B1770" t="s">
        <v>555</v>
      </c>
      <c r="C1770" s="1">
        <f>VLOOKUP(Authors[[#This Row],[Id]],Papers[],3,FALSE)</f>
        <v>2011</v>
      </c>
      <c r="D1770" s="1" t="str">
        <f>IF(ISNUMBER(FIND(",",Authors[[#This Row],[author]])),"OK", "Não OK")</f>
        <v>OK</v>
      </c>
    </row>
    <row r="1771" spans="1:4">
      <c r="A1771" s="3">
        <v>644</v>
      </c>
      <c r="B1771" t="s">
        <v>555</v>
      </c>
      <c r="C1771" s="1">
        <f>VLOOKUP(Authors[[#This Row],[Id]],Papers[],3,FALSE)</f>
        <v>2011</v>
      </c>
      <c r="D1771" s="1" t="str">
        <f>IF(ISNUMBER(FIND(",",Authors[[#This Row],[author]])),"OK", "Não OK")</f>
        <v>OK</v>
      </c>
    </row>
    <row r="1772" spans="1:4">
      <c r="A1772" s="3">
        <v>2967</v>
      </c>
      <c r="B1772" t="s">
        <v>8318</v>
      </c>
      <c r="C1772" s="1">
        <f>VLOOKUP(Authors[[#This Row],[Id]],Papers[],3,FALSE)</f>
        <v>2010</v>
      </c>
      <c r="D1772" s="1" t="str">
        <f>IF(ISNUMBER(FIND(",",Authors[[#This Row],[author]])),"OK", "Não OK")</f>
        <v>OK</v>
      </c>
    </row>
    <row r="1773" spans="1:4">
      <c r="A1773" s="3">
        <v>4311</v>
      </c>
      <c r="B1773" t="s">
        <v>10215</v>
      </c>
      <c r="C1773" s="1">
        <f>VLOOKUP(Authors[[#This Row],[Id]],Papers[],3,FALSE)</f>
        <v>2007</v>
      </c>
      <c r="D1773" s="1" t="str">
        <f>IF(ISNUMBER(FIND(",",Authors[[#This Row],[author]])),"OK", "Não OK")</f>
        <v>OK</v>
      </c>
    </row>
    <row r="1774" spans="1:4">
      <c r="A1774" s="3">
        <v>1590</v>
      </c>
      <c r="B1774" t="s">
        <v>4745</v>
      </c>
      <c r="C1774" s="1">
        <f>VLOOKUP(Authors[[#This Row],[Id]],Papers[],3,FALSE)</f>
        <v>2008</v>
      </c>
      <c r="D1774" s="1" t="str">
        <f>IF(ISNUMBER(FIND(",",Authors[[#This Row],[author]])),"OK", "Não OK")</f>
        <v>OK</v>
      </c>
    </row>
    <row r="1775" spans="1:4">
      <c r="A1775" s="3">
        <v>1430</v>
      </c>
      <c r="B1775" t="s">
        <v>4190</v>
      </c>
      <c r="C1775" s="1">
        <f>VLOOKUP(Authors[[#This Row],[Id]],Papers[],3,FALSE)</f>
        <v>2008</v>
      </c>
      <c r="D1775" s="1" t="str">
        <f>IF(ISNUMBER(FIND(",",Authors[[#This Row],[author]])),"OK", "Não OK")</f>
        <v>OK</v>
      </c>
    </row>
    <row r="1776" spans="1:4">
      <c r="A1776" s="3">
        <v>4221</v>
      </c>
      <c r="B1776" t="s">
        <v>10041</v>
      </c>
      <c r="C1776" s="1">
        <f>VLOOKUP(Authors[[#This Row],[Id]],Papers[],3,FALSE)</f>
        <v>2006</v>
      </c>
      <c r="D1776" s="1" t="str">
        <f>IF(ISNUMBER(FIND(",",Authors[[#This Row],[author]])),"OK", "Não OK")</f>
        <v>OK</v>
      </c>
    </row>
    <row r="1777" spans="1:4">
      <c r="A1777" s="3">
        <v>2183</v>
      </c>
      <c r="B1777" t="s">
        <v>6706</v>
      </c>
      <c r="C1777" s="1">
        <f>VLOOKUP(Authors[[#This Row],[Id]],Papers[],3,FALSE)</f>
        <v>2009</v>
      </c>
      <c r="D1777" s="1" t="str">
        <f>IF(ISNUMBER(FIND(",",Authors[[#This Row],[author]])),"OK", "Não OK")</f>
        <v>OK</v>
      </c>
    </row>
    <row r="1778" spans="1:4">
      <c r="A1778" s="3">
        <v>3730</v>
      </c>
      <c r="B1778" t="s">
        <v>9354</v>
      </c>
      <c r="C1778" s="1">
        <f>VLOOKUP(Authors[[#This Row],[Id]],Papers[],3,FALSE)</f>
        <v>2009</v>
      </c>
      <c r="D1778" s="1" t="str">
        <f>IF(ISNUMBER(FIND(",",Authors[[#This Row],[author]])),"OK", "Não OK")</f>
        <v>OK</v>
      </c>
    </row>
    <row r="1779" spans="1:4">
      <c r="A1779">
        <v>4390</v>
      </c>
      <c r="B1779" s="1" t="s">
        <v>12798</v>
      </c>
      <c r="C1779" s="1">
        <f>VLOOKUP(Authors[[#This Row],[Id]],Papers[],3,FALSE)</f>
        <v>2000</v>
      </c>
      <c r="D1779" s="1" t="str">
        <f>IF(ISNUMBER(FIND(",",Authors[[#This Row],[author]])),"OK", "Não OK")</f>
        <v>OK</v>
      </c>
    </row>
    <row r="1780" spans="1:4">
      <c r="A1780" s="3">
        <v>2147</v>
      </c>
      <c r="B1780" t="s">
        <v>6582</v>
      </c>
      <c r="C1780" s="1">
        <f>VLOOKUP(Authors[[#This Row],[Id]],Papers[],3,FALSE)</f>
        <v>2011</v>
      </c>
      <c r="D1780" s="1" t="str">
        <f>IF(ISNUMBER(FIND(",",Authors[[#This Row],[author]])),"OK", "Não OK")</f>
        <v>OK</v>
      </c>
    </row>
    <row r="1781" spans="1:4">
      <c r="A1781" s="3">
        <v>2537</v>
      </c>
      <c r="B1781" t="s">
        <v>10991</v>
      </c>
      <c r="C1781" s="1">
        <f>VLOOKUP(Authors[[#This Row],[Id]],Papers[],3,FALSE)</f>
        <v>2009</v>
      </c>
      <c r="D1781" s="1" t="str">
        <f>IF(ISNUMBER(FIND(",",Authors[[#This Row],[author]])),"OK", "Não OK")</f>
        <v>OK</v>
      </c>
    </row>
    <row r="1782" spans="1:4">
      <c r="A1782" s="3">
        <v>1591</v>
      </c>
      <c r="B1782" t="s">
        <v>4749</v>
      </c>
      <c r="C1782" s="1">
        <f>VLOOKUP(Authors[[#This Row],[Id]],Papers[],3,FALSE)</f>
        <v>2004</v>
      </c>
      <c r="D1782" s="1" t="str">
        <f>IF(ISNUMBER(FIND(",",Authors[[#This Row],[author]])),"OK", "Não OK")</f>
        <v>OK</v>
      </c>
    </row>
    <row r="1783" spans="1:4">
      <c r="A1783" s="3">
        <v>1753</v>
      </c>
      <c r="B1783" t="s">
        <v>5326</v>
      </c>
      <c r="C1783" s="1">
        <f>VLOOKUP(Authors[[#This Row],[Id]],Papers[],3,FALSE)</f>
        <v>2011</v>
      </c>
      <c r="D1783" s="1" t="str">
        <f>IF(ISNUMBER(FIND(",",Authors[[#This Row],[author]])),"OK", "Não OK")</f>
        <v>OK</v>
      </c>
    </row>
    <row r="1784" spans="1:4">
      <c r="A1784" s="3">
        <v>1450</v>
      </c>
      <c r="B1784" t="s">
        <v>4270</v>
      </c>
      <c r="C1784" s="1">
        <f>VLOOKUP(Authors[[#This Row],[Id]],Papers[],3,FALSE)</f>
        <v>2010</v>
      </c>
      <c r="D1784" s="1" t="str">
        <f>IF(ISNUMBER(FIND(",",Authors[[#This Row],[author]])),"OK", "Não OK")</f>
        <v>OK</v>
      </c>
    </row>
    <row r="1785" spans="1:4">
      <c r="A1785" s="3">
        <v>2076</v>
      </c>
      <c r="B1785" t="s">
        <v>4270</v>
      </c>
      <c r="C1785" s="1">
        <f>VLOOKUP(Authors[[#This Row],[Id]],Papers[],3,FALSE)</f>
        <v>2009</v>
      </c>
      <c r="D1785" s="1" t="str">
        <f>IF(ISNUMBER(FIND(",",Authors[[#This Row],[author]])),"OK", "Não OK")</f>
        <v>OK</v>
      </c>
    </row>
    <row r="1786" spans="1:4">
      <c r="A1786" s="3">
        <v>2077</v>
      </c>
      <c r="B1786" t="s">
        <v>4270</v>
      </c>
      <c r="C1786" s="1">
        <f>VLOOKUP(Authors[[#This Row],[Id]],Papers[],3,FALSE)</f>
        <v>2010</v>
      </c>
      <c r="D1786" s="1" t="str">
        <f>IF(ISNUMBER(FIND(",",Authors[[#This Row],[author]])),"OK", "Não OK")</f>
        <v>OK</v>
      </c>
    </row>
    <row r="1787" spans="1:4">
      <c r="A1787" s="3">
        <v>2323</v>
      </c>
      <c r="B1787" t="s">
        <v>6727</v>
      </c>
      <c r="C1787" s="1">
        <f>VLOOKUP(Authors[[#This Row],[Id]],Papers[],3,FALSE)</f>
        <v>2010</v>
      </c>
      <c r="D1787" s="1" t="str">
        <f>IF(ISNUMBER(FIND(",",Authors[[#This Row],[author]])),"OK", "Não OK")</f>
        <v>OK</v>
      </c>
    </row>
    <row r="1788" spans="1:4">
      <c r="A1788" s="3">
        <v>3607</v>
      </c>
      <c r="B1788" t="s">
        <v>4270</v>
      </c>
      <c r="C1788" s="1">
        <f>VLOOKUP(Authors[[#This Row],[Id]],Papers[],3,FALSE)</f>
        <v>2008</v>
      </c>
      <c r="D1788" s="1" t="str">
        <f>IF(ISNUMBER(FIND(",",Authors[[#This Row],[author]])),"OK", "Não OK")</f>
        <v>OK</v>
      </c>
    </row>
    <row r="1789" spans="1:4">
      <c r="A1789" s="3">
        <v>3946</v>
      </c>
      <c r="B1789" t="s">
        <v>9602</v>
      </c>
      <c r="C1789" s="1">
        <f>VLOOKUP(Authors[[#This Row],[Id]],Papers[],3,FALSE)</f>
        <v>2011</v>
      </c>
      <c r="D1789" s="1" t="str">
        <f>IF(ISNUMBER(FIND(",",Authors[[#This Row],[author]])),"OK", "Não OK")</f>
        <v>OK</v>
      </c>
    </row>
    <row r="1790" spans="1:4">
      <c r="A1790" s="3">
        <v>192</v>
      </c>
      <c r="B1790" t="s">
        <v>485</v>
      </c>
      <c r="C1790" s="1">
        <f>VLOOKUP(Authors[[#This Row],[Id]],Papers[],3,FALSE)</f>
        <v>2010</v>
      </c>
      <c r="D1790" s="1" t="str">
        <f>IF(ISNUMBER(FIND(",",Authors[[#This Row],[author]])),"OK", "Não OK")</f>
        <v>OK</v>
      </c>
    </row>
    <row r="1791" spans="1:4">
      <c r="A1791" s="3">
        <v>228</v>
      </c>
      <c r="B1791" t="s">
        <v>485</v>
      </c>
      <c r="C1791" s="1">
        <f>VLOOKUP(Authors[[#This Row],[Id]],Papers[],3,FALSE)</f>
        <v>2011</v>
      </c>
      <c r="D1791" s="1" t="str">
        <f>IF(ISNUMBER(FIND(",",Authors[[#This Row],[author]])),"OK", "Não OK")</f>
        <v>OK</v>
      </c>
    </row>
    <row r="1792" spans="1:4">
      <c r="A1792" s="3">
        <v>681</v>
      </c>
      <c r="B1792" t="s">
        <v>485</v>
      </c>
      <c r="C1792" s="1">
        <f>VLOOKUP(Authors[[#This Row],[Id]],Papers[],3,FALSE)</f>
        <v>2009</v>
      </c>
      <c r="D1792" s="1" t="str">
        <f>IF(ISNUMBER(FIND(",",Authors[[#This Row],[author]])),"OK", "Não OK")</f>
        <v>OK</v>
      </c>
    </row>
    <row r="1793" spans="1:4">
      <c r="A1793" s="3">
        <v>724</v>
      </c>
      <c r="B1793" t="s">
        <v>485</v>
      </c>
      <c r="C1793" s="1">
        <f>VLOOKUP(Authors[[#This Row],[Id]],Papers[],3,FALSE)</f>
        <v>2010</v>
      </c>
      <c r="D1793" s="1" t="str">
        <f>IF(ISNUMBER(FIND(",",Authors[[#This Row],[author]])),"OK", "Não OK")</f>
        <v>OK</v>
      </c>
    </row>
    <row r="1794" spans="1:4">
      <c r="A1794" s="3">
        <v>735</v>
      </c>
      <c r="B1794" t="s">
        <v>485</v>
      </c>
      <c r="C1794" s="1">
        <f>VLOOKUP(Authors[[#This Row],[Id]],Papers[],3,FALSE)</f>
        <v>2009</v>
      </c>
      <c r="D1794" s="1" t="str">
        <f>IF(ISNUMBER(FIND(",",Authors[[#This Row],[author]])),"OK", "Não OK")</f>
        <v>OK</v>
      </c>
    </row>
    <row r="1795" spans="1:4">
      <c r="A1795" s="3">
        <v>1003</v>
      </c>
      <c r="B1795" t="s">
        <v>485</v>
      </c>
      <c r="C1795" s="1">
        <f>VLOOKUP(Authors[[#This Row],[Id]],Papers[],3,FALSE)</f>
        <v>2011</v>
      </c>
      <c r="D1795" s="1" t="str">
        <f>IF(ISNUMBER(FIND(",",Authors[[#This Row],[author]])),"OK", "Não OK")</f>
        <v>OK</v>
      </c>
    </row>
    <row r="1796" spans="1:4">
      <c r="A1796" s="3">
        <v>4233</v>
      </c>
      <c r="B1796" t="s">
        <v>485</v>
      </c>
      <c r="C1796" s="1">
        <f>VLOOKUP(Authors[[#This Row],[Id]],Papers[],3,FALSE)</f>
        <v>2011</v>
      </c>
      <c r="D1796" s="1" t="str">
        <f>IF(ISNUMBER(FIND(",",Authors[[#This Row],[author]])),"OK", "Não OK")</f>
        <v>OK</v>
      </c>
    </row>
    <row r="1797" spans="1:4">
      <c r="A1797" s="3">
        <v>1723</v>
      </c>
      <c r="B1797" t="s">
        <v>5229</v>
      </c>
      <c r="C1797" s="1">
        <f>VLOOKUP(Authors[[#This Row],[Id]],Papers[],3,FALSE)</f>
        <v>2002</v>
      </c>
      <c r="D1797" s="1" t="str">
        <f>IF(ISNUMBER(FIND(",",Authors[[#This Row],[author]])),"OK", "Não OK")</f>
        <v>OK</v>
      </c>
    </row>
    <row r="1798" spans="1:4">
      <c r="A1798" s="3">
        <v>3458</v>
      </c>
      <c r="B1798" t="s">
        <v>6031</v>
      </c>
      <c r="C1798" s="1">
        <f>VLOOKUP(Authors[[#This Row],[Id]],Papers[],3,FALSE)</f>
        <v>2006</v>
      </c>
      <c r="D1798" s="1" t="str">
        <f>IF(ISNUMBER(FIND(",",Authors[[#This Row],[author]])),"OK", "Não OK")</f>
        <v>OK</v>
      </c>
    </row>
    <row r="1799" spans="1:4">
      <c r="A1799" s="3">
        <v>1220</v>
      </c>
      <c r="B1799" t="s">
        <v>3468</v>
      </c>
      <c r="C1799" s="1">
        <f>VLOOKUP(Authors[[#This Row],[Id]],Papers[],3,FALSE)</f>
        <v>2009</v>
      </c>
      <c r="D1799" s="1" t="str">
        <f>IF(ISNUMBER(FIND(",",Authors[[#This Row],[author]])),"OK", "Não OK")</f>
        <v>OK</v>
      </c>
    </row>
    <row r="1800" spans="1:4">
      <c r="A1800" s="3">
        <v>2346</v>
      </c>
      <c r="B1800" t="s">
        <v>7221</v>
      </c>
      <c r="C1800" s="1">
        <f>VLOOKUP(Authors[[#This Row],[Id]],Papers[],3,FALSE)</f>
        <v>2003</v>
      </c>
      <c r="D1800" s="1" t="str">
        <f>IF(ISNUMBER(FIND(",",Authors[[#This Row],[author]])),"OK", "Não OK")</f>
        <v>OK</v>
      </c>
    </row>
    <row r="1801" spans="1:4">
      <c r="A1801" s="3">
        <v>2186</v>
      </c>
      <c r="B1801" s="2" t="s">
        <v>10561</v>
      </c>
      <c r="C1801" s="1">
        <f>VLOOKUP(Authors[[#This Row],[Id]],Papers[],3,FALSE)</f>
        <v>2006</v>
      </c>
      <c r="D1801" s="1" t="str">
        <f>IF(ISNUMBER(FIND(",",Authors[[#This Row],[author]])),"OK", "Não OK")</f>
        <v>OK</v>
      </c>
    </row>
    <row r="1802" spans="1:4">
      <c r="A1802" s="3">
        <v>2186</v>
      </c>
      <c r="B1802" t="s">
        <v>6715</v>
      </c>
      <c r="C1802" s="1">
        <f>VLOOKUP(Authors[[#This Row],[Id]],Papers[],3,FALSE)</f>
        <v>2006</v>
      </c>
      <c r="D1802" s="1" t="str">
        <f>IF(ISNUMBER(FIND(",",Authors[[#This Row],[author]])),"OK", "Não OK")</f>
        <v>OK</v>
      </c>
    </row>
    <row r="1803" spans="1:4">
      <c r="A1803" s="3">
        <v>3770</v>
      </c>
      <c r="B1803" t="s">
        <v>9389</v>
      </c>
      <c r="C1803" s="1">
        <f>VLOOKUP(Authors[[#This Row],[Id]],Papers[],3,FALSE)</f>
        <v>2004</v>
      </c>
      <c r="D1803" s="1" t="str">
        <f>IF(ISNUMBER(FIND(",",Authors[[#This Row],[author]])),"OK", "Não OK")</f>
        <v>OK</v>
      </c>
    </row>
    <row r="1804" spans="1:4">
      <c r="A1804" s="3">
        <v>1975</v>
      </c>
      <c r="B1804" t="s">
        <v>5987</v>
      </c>
      <c r="C1804" s="1">
        <f>VLOOKUP(Authors[[#This Row],[Id]],Papers[],3,FALSE)</f>
        <v>2011</v>
      </c>
      <c r="D1804" s="1" t="str">
        <f>IF(ISNUMBER(FIND(",",Authors[[#This Row],[author]])),"OK", "Não OK")</f>
        <v>OK</v>
      </c>
    </row>
    <row r="1805" spans="1:4">
      <c r="A1805" s="3">
        <v>1592</v>
      </c>
      <c r="B1805" t="s">
        <v>4753</v>
      </c>
      <c r="C1805" s="1">
        <f>VLOOKUP(Authors[[#This Row],[Id]],Papers[],3,FALSE)</f>
        <v>2010</v>
      </c>
      <c r="D1805" s="1" t="str">
        <f>IF(ISNUMBER(FIND(",",Authors[[#This Row],[author]])),"OK", "Não OK")</f>
        <v>OK</v>
      </c>
    </row>
    <row r="1806" spans="1:4">
      <c r="A1806" s="3">
        <v>861</v>
      </c>
      <c r="B1806" t="s">
        <v>2429</v>
      </c>
      <c r="C1806" s="1">
        <f>VLOOKUP(Authors[[#This Row],[Id]],Papers[],3,FALSE)</f>
        <v>2010</v>
      </c>
      <c r="D1806" s="1" t="str">
        <f>IF(ISNUMBER(FIND(",",Authors[[#This Row],[author]])),"OK", "Não OK")</f>
        <v>OK</v>
      </c>
    </row>
    <row r="1807" spans="1:4">
      <c r="A1807" s="3">
        <v>302</v>
      </c>
      <c r="B1807" t="s">
        <v>752</v>
      </c>
      <c r="C1807" s="1">
        <f>VLOOKUP(Authors[[#This Row],[Id]],Papers[],3,FALSE)</f>
        <v>2003</v>
      </c>
      <c r="D1807" s="1" t="str">
        <f>IF(ISNUMBER(FIND(",",Authors[[#This Row],[author]])),"OK", "Não OK")</f>
        <v>OK</v>
      </c>
    </row>
    <row r="1808" spans="1:4">
      <c r="A1808" s="3">
        <v>1140</v>
      </c>
      <c r="B1808" t="s">
        <v>752</v>
      </c>
      <c r="C1808" s="1">
        <f>VLOOKUP(Authors[[#This Row],[Id]],Papers[],3,FALSE)</f>
        <v>2011</v>
      </c>
      <c r="D1808" s="1" t="str">
        <f>IF(ISNUMBER(FIND(",",Authors[[#This Row],[author]])),"OK", "Não OK")</f>
        <v>OK</v>
      </c>
    </row>
    <row r="1809" spans="1:4">
      <c r="A1809" s="3">
        <v>2219</v>
      </c>
      <c r="B1809" t="s">
        <v>6813</v>
      </c>
      <c r="C1809" s="1">
        <f>VLOOKUP(Authors[[#This Row],[Id]],Papers[],3,FALSE)</f>
        <v>2009</v>
      </c>
      <c r="D1809" s="1" t="str">
        <f>IF(ISNUMBER(FIND(",",Authors[[#This Row],[author]])),"OK", "Não OK")</f>
        <v>OK</v>
      </c>
    </row>
    <row r="1810" spans="1:4">
      <c r="A1810">
        <v>4364</v>
      </c>
      <c r="B1810" s="1" t="s">
        <v>12724</v>
      </c>
      <c r="C1810" s="1">
        <f>VLOOKUP(Authors[[#This Row],[Id]],Papers[],3,FALSE)</f>
        <v>2009</v>
      </c>
      <c r="D1810" s="1" t="str">
        <f>IF(ISNUMBER(FIND(",",Authors[[#This Row],[author]])),"OK", "Não OK")</f>
        <v>OK</v>
      </c>
    </row>
    <row r="1811" spans="1:4">
      <c r="A1811" s="3">
        <v>382</v>
      </c>
      <c r="B1811" t="s">
        <v>1045</v>
      </c>
      <c r="C1811" s="1">
        <f>VLOOKUP(Authors[[#This Row],[Id]],Papers[],3,FALSE)</f>
        <v>2005</v>
      </c>
      <c r="D1811" s="1" t="str">
        <f>IF(ISNUMBER(FIND(",",Authors[[#This Row],[author]])),"OK", "Não OK")</f>
        <v>OK</v>
      </c>
    </row>
    <row r="1812" spans="1:4">
      <c r="A1812">
        <v>4434</v>
      </c>
      <c r="B1812" t="s">
        <v>12925</v>
      </c>
      <c r="C1812" s="1">
        <f>VLOOKUP(Authors[[#This Row],[Id]],Papers[],3,FALSE)</f>
        <v>2004</v>
      </c>
      <c r="D1812" s="1" t="str">
        <f>IF(ISNUMBER(FIND(",",Authors[[#This Row],[author]])),"OK", "Não OK")</f>
        <v>OK</v>
      </c>
    </row>
    <row r="1813" spans="1:4">
      <c r="A1813" s="3">
        <v>1426</v>
      </c>
      <c r="B1813" t="s">
        <v>4174</v>
      </c>
      <c r="C1813" s="1">
        <f>VLOOKUP(Authors[[#This Row],[Id]],Papers[],3,FALSE)</f>
        <v>2011</v>
      </c>
      <c r="D1813" s="1" t="str">
        <f>IF(ISNUMBER(FIND(",",Authors[[#This Row],[author]])),"OK", "Não OK")</f>
        <v>OK</v>
      </c>
    </row>
    <row r="1814" spans="1:4">
      <c r="A1814" s="3">
        <v>4017</v>
      </c>
      <c r="B1814" t="s">
        <v>9684</v>
      </c>
      <c r="C1814" s="1">
        <f>VLOOKUP(Authors[[#This Row],[Id]],Papers[],3,FALSE)</f>
        <v>2010</v>
      </c>
      <c r="D1814" s="1" t="str">
        <f>IF(ISNUMBER(FIND(",",Authors[[#This Row],[author]])),"OK", "Não OK")</f>
        <v>OK</v>
      </c>
    </row>
    <row r="1815" spans="1:4">
      <c r="A1815" s="3">
        <v>497</v>
      </c>
      <c r="B1815" t="s">
        <v>1410</v>
      </c>
      <c r="C1815" s="1">
        <f>VLOOKUP(Authors[[#This Row],[Id]],Papers[],3,FALSE)</f>
        <v>2011</v>
      </c>
      <c r="D1815" s="1" t="str">
        <f>IF(ISNUMBER(FIND(",",Authors[[#This Row],[author]])),"OK", "Não OK")</f>
        <v>OK</v>
      </c>
    </row>
    <row r="1816" spans="1:4">
      <c r="A1816" s="3">
        <v>506</v>
      </c>
      <c r="B1816" t="s">
        <v>1410</v>
      </c>
      <c r="C1816" s="1">
        <f>VLOOKUP(Authors[[#This Row],[Id]],Papers[],3,FALSE)</f>
        <v>2009</v>
      </c>
      <c r="D1816" s="1" t="str">
        <f>IF(ISNUMBER(FIND(",",Authors[[#This Row],[author]])),"OK", "Não OK")</f>
        <v>OK</v>
      </c>
    </row>
    <row r="1817" spans="1:4">
      <c r="A1817" s="3">
        <v>2319</v>
      </c>
      <c r="B1817" t="s">
        <v>7120</v>
      </c>
      <c r="C1817" s="1">
        <f>VLOOKUP(Authors[[#This Row],[Id]],Papers[],3,FALSE)</f>
        <v>2011</v>
      </c>
      <c r="D1817" s="1" t="str">
        <f>IF(ISNUMBER(FIND(",",Authors[[#This Row],[author]])),"OK", "Não OK")</f>
        <v>OK</v>
      </c>
    </row>
    <row r="1818" spans="1:4">
      <c r="A1818" s="3">
        <v>1032</v>
      </c>
      <c r="B1818" t="s">
        <v>2899</v>
      </c>
      <c r="C1818" s="1">
        <f>VLOOKUP(Authors[[#This Row],[Id]],Papers[],3,FALSE)</f>
        <v>2009</v>
      </c>
      <c r="D1818" s="1" t="str">
        <f>IF(ISNUMBER(FIND(",",Authors[[#This Row],[author]])),"OK", "Não OK")</f>
        <v>OK</v>
      </c>
    </row>
    <row r="1819" spans="1:4">
      <c r="A1819" s="3">
        <v>1559</v>
      </c>
      <c r="B1819" t="s">
        <v>4630</v>
      </c>
      <c r="C1819" s="1">
        <f>VLOOKUP(Authors[[#This Row],[Id]],Papers[],3,FALSE)</f>
        <v>1999</v>
      </c>
      <c r="D1819" s="1" t="str">
        <f>IF(ISNUMBER(FIND(",",Authors[[#This Row],[author]])),"OK", "Não OK")</f>
        <v>OK</v>
      </c>
    </row>
    <row r="1820" spans="1:4">
      <c r="A1820" s="3">
        <v>1203</v>
      </c>
      <c r="B1820" t="s">
        <v>3409</v>
      </c>
      <c r="C1820" s="1">
        <f>VLOOKUP(Authors[[#This Row],[Id]],Papers[],3,FALSE)</f>
        <v>2010</v>
      </c>
      <c r="D1820" s="1" t="str">
        <f>IF(ISNUMBER(FIND(",",Authors[[#This Row],[author]])),"OK", "Não OK")</f>
        <v>OK</v>
      </c>
    </row>
    <row r="1821" spans="1:4">
      <c r="A1821" s="3">
        <v>4191</v>
      </c>
      <c r="B1821" t="s">
        <v>9958</v>
      </c>
      <c r="C1821" s="1">
        <f>VLOOKUP(Authors[[#This Row],[Id]],Papers[],3,FALSE)</f>
        <v>2007</v>
      </c>
      <c r="D1821" s="1" t="str">
        <f>IF(ISNUMBER(FIND(",",Authors[[#This Row],[author]])),"OK", "Não OK")</f>
        <v>OK</v>
      </c>
    </row>
    <row r="1822" spans="1:4">
      <c r="A1822" s="3">
        <v>1593</v>
      </c>
      <c r="B1822" t="s">
        <v>4759</v>
      </c>
      <c r="C1822" s="1">
        <f>VLOOKUP(Authors[[#This Row],[Id]],Papers[],3,FALSE)</f>
        <v>1995</v>
      </c>
      <c r="D1822" s="1" t="str">
        <f>IF(ISNUMBER(FIND(",",Authors[[#This Row],[author]])),"OK", "Não OK")</f>
        <v>OK</v>
      </c>
    </row>
    <row r="1823" spans="1:4">
      <c r="A1823" s="3">
        <v>316</v>
      </c>
      <c r="B1823" t="s">
        <v>789</v>
      </c>
      <c r="C1823" s="1">
        <f>VLOOKUP(Authors[[#This Row],[Id]],Papers[],3,FALSE)</f>
        <v>2004</v>
      </c>
      <c r="D1823" s="1" t="str">
        <f>IF(ISNUMBER(FIND(",",Authors[[#This Row],[author]])),"OK", "Não OK")</f>
        <v>OK</v>
      </c>
    </row>
    <row r="1824" spans="1:4">
      <c r="A1824" s="3">
        <v>1051</v>
      </c>
      <c r="B1824" t="s">
        <v>789</v>
      </c>
      <c r="C1824" s="1">
        <f>VLOOKUP(Authors[[#This Row],[Id]],Papers[],3,FALSE)</f>
        <v>2006</v>
      </c>
      <c r="D1824" s="1" t="str">
        <f>IF(ISNUMBER(FIND(",",Authors[[#This Row],[author]])),"OK", "Não OK")</f>
        <v>OK</v>
      </c>
    </row>
    <row r="1825" spans="1:4">
      <c r="A1825" s="3">
        <v>2970</v>
      </c>
      <c r="B1825" t="s">
        <v>8328</v>
      </c>
      <c r="C1825" s="1">
        <f>VLOOKUP(Authors[[#This Row],[Id]],Papers[],3,FALSE)</f>
        <v>2000</v>
      </c>
      <c r="D1825" s="1" t="str">
        <f>IF(ISNUMBER(FIND(",",Authors[[#This Row],[author]])),"OK", "Não OK")</f>
        <v>OK</v>
      </c>
    </row>
    <row r="1826" spans="1:4">
      <c r="A1826" s="3">
        <v>1594</v>
      </c>
      <c r="B1826" t="s">
        <v>4765</v>
      </c>
      <c r="C1826" s="1">
        <f>VLOOKUP(Authors[[#This Row],[Id]],Papers[],3,FALSE)</f>
        <v>2011</v>
      </c>
      <c r="D1826" s="1" t="str">
        <f>IF(ISNUMBER(FIND(",",Authors[[#This Row],[author]])),"OK", "Não OK")</f>
        <v>OK</v>
      </c>
    </row>
    <row r="1827" spans="1:4">
      <c r="A1827" s="3">
        <v>1595</v>
      </c>
      <c r="B1827" t="s">
        <v>4769</v>
      </c>
      <c r="C1827" s="1">
        <f>VLOOKUP(Authors[[#This Row],[Id]],Papers[],3,FALSE)</f>
        <v>1997</v>
      </c>
      <c r="D1827" s="1" t="str">
        <f>IF(ISNUMBER(FIND(",",Authors[[#This Row],[author]])),"OK", "Não OK")</f>
        <v>OK</v>
      </c>
    </row>
    <row r="1828" spans="1:4">
      <c r="A1828" s="3">
        <v>1596</v>
      </c>
      <c r="B1828" t="s">
        <v>4773</v>
      </c>
      <c r="C1828" s="1">
        <f>VLOOKUP(Authors[[#This Row],[Id]],Papers[],3,FALSE)</f>
        <v>2010</v>
      </c>
      <c r="D1828" s="1" t="str">
        <f>IF(ISNUMBER(FIND(",",Authors[[#This Row],[author]])),"OK", "Não OK")</f>
        <v>OK</v>
      </c>
    </row>
    <row r="1829" spans="1:4">
      <c r="A1829" s="3">
        <v>1939</v>
      </c>
      <c r="B1829" t="s">
        <v>5903</v>
      </c>
      <c r="C1829" s="1">
        <f>VLOOKUP(Authors[[#This Row],[Id]],Papers[],3,FALSE)</f>
        <v>2008</v>
      </c>
      <c r="D1829" s="1" t="str">
        <f>IF(ISNUMBER(FIND(",",Authors[[#This Row],[author]])),"OK", "Não OK")</f>
        <v>OK</v>
      </c>
    </row>
    <row r="1830" spans="1:4">
      <c r="A1830" s="3">
        <v>649</v>
      </c>
      <c r="B1830" t="s">
        <v>1835</v>
      </c>
      <c r="C1830" s="1">
        <f>VLOOKUP(Authors[[#This Row],[Id]],Papers[],3,FALSE)</f>
        <v>2008</v>
      </c>
      <c r="D1830" s="1" t="str">
        <f>IF(ISNUMBER(FIND(",",Authors[[#This Row],[author]])),"OK", "Não OK")</f>
        <v>OK</v>
      </c>
    </row>
    <row r="1831" spans="1:4">
      <c r="A1831" s="3">
        <v>2718</v>
      </c>
      <c r="B1831" t="s">
        <v>7890</v>
      </c>
      <c r="C1831" s="1">
        <f>VLOOKUP(Authors[[#This Row],[Id]],Papers[],3,FALSE)</f>
        <v>2004</v>
      </c>
      <c r="D1831" s="1" t="str">
        <f>IF(ISNUMBER(FIND(",",Authors[[#This Row],[author]])),"OK", "Não OK")</f>
        <v>OK</v>
      </c>
    </row>
    <row r="1832" spans="1:4">
      <c r="A1832" s="3">
        <v>1425</v>
      </c>
      <c r="B1832" t="s">
        <v>4168</v>
      </c>
      <c r="C1832" s="1">
        <f>VLOOKUP(Authors[[#This Row],[Id]],Papers[],3,FALSE)</f>
        <v>2009</v>
      </c>
      <c r="D1832" s="1" t="str">
        <f>IF(ISNUMBER(FIND(",",Authors[[#This Row],[author]])),"OK", "Não OK")</f>
        <v>OK</v>
      </c>
    </row>
    <row r="1833" spans="1:4">
      <c r="A1833" s="3">
        <v>844</v>
      </c>
      <c r="B1833" t="s">
        <v>2386</v>
      </c>
      <c r="C1833" s="1">
        <f>VLOOKUP(Authors[[#This Row],[Id]],Papers[],3,FALSE)</f>
        <v>2008</v>
      </c>
      <c r="D1833" s="1" t="str">
        <f>IF(ISNUMBER(FIND(",",Authors[[#This Row],[author]])),"OK", "Não OK")</f>
        <v>OK</v>
      </c>
    </row>
    <row r="1834" spans="1:4">
      <c r="A1834" s="3">
        <v>2950</v>
      </c>
      <c r="B1834" t="s">
        <v>8284</v>
      </c>
      <c r="C1834" s="1">
        <f>VLOOKUP(Authors[[#This Row],[Id]],Papers[],3,FALSE)</f>
        <v>2011</v>
      </c>
      <c r="D1834" s="1" t="str">
        <f>IF(ISNUMBER(FIND(",",Authors[[#This Row],[author]])),"OK", "Não OK")</f>
        <v>OK</v>
      </c>
    </row>
    <row r="1835" spans="1:4">
      <c r="A1835" s="3">
        <v>2951</v>
      </c>
      <c r="B1835" t="s">
        <v>8284</v>
      </c>
      <c r="C1835" s="1">
        <f>VLOOKUP(Authors[[#This Row],[Id]],Papers[],3,FALSE)</f>
        <v>2010</v>
      </c>
      <c r="D1835" s="1" t="str">
        <f>IF(ISNUMBER(FIND(",",Authors[[#This Row],[author]])),"OK", "Não OK")</f>
        <v>OK</v>
      </c>
    </row>
    <row r="1836" spans="1:4">
      <c r="A1836" s="3">
        <v>3836</v>
      </c>
      <c r="B1836" t="s">
        <v>9452</v>
      </c>
      <c r="C1836" s="1">
        <f>VLOOKUP(Authors[[#This Row],[Id]],Papers[],3,FALSE)</f>
        <v>2009</v>
      </c>
      <c r="D1836" s="1" t="str">
        <f>IF(ISNUMBER(FIND(",",Authors[[#This Row],[author]])),"OK", "Não OK")</f>
        <v>OK</v>
      </c>
    </row>
    <row r="1837" spans="1:4">
      <c r="A1837" s="3">
        <v>1597</v>
      </c>
      <c r="B1837" t="s">
        <v>4779</v>
      </c>
      <c r="C1837" s="1">
        <f>VLOOKUP(Authors[[#This Row],[Id]],Papers[],3,FALSE)</f>
        <v>2002</v>
      </c>
      <c r="D1837" s="1" t="str">
        <f>IF(ISNUMBER(FIND(",",Authors[[#This Row],[author]])),"OK", "Não OK")</f>
        <v>OK</v>
      </c>
    </row>
    <row r="1838" spans="1:4">
      <c r="A1838" s="3">
        <v>1696</v>
      </c>
      <c r="B1838" t="s">
        <v>5144</v>
      </c>
      <c r="C1838" s="1">
        <f>VLOOKUP(Authors[[#This Row],[Id]],Papers[],3,FALSE)</f>
        <v>2010</v>
      </c>
      <c r="D1838" s="1" t="str">
        <f>IF(ISNUMBER(FIND(",",Authors[[#This Row],[author]])),"OK", "Não OK")</f>
        <v>OK</v>
      </c>
    </row>
    <row r="1839" spans="1:4">
      <c r="A1839" s="3">
        <v>273</v>
      </c>
      <c r="B1839" t="s">
        <v>691</v>
      </c>
      <c r="C1839" s="1">
        <f>VLOOKUP(Authors[[#This Row],[Id]],Papers[],3,FALSE)</f>
        <v>2001</v>
      </c>
      <c r="D1839" s="1" t="str">
        <f>IF(ISNUMBER(FIND(",",Authors[[#This Row],[author]])),"OK", "Não OK")</f>
        <v>OK</v>
      </c>
    </row>
    <row r="1840" spans="1:4">
      <c r="A1840" s="3">
        <v>1598</v>
      </c>
      <c r="B1840" t="s">
        <v>2423</v>
      </c>
      <c r="C1840" s="1">
        <f>VLOOKUP(Authors[[#This Row],[Id]],Papers[],3,FALSE)</f>
        <v>1998</v>
      </c>
      <c r="D1840" s="1" t="str">
        <f>IF(ISNUMBER(FIND(",",Authors[[#This Row],[author]])),"OK", "Não OK")</f>
        <v>OK</v>
      </c>
    </row>
    <row r="1841" spans="1:4">
      <c r="A1841" s="3">
        <v>3262</v>
      </c>
      <c r="B1841" t="s">
        <v>2423</v>
      </c>
      <c r="C1841" s="1">
        <f>VLOOKUP(Authors[[#This Row],[Id]],Papers[],3,FALSE)</f>
        <v>2006</v>
      </c>
      <c r="D1841" s="1" t="str">
        <f>IF(ISNUMBER(FIND(",",Authors[[#This Row],[author]])),"OK", "Não OK")</f>
        <v>OK</v>
      </c>
    </row>
    <row r="1842" spans="1:4">
      <c r="A1842" s="3">
        <v>1474</v>
      </c>
      <c r="B1842" t="s">
        <v>4355</v>
      </c>
      <c r="C1842" s="1">
        <f>VLOOKUP(Authors[[#This Row],[Id]],Papers[],3,FALSE)</f>
        <v>2001</v>
      </c>
      <c r="D1842" s="1" t="str">
        <f>IF(ISNUMBER(FIND(",",Authors[[#This Row],[author]])),"OK", "Não OK")</f>
        <v>OK</v>
      </c>
    </row>
    <row r="1843" spans="1:4">
      <c r="A1843" s="3">
        <v>4139</v>
      </c>
      <c r="B1843" t="s">
        <v>9846</v>
      </c>
      <c r="C1843" s="1">
        <f>VLOOKUP(Authors[[#This Row],[Id]],Papers[],3,FALSE)</f>
        <v>2002</v>
      </c>
      <c r="D1843" s="1" t="str">
        <f>IF(ISNUMBER(FIND(",",Authors[[#This Row],[author]])),"OK", "Não OK")</f>
        <v>OK</v>
      </c>
    </row>
    <row r="1844" spans="1:4">
      <c r="A1844" s="3">
        <v>4182</v>
      </c>
      <c r="B1844" t="s">
        <v>9908</v>
      </c>
      <c r="C1844" s="1">
        <f>VLOOKUP(Authors[[#This Row],[Id]],Papers[],3,FALSE)</f>
        <v>1999</v>
      </c>
      <c r="D1844" s="1" t="str">
        <f>IF(ISNUMBER(FIND(",",Authors[[#This Row],[author]])),"OK", "Não OK")</f>
        <v>OK</v>
      </c>
    </row>
    <row r="1845" spans="1:4">
      <c r="A1845" s="3">
        <v>4183</v>
      </c>
      <c r="B1845" t="s">
        <v>9908</v>
      </c>
      <c r="C1845" s="1">
        <f>VLOOKUP(Authors[[#This Row],[Id]],Papers[],3,FALSE)</f>
        <v>2000</v>
      </c>
      <c r="D1845" s="1" t="str">
        <f>IF(ISNUMBER(FIND(",",Authors[[#This Row],[author]])),"OK", "Não OK")</f>
        <v>OK</v>
      </c>
    </row>
    <row r="1846" spans="1:4">
      <c r="A1846" s="3">
        <v>261</v>
      </c>
      <c r="B1846" t="s">
        <v>663</v>
      </c>
      <c r="C1846" s="1">
        <f>VLOOKUP(Authors[[#This Row],[Id]],Papers[],3,FALSE)</f>
        <v>1999</v>
      </c>
      <c r="D1846" s="1" t="str">
        <f>IF(ISNUMBER(FIND(",",Authors[[#This Row],[author]])),"OK", "Não OK")</f>
        <v>OK</v>
      </c>
    </row>
    <row r="1847" spans="1:4">
      <c r="A1847" s="3">
        <v>285</v>
      </c>
      <c r="B1847" t="s">
        <v>663</v>
      </c>
      <c r="C1847" s="1">
        <f>VLOOKUP(Authors[[#This Row],[Id]],Papers[],3,FALSE)</f>
        <v>2002</v>
      </c>
      <c r="D1847" s="1" t="str">
        <f>IF(ISNUMBER(FIND(",",Authors[[#This Row],[author]])),"OK", "Não OK")</f>
        <v>OK</v>
      </c>
    </row>
    <row r="1848" spans="1:4">
      <c r="A1848" s="3">
        <v>949</v>
      </c>
      <c r="B1848" t="s">
        <v>663</v>
      </c>
      <c r="C1848" s="1">
        <f>VLOOKUP(Authors[[#This Row],[Id]],Papers[],3,FALSE)</f>
        <v>1997</v>
      </c>
      <c r="D1848" s="1" t="str">
        <f>IF(ISNUMBER(FIND(",",Authors[[#This Row],[author]])),"OK", "Não OK")</f>
        <v>OK</v>
      </c>
    </row>
    <row r="1849" spans="1:4">
      <c r="A1849" s="3">
        <v>1269</v>
      </c>
      <c r="B1849" t="s">
        <v>663</v>
      </c>
      <c r="C1849" s="1">
        <f>VLOOKUP(Authors[[#This Row],[Id]],Papers[],3,FALSE)</f>
        <v>2000</v>
      </c>
      <c r="D1849" s="1" t="str">
        <f>IF(ISNUMBER(FIND(",",Authors[[#This Row],[author]])),"OK", "Não OK")</f>
        <v>OK</v>
      </c>
    </row>
    <row r="1850" spans="1:4">
      <c r="A1850" s="3">
        <v>3957</v>
      </c>
      <c r="B1850" t="s">
        <v>9617</v>
      </c>
      <c r="C1850" s="1">
        <f>VLOOKUP(Authors[[#This Row],[Id]],Papers[],3,FALSE)</f>
        <v>2010</v>
      </c>
      <c r="D1850" s="1" t="str">
        <f>IF(ISNUMBER(FIND(",",Authors[[#This Row],[author]])),"OK", "Não OK")</f>
        <v>OK</v>
      </c>
    </row>
    <row r="1851" spans="1:4">
      <c r="A1851">
        <v>4390</v>
      </c>
      <c r="B1851" s="1" t="s">
        <v>12799</v>
      </c>
      <c r="C1851" s="1">
        <f>VLOOKUP(Authors[[#This Row],[Id]],Papers[],3,FALSE)</f>
        <v>2000</v>
      </c>
      <c r="D1851" s="1" t="str">
        <f>IF(ISNUMBER(FIND(",",Authors[[#This Row],[author]])),"OK", "Não OK")</f>
        <v>OK</v>
      </c>
    </row>
    <row r="1852" spans="1:4">
      <c r="A1852" s="3">
        <v>3858</v>
      </c>
      <c r="B1852" t="s">
        <v>9471</v>
      </c>
      <c r="C1852" s="1">
        <f>VLOOKUP(Authors[[#This Row],[Id]],Papers[],3,FALSE)</f>
        <v>2009</v>
      </c>
      <c r="D1852" s="1" t="str">
        <f>IF(ISNUMBER(FIND(",",Authors[[#This Row],[author]])),"OK", "Não OK")</f>
        <v>OK</v>
      </c>
    </row>
    <row r="1853" spans="1:4">
      <c r="A1853" s="3">
        <v>3162</v>
      </c>
      <c r="B1853" t="s">
        <v>8599</v>
      </c>
      <c r="C1853" s="1">
        <f>VLOOKUP(Authors[[#This Row],[Id]],Papers[],3,FALSE)</f>
        <v>2011</v>
      </c>
      <c r="D1853" s="1" t="str">
        <f>IF(ISNUMBER(FIND(",",Authors[[#This Row],[author]])),"OK", "Não OK")</f>
        <v>OK</v>
      </c>
    </row>
    <row r="1854" spans="1:4">
      <c r="A1854" s="3">
        <v>3586</v>
      </c>
      <c r="B1854" t="s">
        <v>8599</v>
      </c>
      <c r="C1854" s="1">
        <f>VLOOKUP(Authors[[#This Row],[Id]],Papers[],3,FALSE)</f>
        <v>2009</v>
      </c>
      <c r="D1854" s="1" t="str">
        <f>IF(ISNUMBER(FIND(",",Authors[[#This Row],[author]])),"OK", "Não OK")</f>
        <v>OK</v>
      </c>
    </row>
    <row r="1855" spans="1:4">
      <c r="A1855" s="3">
        <v>1599</v>
      </c>
      <c r="B1855" t="s">
        <v>4788</v>
      </c>
      <c r="C1855" s="1">
        <f>VLOOKUP(Authors[[#This Row],[Id]],Papers[],3,FALSE)</f>
        <v>2011</v>
      </c>
      <c r="D1855" s="1" t="str">
        <f>IF(ISNUMBER(FIND(",",Authors[[#This Row],[author]])),"OK", "Não OK")</f>
        <v>OK</v>
      </c>
    </row>
    <row r="1856" spans="1:4">
      <c r="A1856" s="3">
        <v>1600</v>
      </c>
      <c r="B1856" t="s">
        <v>4788</v>
      </c>
      <c r="C1856" s="1">
        <f>VLOOKUP(Authors[[#This Row],[Id]],Papers[],3,FALSE)</f>
        <v>2011</v>
      </c>
      <c r="D1856" s="1" t="str">
        <f>IF(ISNUMBER(FIND(",",Authors[[#This Row],[author]])),"OK", "Não OK")</f>
        <v>OK</v>
      </c>
    </row>
    <row r="1857" spans="1:4">
      <c r="A1857" s="3">
        <v>4193</v>
      </c>
      <c r="B1857" t="s">
        <v>9963</v>
      </c>
      <c r="C1857" s="1">
        <f>VLOOKUP(Authors[[#This Row],[Id]],Papers[],3,FALSE)</f>
        <v>2006</v>
      </c>
      <c r="D1857" s="1" t="str">
        <f>IF(ISNUMBER(FIND(",",Authors[[#This Row],[author]])),"OK", "Não OK")</f>
        <v>OK</v>
      </c>
    </row>
    <row r="1858" spans="1:4">
      <c r="A1858" s="3">
        <v>4279</v>
      </c>
      <c r="B1858" t="s">
        <v>10166</v>
      </c>
      <c r="C1858" s="1">
        <f>VLOOKUP(Authors[[#This Row],[Id]],Papers[],3,FALSE)</f>
        <v>2005</v>
      </c>
      <c r="D1858" s="1" t="str">
        <f>IF(ISNUMBER(FIND(",",Authors[[#This Row],[author]])),"OK", "Não OK")</f>
        <v>OK</v>
      </c>
    </row>
    <row r="1859" spans="1:4">
      <c r="A1859" s="3">
        <v>1601</v>
      </c>
      <c r="B1859" t="s">
        <v>4796</v>
      </c>
      <c r="C1859" s="1">
        <f>VLOOKUP(Authors[[#This Row],[Id]],Papers[],3,FALSE)</f>
        <v>2007</v>
      </c>
      <c r="D1859" s="1" t="str">
        <f>IF(ISNUMBER(FIND(",",Authors[[#This Row],[author]])),"OK", "Não OK")</f>
        <v>OK</v>
      </c>
    </row>
    <row r="1860" spans="1:4">
      <c r="A1860" s="3">
        <v>1602</v>
      </c>
      <c r="B1860" t="s">
        <v>4799</v>
      </c>
      <c r="C1860" s="1">
        <f>VLOOKUP(Authors[[#This Row],[Id]],Papers[],3,FALSE)</f>
        <v>1999</v>
      </c>
      <c r="D1860" s="1" t="str">
        <f>IF(ISNUMBER(FIND(",",Authors[[#This Row],[author]])),"OK", "Não OK")</f>
        <v>OK</v>
      </c>
    </row>
    <row r="1861" spans="1:4">
      <c r="A1861">
        <v>4383</v>
      </c>
      <c r="B1861" s="1" t="s">
        <v>12776</v>
      </c>
      <c r="C1861" s="1">
        <f>VLOOKUP(Authors[[#This Row],[Id]],Papers[],3,FALSE)</f>
        <v>1999</v>
      </c>
      <c r="D1861" s="1" t="str">
        <f>IF(ISNUMBER(FIND(",",Authors[[#This Row],[author]])),"OK", "Não OK")</f>
        <v>OK</v>
      </c>
    </row>
    <row r="1862" spans="1:4">
      <c r="A1862" s="3">
        <v>1853</v>
      </c>
      <c r="B1862" t="s">
        <v>5624</v>
      </c>
      <c r="C1862" s="1">
        <f>VLOOKUP(Authors[[#This Row],[Id]],Papers[],3,FALSE)</f>
        <v>1996</v>
      </c>
      <c r="D1862" s="1" t="str">
        <f>IF(ISNUMBER(FIND(",",Authors[[#This Row],[author]])),"OK", "Não OK")</f>
        <v>OK</v>
      </c>
    </row>
    <row r="1863" spans="1:4">
      <c r="A1863" s="3">
        <v>2237</v>
      </c>
      <c r="B1863" t="s">
        <v>6882</v>
      </c>
      <c r="C1863" s="1">
        <f>VLOOKUP(Authors[[#This Row],[Id]],Papers[],3,FALSE)</f>
        <v>2008</v>
      </c>
      <c r="D1863" s="1" t="str">
        <f>IF(ISNUMBER(FIND(",",Authors[[#This Row],[author]])),"OK", "Não OK")</f>
        <v>OK</v>
      </c>
    </row>
    <row r="1864" spans="1:4">
      <c r="A1864" s="3">
        <v>2973</v>
      </c>
      <c r="B1864" t="s">
        <v>8331</v>
      </c>
      <c r="C1864" s="1">
        <f>VLOOKUP(Authors[[#This Row],[Id]],Papers[],3,FALSE)</f>
        <v>2010</v>
      </c>
      <c r="D1864" s="1" t="str">
        <f>IF(ISNUMBER(FIND(",",Authors[[#This Row],[author]])),"OK", "Não OK")</f>
        <v>OK</v>
      </c>
    </row>
    <row r="1865" spans="1:4">
      <c r="A1865" s="3">
        <v>1603</v>
      </c>
      <c r="B1865" t="s">
        <v>4802</v>
      </c>
      <c r="C1865" s="1">
        <f>VLOOKUP(Authors[[#This Row],[Id]],Papers[],3,FALSE)</f>
        <v>2011</v>
      </c>
      <c r="D1865" s="1" t="str">
        <f>IF(ISNUMBER(FIND(",",Authors[[#This Row],[author]])),"OK", "Não OK")</f>
        <v>OK</v>
      </c>
    </row>
    <row r="1866" spans="1:4">
      <c r="A1866" s="3">
        <v>2340</v>
      </c>
      <c r="B1866" t="s">
        <v>7202</v>
      </c>
      <c r="C1866" s="1">
        <f>VLOOKUP(Authors[[#This Row],[Id]],Papers[],3,FALSE)</f>
        <v>2003</v>
      </c>
      <c r="D1866" s="1" t="str">
        <f>IF(ISNUMBER(FIND(",",Authors[[#This Row],[author]])),"OK", "Não OK")</f>
        <v>OK</v>
      </c>
    </row>
    <row r="1867" spans="1:4">
      <c r="A1867" s="3">
        <v>2063</v>
      </c>
      <c r="B1867" t="s">
        <v>6300</v>
      </c>
      <c r="C1867" s="1">
        <f>VLOOKUP(Authors[[#This Row],[Id]],Papers[],3,FALSE)</f>
        <v>2003</v>
      </c>
      <c r="D1867" s="1" t="str">
        <f>IF(ISNUMBER(FIND(",",Authors[[#This Row],[author]])),"OK", "Não OK")</f>
        <v>OK</v>
      </c>
    </row>
    <row r="1868" spans="1:4">
      <c r="A1868" s="3">
        <v>2258</v>
      </c>
      <c r="B1868" t="s">
        <v>6300</v>
      </c>
      <c r="C1868" s="1">
        <f>VLOOKUP(Authors[[#This Row],[Id]],Papers[],3,FALSE)</f>
        <v>2003</v>
      </c>
      <c r="D1868" s="1" t="str">
        <f>IF(ISNUMBER(FIND(",",Authors[[#This Row],[author]])),"OK", "Não OK")</f>
        <v>OK</v>
      </c>
    </row>
    <row r="1869" spans="1:4">
      <c r="A1869" s="3">
        <v>2964</v>
      </c>
      <c r="B1869" t="s">
        <v>6300</v>
      </c>
      <c r="C1869" s="1">
        <f>VLOOKUP(Authors[[#This Row],[Id]],Papers[],3,FALSE)</f>
        <v>2003</v>
      </c>
      <c r="D1869" s="1" t="str">
        <f>IF(ISNUMBER(FIND(",",Authors[[#This Row],[author]])),"OK", "Não OK")</f>
        <v>OK</v>
      </c>
    </row>
    <row r="1870" spans="1:4">
      <c r="A1870" s="3">
        <v>36</v>
      </c>
      <c r="B1870" t="s">
        <v>89</v>
      </c>
      <c r="C1870" s="1">
        <f>VLOOKUP(Authors[[#This Row],[Id]],Papers[],3,FALSE)</f>
        <v>2006</v>
      </c>
      <c r="D1870" s="1" t="str">
        <f>IF(ISNUMBER(FIND(",",Authors[[#This Row],[author]])),"OK", "Não OK")</f>
        <v>OK</v>
      </c>
    </row>
    <row r="1871" spans="1:4">
      <c r="A1871" s="3">
        <v>493</v>
      </c>
      <c r="B1871" t="s">
        <v>89</v>
      </c>
      <c r="C1871" s="1">
        <f>VLOOKUP(Authors[[#This Row],[Id]],Papers[],3,FALSE)</f>
        <v>2010</v>
      </c>
      <c r="D1871" s="1" t="str">
        <f>IF(ISNUMBER(FIND(",",Authors[[#This Row],[author]])),"OK", "Não OK")</f>
        <v>OK</v>
      </c>
    </row>
    <row r="1872" spans="1:4">
      <c r="A1872" s="3">
        <v>754</v>
      </c>
      <c r="B1872" t="s">
        <v>89</v>
      </c>
      <c r="C1872" s="1">
        <f>VLOOKUP(Authors[[#This Row],[Id]],Papers[],3,FALSE)</f>
        <v>2010</v>
      </c>
      <c r="D1872" s="1" t="str">
        <f>IF(ISNUMBER(FIND(",",Authors[[#This Row],[author]])),"OK", "Não OK")</f>
        <v>OK</v>
      </c>
    </row>
    <row r="1873" spans="1:4">
      <c r="A1873" s="3">
        <v>3513</v>
      </c>
      <c r="B1873" t="s">
        <v>9050</v>
      </c>
      <c r="C1873" s="1">
        <f>VLOOKUP(Authors[[#This Row],[Id]],Papers[],3,FALSE)</f>
        <v>2010</v>
      </c>
      <c r="D1873" s="1" t="str">
        <f>IF(ISNUMBER(FIND(",",Authors[[#This Row],[author]])),"OK", "Não OK")</f>
        <v>OK</v>
      </c>
    </row>
    <row r="1874" spans="1:4">
      <c r="A1874" s="3">
        <v>1238</v>
      </c>
      <c r="B1874" t="s">
        <v>3526</v>
      </c>
      <c r="C1874" s="1">
        <f>VLOOKUP(Authors[[#This Row],[Id]],Papers[],3,FALSE)</f>
        <v>2010</v>
      </c>
      <c r="D1874" s="1" t="str">
        <f>IF(ISNUMBER(FIND(",",Authors[[#This Row],[author]])),"OK", "Não OK")</f>
        <v>OK</v>
      </c>
    </row>
    <row r="1875" spans="1:4">
      <c r="A1875" s="3">
        <v>367</v>
      </c>
      <c r="B1875" t="s">
        <v>976</v>
      </c>
      <c r="C1875" s="1">
        <f>VLOOKUP(Authors[[#This Row],[Id]],Papers[],3,FALSE)</f>
        <v>2008</v>
      </c>
      <c r="D1875" s="1" t="str">
        <f>IF(ISNUMBER(FIND(",",Authors[[#This Row],[author]])),"OK", "Não OK")</f>
        <v>OK</v>
      </c>
    </row>
    <row r="1876" spans="1:4">
      <c r="A1876" s="3">
        <v>486</v>
      </c>
      <c r="B1876" t="s">
        <v>976</v>
      </c>
      <c r="C1876" s="1">
        <f>VLOOKUP(Authors[[#This Row],[Id]],Papers[],3,FALSE)</f>
        <v>2010</v>
      </c>
      <c r="D1876" s="1" t="str">
        <f>IF(ISNUMBER(FIND(",",Authors[[#This Row],[author]])),"OK", "Não OK")</f>
        <v>OK</v>
      </c>
    </row>
    <row r="1877" spans="1:4">
      <c r="A1877" s="3">
        <v>650</v>
      </c>
      <c r="B1877" t="s">
        <v>1838</v>
      </c>
      <c r="C1877" s="1">
        <f>VLOOKUP(Authors[[#This Row],[Id]],Papers[],3,FALSE)</f>
        <v>2008</v>
      </c>
      <c r="D1877" s="1" t="str">
        <f>IF(ISNUMBER(FIND(",",Authors[[#This Row],[author]])),"OK", "Não OK")</f>
        <v>OK</v>
      </c>
    </row>
    <row r="1878" spans="1:4">
      <c r="A1878" s="3">
        <v>2688</v>
      </c>
      <c r="B1878" t="s">
        <v>7861</v>
      </c>
      <c r="C1878" s="1">
        <f>VLOOKUP(Authors[[#This Row],[Id]],Papers[],3,FALSE)</f>
        <v>2011</v>
      </c>
      <c r="D1878" s="1" t="str">
        <f>IF(ISNUMBER(FIND(",",Authors[[#This Row],[author]])),"OK", "Não OK")</f>
        <v>OK</v>
      </c>
    </row>
    <row r="1879" spans="1:4">
      <c r="A1879" s="3">
        <v>248</v>
      </c>
      <c r="B1879" t="s">
        <v>634</v>
      </c>
      <c r="C1879" s="1">
        <f>VLOOKUP(Authors[[#This Row],[Id]],Papers[],3,FALSE)</f>
        <v>2011</v>
      </c>
      <c r="D1879" s="1" t="str">
        <f>IF(ISNUMBER(FIND(",",Authors[[#This Row],[author]])),"OK", "Não OK")</f>
        <v>OK</v>
      </c>
    </row>
    <row r="1880" spans="1:4">
      <c r="A1880" s="3">
        <v>1335</v>
      </c>
      <c r="B1880" t="s">
        <v>3844</v>
      </c>
      <c r="C1880" s="1">
        <f>VLOOKUP(Authors[[#This Row],[Id]],Papers[],3,FALSE)</f>
        <v>2011</v>
      </c>
      <c r="D1880" s="1" t="str">
        <f>IF(ISNUMBER(FIND(",",Authors[[#This Row],[author]])),"OK", "Não OK")</f>
        <v>OK</v>
      </c>
    </row>
    <row r="1881" spans="1:4">
      <c r="A1881" s="3">
        <v>1336</v>
      </c>
      <c r="B1881" t="s">
        <v>3844</v>
      </c>
      <c r="C1881" s="1">
        <f>VLOOKUP(Authors[[#This Row],[Id]],Papers[],3,FALSE)</f>
        <v>2011</v>
      </c>
      <c r="D1881" s="1" t="str">
        <f>IF(ISNUMBER(FIND(",",Authors[[#This Row],[author]])),"OK", "Não OK")</f>
        <v>OK</v>
      </c>
    </row>
    <row r="1882" spans="1:4">
      <c r="A1882" s="3">
        <v>3963</v>
      </c>
      <c r="B1882" t="s">
        <v>3844</v>
      </c>
      <c r="C1882" s="1">
        <f>VLOOKUP(Authors[[#This Row],[Id]],Papers[],3,FALSE)</f>
        <v>2011</v>
      </c>
      <c r="D1882" s="1" t="str">
        <f>IF(ISNUMBER(FIND(",",Authors[[#This Row],[author]])),"OK", "Não OK")</f>
        <v>OK</v>
      </c>
    </row>
    <row r="1883" spans="1:4">
      <c r="A1883" s="3">
        <v>1019</v>
      </c>
      <c r="B1883" t="s">
        <v>2860</v>
      </c>
      <c r="C1883" s="1">
        <f>VLOOKUP(Authors[[#This Row],[Id]],Papers[],3,FALSE)</f>
        <v>2010</v>
      </c>
      <c r="D1883" s="1" t="str">
        <f>IF(ISNUMBER(FIND(",",Authors[[#This Row],[author]])),"OK", "Não OK")</f>
        <v>OK</v>
      </c>
    </row>
    <row r="1884" spans="1:4">
      <c r="A1884" s="3">
        <v>1604</v>
      </c>
      <c r="B1884" t="s">
        <v>4807</v>
      </c>
      <c r="C1884" s="1">
        <f>VLOOKUP(Authors[[#This Row],[Id]],Papers[],3,FALSE)</f>
        <v>2009</v>
      </c>
      <c r="D1884" s="1" t="str">
        <f>IF(ISNUMBER(FIND(",",Authors[[#This Row],[author]])),"OK", "Não OK")</f>
        <v>OK</v>
      </c>
    </row>
    <row r="1885" spans="1:4">
      <c r="A1885" s="3">
        <v>1650</v>
      </c>
      <c r="B1885" t="s">
        <v>4807</v>
      </c>
      <c r="C1885" s="1">
        <f>VLOOKUP(Authors[[#This Row],[Id]],Papers[],3,FALSE)</f>
        <v>2007</v>
      </c>
      <c r="D1885" s="1" t="str">
        <f>IF(ISNUMBER(FIND(",",Authors[[#This Row],[author]])),"OK", "Não OK")</f>
        <v>OK</v>
      </c>
    </row>
    <row r="1886" spans="1:4">
      <c r="A1886" s="3">
        <v>1651</v>
      </c>
      <c r="B1886" t="s">
        <v>4807</v>
      </c>
      <c r="C1886" s="1">
        <f>VLOOKUP(Authors[[#This Row],[Id]],Papers[],3,FALSE)</f>
        <v>2006</v>
      </c>
      <c r="D1886" s="1" t="str">
        <f>IF(ISNUMBER(FIND(",",Authors[[#This Row],[author]])),"OK", "Não OK")</f>
        <v>OK</v>
      </c>
    </row>
    <row r="1887" spans="1:4">
      <c r="A1887" s="3">
        <v>2607</v>
      </c>
      <c r="B1887" t="s">
        <v>11076</v>
      </c>
      <c r="C1887" s="1">
        <f>VLOOKUP(Authors[[#This Row],[Id]],Papers[],3,FALSE)</f>
        <v>2011</v>
      </c>
      <c r="D1887" s="1" t="str">
        <f>IF(ISNUMBER(FIND(",",Authors[[#This Row],[author]])),"OK", "Não OK")</f>
        <v>OK</v>
      </c>
    </row>
    <row r="1888" spans="1:4">
      <c r="A1888" s="3">
        <v>504</v>
      </c>
      <c r="B1888" t="s">
        <v>1429</v>
      </c>
      <c r="C1888" s="1">
        <f>VLOOKUP(Authors[[#This Row],[Id]],Papers[],3,FALSE)</f>
        <v>2010</v>
      </c>
      <c r="D1888" s="1" t="str">
        <f>IF(ISNUMBER(FIND(",",Authors[[#This Row],[author]])),"OK", "Não OK")</f>
        <v>OK</v>
      </c>
    </row>
    <row r="1889" spans="1:4">
      <c r="A1889" s="3">
        <v>1896</v>
      </c>
      <c r="B1889" t="s">
        <v>5772</v>
      </c>
      <c r="C1889" s="1">
        <f>VLOOKUP(Authors[[#This Row],[Id]],Papers[],3,FALSE)</f>
        <v>2011</v>
      </c>
      <c r="D1889" s="1" t="str">
        <f>IF(ISNUMBER(FIND(",",Authors[[#This Row],[author]])),"OK", "Não OK")</f>
        <v>OK</v>
      </c>
    </row>
    <row r="1890" spans="1:4">
      <c r="A1890" s="3">
        <v>1605</v>
      </c>
      <c r="B1890" t="s">
        <v>4812</v>
      </c>
      <c r="C1890" s="1">
        <f>VLOOKUP(Authors[[#This Row],[Id]],Papers[],3,FALSE)</f>
        <v>1996</v>
      </c>
      <c r="D1890" s="1" t="str">
        <f>IF(ISNUMBER(FIND(",",Authors[[#This Row],[author]])),"OK", "Não OK")</f>
        <v>OK</v>
      </c>
    </row>
    <row r="1891" spans="1:4">
      <c r="A1891" s="3">
        <v>1606</v>
      </c>
      <c r="B1891" t="s">
        <v>4812</v>
      </c>
      <c r="C1891" s="1">
        <f>VLOOKUP(Authors[[#This Row],[Id]],Papers[],3,FALSE)</f>
        <v>1994</v>
      </c>
      <c r="D1891" s="1" t="str">
        <f>IF(ISNUMBER(FIND(",",Authors[[#This Row],[author]])),"OK", "Não OK")</f>
        <v>OK</v>
      </c>
    </row>
    <row r="1892" spans="1:4">
      <c r="A1892" s="3">
        <v>1607</v>
      </c>
      <c r="B1892" t="s">
        <v>4812</v>
      </c>
      <c r="C1892" s="1">
        <f>VLOOKUP(Authors[[#This Row],[Id]],Papers[],3,FALSE)</f>
        <v>1994</v>
      </c>
      <c r="D1892" s="1" t="str">
        <f>IF(ISNUMBER(FIND(",",Authors[[#This Row],[author]])),"OK", "Não OK")</f>
        <v>OK</v>
      </c>
    </row>
    <row r="1893" spans="1:4">
      <c r="A1893" s="3">
        <v>1608</v>
      </c>
      <c r="B1893" t="s">
        <v>4819</v>
      </c>
      <c r="C1893" s="1">
        <f>VLOOKUP(Authors[[#This Row],[Id]],Papers[],3,FALSE)</f>
        <v>2009</v>
      </c>
      <c r="D1893" s="1" t="str">
        <f>IF(ISNUMBER(FIND(",",Authors[[#This Row],[author]])),"OK", "Não OK")</f>
        <v>OK</v>
      </c>
    </row>
    <row r="1894" spans="1:4">
      <c r="A1894" s="3">
        <v>1609</v>
      </c>
      <c r="B1894" t="s">
        <v>4819</v>
      </c>
      <c r="C1894" s="1">
        <f>VLOOKUP(Authors[[#This Row],[Id]],Papers[],3,FALSE)</f>
        <v>2004</v>
      </c>
      <c r="D1894" s="1" t="str">
        <f>IF(ISNUMBER(FIND(",",Authors[[#This Row],[author]])),"OK", "Não OK")</f>
        <v>OK</v>
      </c>
    </row>
    <row r="1895" spans="1:4">
      <c r="A1895" s="3">
        <v>2975</v>
      </c>
      <c r="B1895" t="s">
        <v>8337</v>
      </c>
      <c r="C1895" s="1">
        <f>VLOOKUP(Authors[[#This Row],[Id]],Papers[],3,FALSE)</f>
        <v>2009</v>
      </c>
      <c r="D1895" s="1" t="str">
        <f>IF(ISNUMBER(FIND(",",Authors[[#This Row],[author]])),"OK", "Não OK")</f>
        <v>OK</v>
      </c>
    </row>
    <row r="1896" spans="1:4">
      <c r="A1896" s="3">
        <v>927</v>
      </c>
      <c r="B1896" t="s">
        <v>2637</v>
      </c>
      <c r="C1896" s="1">
        <f>VLOOKUP(Authors[[#This Row],[Id]],Papers[],3,FALSE)</f>
        <v>2008</v>
      </c>
      <c r="D1896" s="1" t="str">
        <f>IF(ISNUMBER(FIND(",",Authors[[#This Row],[author]])),"OK", "Não OK")</f>
        <v>OK</v>
      </c>
    </row>
    <row r="1897" spans="1:4">
      <c r="A1897" s="3">
        <v>879</v>
      </c>
      <c r="B1897" t="s">
        <v>2492</v>
      </c>
      <c r="C1897" s="1">
        <f>VLOOKUP(Authors[[#This Row],[Id]],Papers[],3,FALSE)</f>
        <v>1994</v>
      </c>
      <c r="D1897" s="1" t="str">
        <f>IF(ISNUMBER(FIND(",",Authors[[#This Row],[author]])),"OK", "Não OK")</f>
        <v>OK</v>
      </c>
    </row>
    <row r="1898" spans="1:4">
      <c r="A1898" s="3">
        <v>1610</v>
      </c>
      <c r="B1898" t="s">
        <v>10662</v>
      </c>
      <c r="C1898" s="1">
        <f>VLOOKUP(Authors[[#This Row],[Id]],Papers[],3,FALSE)</f>
        <v>2006</v>
      </c>
      <c r="D1898" s="1" t="str">
        <f>IF(ISNUMBER(FIND(",",Authors[[#This Row],[author]])),"OK", "Não OK")</f>
        <v>OK</v>
      </c>
    </row>
    <row r="1899" spans="1:4">
      <c r="A1899" s="3">
        <v>2426</v>
      </c>
      <c r="B1899" t="s">
        <v>7473</v>
      </c>
      <c r="C1899" s="1">
        <f>VLOOKUP(Authors[[#This Row],[Id]],Papers[],3,FALSE)</f>
        <v>1998</v>
      </c>
      <c r="D1899" s="1" t="str">
        <f>IF(ISNUMBER(FIND(",",Authors[[#This Row],[author]])),"OK", "Não OK")</f>
        <v>OK</v>
      </c>
    </row>
    <row r="1900" spans="1:4">
      <c r="A1900" s="3">
        <v>234</v>
      </c>
      <c r="B1900" t="s">
        <v>596</v>
      </c>
      <c r="C1900" s="1">
        <f>VLOOKUP(Authors[[#This Row],[Id]],Papers[],3,FALSE)</f>
        <v>2011</v>
      </c>
      <c r="D1900" s="1" t="str">
        <f>IF(ISNUMBER(FIND(",",Authors[[#This Row],[author]])),"OK", "Não OK")</f>
        <v>OK</v>
      </c>
    </row>
    <row r="1901" spans="1:4">
      <c r="A1901" s="3">
        <v>2977</v>
      </c>
      <c r="B1901" t="s">
        <v>8341</v>
      </c>
      <c r="C1901" s="1">
        <f>VLOOKUP(Authors[[#This Row],[Id]],Papers[],3,FALSE)</f>
        <v>2007</v>
      </c>
      <c r="D1901" s="1" t="str">
        <f>IF(ISNUMBER(FIND(",",Authors[[#This Row],[author]])),"OK", "Não OK")</f>
        <v>OK</v>
      </c>
    </row>
    <row r="1902" spans="1:4">
      <c r="A1902" s="3">
        <v>1611</v>
      </c>
      <c r="B1902" t="s">
        <v>4830</v>
      </c>
      <c r="C1902" s="1">
        <f>VLOOKUP(Authors[[#This Row],[Id]],Papers[],3,FALSE)</f>
        <v>2008</v>
      </c>
      <c r="D1902" s="1" t="str">
        <f>IF(ISNUMBER(FIND(",",Authors[[#This Row],[author]])),"OK", "Não OK")</f>
        <v>OK</v>
      </c>
    </row>
    <row r="1903" spans="1:4">
      <c r="A1903" s="3">
        <v>2978</v>
      </c>
      <c r="B1903" t="s">
        <v>8346</v>
      </c>
      <c r="C1903" s="1">
        <f>VLOOKUP(Authors[[#This Row],[Id]],Papers[],3,FALSE)</f>
        <v>2011</v>
      </c>
      <c r="D1903" s="1" t="str">
        <f>IF(ISNUMBER(FIND(",",Authors[[#This Row],[author]])),"OK", "Não OK")</f>
        <v>OK</v>
      </c>
    </row>
    <row r="1904" spans="1:4">
      <c r="A1904" s="3">
        <v>2979</v>
      </c>
      <c r="B1904" t="s">
        <v>8352</v>
      </c>
      <c r="C1904" s="1">
        <f>VLOOKUP(Authors[[#This Row],[Id]],Papers[],3,FALSE)</f>
        <v>2011</v>
      </c>
      <c r="D1904" s="1" t="str">
        <f>IF(ISNUMBER(FIND(",",Authors[[#This Row],[author]])),"OK", "Não OK")</f>
        <v>OK</v>
      </c>
    </row>
    <row r="1905" spans="1:4">
      <c r="A1905" s="3">
        <v>380</v>
      </c>
      <c r="B1905" t="s">
        <v>1031</v>
      </c>
      <c r="C1905" s="1">
        <f>VLOOKUP(Authors[[#This Row],[Id]],Papers[],3,FALSE)</f>
        <v>2007</v>
      </c>
      <c r="D1905" s="1" t="str">
        <f>IF(ISNUMBER(FIND(",",Authors[[#This Row],[author]])),"OK", "Não OK")</f>
        <v>OK</v>
      </c>
    </row>
    <row r="1906" spans="1:4">
      <c r="A1906" s="3">
        <v>1612</v>
      </c>
      <c r="B1906" t="s">
        <v>4833</v>
      </c>
      <c r="C1906" s="1">
        <f>VLOOKUP(Authors[[#This Row],[Id]],Papers[],3,FALSE)</f>
        <v>2006</v>
      </c>
      <c r="D1906" s="1" t="str">
        <f>IF(ISNUMBER(FIND(",",Authors[[#This Row],[author]])),"OK", "Não OK")</f>
        <v>OK</v>
      </c>
    </row>
    <row r="1907" spans="1:4">
      <c r="A1907" s="3">
        <v>106</v>
      </c>
      <c r="B1907" t="s">
        <v>271</v>
      </c>
      <c r="C1907" s="1">
        <f>VLOOKUP(Authors[[#This Row],[Id]],Papers[],3,FALSE)</f>
        <v>2008</v>
      </c>
      <c r="D1907" s="1" t="str">
        <f>IF(ISNUMBER(FIND(",",Authors[[#This Row],[author]])),"OK", "Não OK")</f>
        <v>OK</v>
      </c>
    </row>
    <row r="1908" spans="1:4">
      <c r="A1908" s="3">
        <v>1613</v>
      </c>
      <c r="B1908" t="s">
        <v>4836</v>
      </c>
      <c r="C1908" s="1">
        <f>VLOOKUP(Authors[[#This Row],[Id]],Papers[],3,FALSE)</f>
        <v>2009</v>
      </c>
      <c r="D1908" s="1" t="str">
        <f>IF(ISNUMBER(FIND(",",Authors[[#This Row],[author]])),"OK", "Não OK")</f>
        <v>OK</v>
      </c>
    </row>
    <row r="1909" spans="1:4">
      <c r="A1909" s="3">
        <v>1425</v>
      </c>
      <c r="B1909" t="s">
        <v>4169</v>
      </c>
      <c r="C1909" s="1">
        <f>VLOOKUP(Authors[[#This Row],[Id]],Papers[],3,FALSE)</f>
        <v>2009</v>
      </c>
      <c r="D1909" s="1" t="str">
        <f>IF(ISNUMBER(FIND(",",Authors[[#This Row],[author]])),"OK", "Não OK")</f>
        <v>OK</v>
      </c>
    </row>
    <row r="1910" spans="1:4">
      <c r="A1910" s="3">
        <v>1614</v>
      </c>
      <c r="B1910" t="s">
        <v>4169</v>
      </c>
      <c r="C1910" s="1">
        <f>VLOOKUP(Authors[[#This Row],[Id]],Papers[],3,FALSE)</f>
        <v>2005</v>
      </c>
      <c r="D1910" s="1" t="str">
        <f>IF(ISNUMBER(FIND(",",Authors[[#This Row],[author]])),"OK", "Não OK")</f>
        <v>OK</v>
      </c>
    </row>
    <row r="1911" spans="1:4">
      <c r="A1911" s="3">
        <v>3892</v>
      </c>
      <c r="B1911" t="s">
        <v>9520</v>
      </c>
      <c r="C1911" s="1">
        <f>VLOOKUP(Authors[[#This Row],[Id]],Papers[],3,FALSE)</f>
        <v>2008</v>
      </c>
      <c r="D1911" s="1" t="str">
        <f>IF(ISNUMBER(FIND(",",Authors[[#This Row],[author]])),"OK", "Não OK")</f>
        <v>OK</v>
      </c>
    </row>
    <row r="1912" spans="1:4">
      <c r="A1912" s="3">
        <v>844</v>
      </c>
      <c r="B1912" t="s">
        <v>2385</v>
      </c>
      <c r="C1912" s="1">
        <f>VLOOKUP(Authors[[#This Row],[Id]],Papers[],3,FALSE)</f>
        <v>2008</v>
      </c>
      <c r="D1912" s="1" t="str">
        <f>IF(ISNUMBER(FIND(",",Authors[[#This Row],[author]])),"OK", "Não OK")</f>
        <v>OK</v>
      </c>
    </row>
    <row r="1913" spans="1:4">
      <c r="A1913" s="3">
        <v>1819</v>
      </c>
      <c r="B1913" t="s">
        <v>5517</v>
      </c>
      <c r="C1913" s="1">
        <f>VLOOKUP(Authors[[#This Row],[Id]],Papers[],3,FALSE)</f>
        <v>2002</v>
      </c>
      <c r="D1913" s="1" t="str">
        <f>IF(ISNUMBER(FIND(",",Authors[[#This Row],[author]])),"OK", "Não OK")</f>
        <v>OK</v>
      </c>
    </row>
    <row r="1914" spans="1:4">
      <c r="A1914" s="3">
        <v>4194</v>
      </c>
      <c r="B1914" t="s">
        <v>9967</v>
      </c>
      <c r="C1914" s="1">
        <f>VLOOKUP(Authors[[#This Row],[Id]],Papers[],3,FALSE)</f>
        <v>2007</v>
      </c>
      <c r="D1914" s="1" t="str">
        <f>IF(ISNUMBER(FIND(",",Authors[[#This Row],[author]])),"OK", "Não OK")</f>
        <v>OK</v>
      </c>
    </row>
    <row r="1915" spans="1:4">
      <c r="A1915" s="3">
        <v>1580</v>
      </c>
      <c r="B1915" t="s">
        <v>4708</v>
      </c>
      <c r="C1915" s="1">
        <f>VLOOKUP(Authors[[#This Row],[Id]],Papers[],3,FALSE)</f>
        <v>2011</v>
      </c>
      <c r="D1915" s="1" t="str">
        <f>IF(ISNUMBER(FIND(",",Authors[[#This Row],[author]])),"OK", "Não OK")</f>
        <v>OK</v>
      </c>
    </row>
    <row r="1916" spans="1:4">
      <c r="A1916" s="3">
        <v>4216</v>
      </c>
      <c r="B1916" t="s">
        <v>10029</v>
      </c>
      <c r="C1916" s="1">
        <f>VLOOKUP(Authors[[#This Row],[Id]],Papers[],3,FALSE)</f>
        <v>2004</v>
      </c>
      <c r="D1916" s="1" t="str">
        <f>IF(ISNUMBER(FIND(",",Authors[[#This Row],[author]])),"OK", "Não OK")</f>
        <v>OK</v>
      </c>
    </row>
    <row r="1917" spans="1:4">
      <c r="A1917" s="3">
        <v>885</v>
      </c>
      <c r="B1917" t="s">
        <v>2518</v>
      </c>
      <c r="C1917" s="1">
        <f>VLOOKUP(Authors[[#This Row],[Id]],Papers[],3,FALSE)</f>
        <v>2006</v>
      </c>
      <c r="D1917" s="1" t="str">
        <f>IF(ISNUMBER(FIND(",",Authors[[#This Row],[author]])),"OK", "Não OK")</f>
        <v>OK</v>
      </c>
    </row>
    <row r="1918" spans="1:4">
      <c r="A1918" s="3">
        <v>1615</v>
      </c>
      <c r="B1918" t="s">
        <v>4846</v>
      </c>
      <c r="C1918" s="1">
        <f>VLOOKUP(Authors[[#This Row],[Id]],Papers[],3,FALSE)</f>
        <v>1995</v>
      </c>
      <c r="D1918" s="1" t="str">
        <f>IF(ISNUMBER(FIND(",",Authors[[#This Row],[author]])),"OK", "Não OK")</f>
        <v>OK</v>
      </c>
    </row>
    <row r="1919" spans="1:4">
      <c r="A1919" s="3">
        <v>1616</v>
      </c>
      <c r="B1919" t="s">
        <v>4846</v>
      </c>
      <c r="C1919" s="1">
        <f>VLOOKUP(Authors[[#This Row],[Id]],Papers[],3,FALSE)</f>
        <v>2010</v>
      </c>
      <c r="D1919" s="1" t="str">
        <f>IF(ISNUMBER(FIND(",",Authors[[#This Row],[author]])),"OK", "Não OK")</f>
        <v>OK</v>
      </c>
    </row>
    <row r="1920" spans="1:4">
      <c r="A1920" s="3">
        <v>1617</v>
      </c>
      <c r="B1920" t="s">
        <v>4846</v>
      </c>
      <c r="C1920" s="1">
        <f>VLOOKUP(Authors[[#This Row],[Id]],Papers[],3,FALSE)</f>
        <v>2009</v>
      </c>
      <c r="D1920" s="1" t="str">
        <f>IF(ISNUMBER(FIND(",",Authors[[#This Row],[author]])),"OK", "Não OK")</f>
        <v>OK</v>
      </c>
    </row>
    <row r="1921" spans="1:4">
      <c r="A1921" s="3">
        <v>4015</v>
      </c>
      <c r="B1921" t="s">
        <v>4846</v>
      </c>
      <c r="C1921" s="1">
        <f>VLOOKUP(Authors[[#This Row],[Id]],Papers[],3,FALSE)</f>
        <v>2009</v>
      </c>
      <c r="D1921" s="1" t="str">
        <f>IF(ISNUMBER(FIND(",",Authors[[#This Row],[author]])),"OK", "Não OK")</f>
        <v>OK</v>
      </c>
    </row>
    <row r="1922" spans="1:4">
      <c r="A1922" s="3">
        <v>467</v>
      </c>
      <c r="B1922" t="s">
        <v>1313</v>
      </c>
      <c r="C1922" s="1">
        <f>VLOOKUP(Authors[[#This Row],[Id]],Papers[],3,FALSE)</f>
        <v>2010</v>
      </c>
      <c r="D1922" s="1" t="str">
        <f>IF(ISNUMBER(FIND(",",Authors[[#This Row],[author]])),"OK", "Não OK")</f>
        <v>OK</v>
      </c>
    </row>
    <row r="1923" spans="1:4">
      <c r="A1923" s="3">
        <v>685</v>
      </c>
      <c r="B1923" t="s">
        <v>1313</v>
      </c>
      <c r="C1923" s="1">
        <f>VLOOKUP(Authors[[#This Row],[Id]],Papers[],3,FALSE)</f>
        <v>2005</v>
      </c>
      <c r="D1923" s="1" t="str">
        <f>IF(ISNUMBER(FIND(",",Authors[[#This Row],[author]])),"OK", "Não OK")</f>
        <v>OK</v>
      </c>
    </row>
    <row r="1924" spans="1:4">
      <c r="A1924" s="3">
        <v>695</v>
      </c>
      <c r="B1924" t="s">
        <v>1313</v>
      </c>
      <c r="C1924" s="1">
        <f>VLOOKUP(Authors[[#This Row],[Id]],Papers[],3,FALSE)</f>
        <v>2009</v>
      </c>
      <c r="D1924" s="1" t="str">
        <f>IF(ISNUMBER(FIND(",",Authors[[#This Row],[author]])),"OK", "Não OK")</f>
        <v>OK</v>
      </c>
    </row>
    <row r="1925" spans="1:4">
      <c r="A1925" s="3">
        <v>701</v>
      </c>
      <c r="B1925" t="s">
        <v>1313</v>
      </c>
      <c r="C1925" s="1">
        <f>VLOOKUP(Authors[[#This Row],[Id]],Papers[],3,FALSE)</f>
        <v>2009</v>
      </c>
      <c r="D1925" s="1" t="str">
        <f>IF(ISNUMBER(FIND(",",Authors[[#This Row],[author]])),"OK", "Não OK")</f>
        <v>OK</v>
      </c>
    </row>
    <row r="1926" spans="1:4">
      <c r="A1926">
        <v>4446</v>
      </c>
      <c r="B1926" t="s">
        <v>12958</v>
      </c>
      <c r="C1926" s="1">
        <f>VLOOKUP(Authors[[#This Row],[Id]],Papers[],3,FALSE)</f>
        <v>2009</v>
      </c>
      <c r="D1926" s="1" t="str">
        <f>IF(ISNUMBER(FIND(",",Authors[[#This Row],[author]])),"OK", "Não OK")</f>
        <v>OK</v>
      </c>
    </row>
    <row r="1927" spans="1:4">
      <c r="A1927" s="3">
        <v>3692</v>
      </c>
      <c r="B1927" t="s">
        <v>9272</v>
      </c>
      <c r="C1927" s="1">
        <f>VLOOKUP(Authors[[#This Row],[Id]],Papers[],3,FALSE)</f>
        <v>2010</v>
      </c>
      <c r="D1927" s="1" t="str">
        <f>IF(ISNUMBER(FIND(",",Authors[[#This Row],[author]])),"OK", "Não OK")</f>
        <v>OK</v>
      </c>
    </row>
    <row r="1928" spans="1:4">
      <c r="A1928" s="3">
        <v>1106</v>
      </c>
      <c r="B1928" t="s">
        <v>3099</v>
      </c>
      <c r="C1928" s="1">
        <f>VLOOKUP(Authors[[#This Row],[Id]],Papers[],3,FALSE)</f>
        <v>2009</v>
      </c>
      <c r="D1928" s="1" t="str">
        <f>IF(ISNUMBER(FIND(",",Authors[[#This Row],[author]])),"OK", "Não OK")</f>
        <v>OK</v>
      </c>
    </row>
    <row r="1929" spans="1:4">
      <c r="A1929" s="3">
        <v>2575</v>
      </c>
      <c r="B1929" t="s">
        <v>3099</v>
      </c>
      <c r="C1929" s="1">
        <f>VLOOKUP(Authors[[#This Row],[Id]],Papers[],3,FALSE)</f>
        <v>2010</v>
      </c>
      <c r="D1929" s="1" t="str">
        <f>IF(ISNUMBER(FIND(",",Authors[[#This Row],[author]])),"OK", "Não OK")</f>
        <v>OK</v>
      </c>
    </row>
    <row r="1930" spans="1:4">
      <c r="A1930" s="3">
        <v>2985</v>
      </c>
      <c r="B1930" t="s">
        <v>8360</v>
      </c>
      <c r="C1930" s="1">
        <f>VLOOKUP(Authors[[#This Row],[Id]],Papers[],3,FALSE)</f>
        <v>2009</v>
      </c>
      <c r="D1930" s="1" t="str">
        <f>IF(ISNUMBER(FIND(",",Authors[[#This Row],[author]])),"OK", "Não OK")</f>
        <v>OK</v>
      </c>
    </row>
    <row r="1931" spans="1:4">
      <c r="A1931" s="3">
        <v>1618</v>
      </c>
      <c r="B1931" t="s">
        <v>4855</v>
      </c>
      <c r="C1931" s="1">
        <f>VLOOKUP(Authors[[#This Row],[Id]],Papers[],3,FALSE)</f>
        <v>2009</v>
      </c>
      <c r="D1931" s="1" t="str">
        <f>IF(ISNUMBER(FIND(",",Authors[[#This Row],[author]])),"OK", "Não OK")</f>
        <v>OK</v>
      </c>
    </row>
    <row r="1932" spans="1:4">
      <c r="A1932" s="3">
        <v>4203</v>
      </c>
      <c r="B1932" t="s">
        <v>9981</v>
      </c>
      <c r="C1932" s="1">
        <f>VLOOKUP(Authors[[#This Row],[Id]],Papers[],3,FALSE)</f>
        <v>2008</v>
      </c>
      <c r="D1932" s="1" t="str">
        <f>IF(ISNUMBER(FIND(",",Authors[[#This Row],[author]])),"OK", "Não OK")</f>
        <v>OK</v>
      </c>
    </row>
    <row r="1933" spans="1:4">
      <c r="A1933" s="3">
        <v>2986</v>
      </c>
      <c r="B1933" t="s">
        <v>8367</v>
      </c>
      <c r="C1933" s="1">
        <f>VLOOKUP(Authors[[#This Row],[Id]],Papers[],3,FALSE)</f>
        <v>2008</v>
      </c>
      <c r="D1933" s="1" t="str">
        <f>IF(ISNUMBER(FIND(",",Authors[[#This Row],[author]])),"OK", "Não OK")</f>
        <v>OK</v>
      </c>
    </row>
    <row r="1934" spans="1:4">
      <c r="A1934" s="3">
        <v>899</v>
      </c>
      <c r="B1934" t="s">
        <v>2558</v>
      </c>
      <c r="C1934" s="1">
        <f>VLOOKUP(Authors[[#This Row],[Id]],Papers[],3,FALSE)</f>
        <v>2003</v>
      </c>
      <c r="D1934" s="1" t="str">
        <f>IF(ISNUMBER(FIND(",",Authors[[#This Row],[author]])),"OK", "Não OK")</f>
        <v>OK</v>
      </c>
    </row>
    <row r="1935" spans="1:4">
      <c r="A1935" s="3">
        <v>2388</v>
      </c>
      <c r="B1935" t="s">
        <v>7357</v>
      </c>
      <c r="C1935" s="1">
        <f>VLOOKUP(Authors[[#This Row],[Id]],Papers[],3,FALSE)</f>
        <v>2009</v>
      </c>
      <c r="D1935" s="1" t="str">
        <f>IF(ISNUMBER(FIND(",",Authors[[#This Row],[author]])),"OK", "Não OK")</f>
        <v>OK</v>
      </c>
    </row>
    <row r="1936" spans="1:4">
      <c r="A1936" s="3">
        <v>3964</v>
      </c>
      <c r="B1936" t="s">
        <v>9627</v>
      </c>
      <c r="C1936" s="1">
        <f>VLOOKUP(Authors[[#This Row],[Id]],Papers[],3,FALSE)</f>
        <v>2010</v>
      </c>
      <c r="D1936" s="1" t="str">
        <f>IF(ISNUMBER(FIND(",",Authors[[#This Row],[author]])),"OK", "Não OK")</f>
        <v>OK</v>
      </c>
    </row>
    <row r="1937" spans="1:4">
      <c r="A1937" s="3">
        <v>991</v>
      </c>
      <c r="B1937" t="s">
        <v>2767</v>
      </c>
      <c r="C1937" s="1">
        <f>VLOOKUP(Authors[[#This Row],[Id]],Papers[],3,FALSE)</f>
        <v>2008</v>
      </c>
      <c r="D1937" s="1" t="str">
        <f>IF(ISNUMBER(FIND(",",Authors[[#This Row],[author]])),"OK", "Não OK")</f>
        <v>OK</v>
      </c>
    </row>
    <row r="1938" spans="1:4">
      <c r="A1938" s="3">
        <v>1200</v>
      </c>
      <c r="B1938" t="s">
        <v>2767</v>
      </c>
      <c r="C1938" s="1">
        <f>VLOOKUP(Authors[[#This Row],[Id]],Papers[],3,FALSE)</f>
        <v>2010</v>
      </c>
      <c r="D1938" s="1" t="str">
        <f>IF(ISNUMBER(FIND(",",Authors[[#This Row],[author]])),"OK", "Não OK")</f>
        <v>OK</v>
      </c>
    </row>
    <row r="1939" spans="1:4">
      <c r="A1939" s="3">
        <v>1619</v>
      </c>
      <c r="B1939" t="s">
        <v>4860</v>
      </c>
      <c r="C1939" s="1">
        <f>VLOOKUP(Authors[[#This Row],[Id]],Papers[],3,FALSE)</f>
        <v>2011</v>
      </c>
      <c r="D1939" s="1" t="str">
        <f>IF(ISNUMBER(FIND(",",Authors[[#This Row],[author]])),"OK", "Não OK")</f>
        <v>OK</v>
      </c>
    </row>
    <row r="1940" spans="1:4">
      <c r="A1940" s="3">
        <v>1620</v>
      </c>
      <c r="B1940" t="s">
        <v>4860</v>
      </c>
      <c r="C1940" s="1">
        <f>VLOOKUP(Authors[[#This Row],[Id]],Papers[],3,FALSE)</f>
        <v>2009</v>
      </c>
      <c r="D1940" s="1" t="str">
        <f>IF(ISNUMBER(FIND(",",Authors[[#This Row],[author]])),"OK", "Não OK")</f>
        <v>OK</v>
      </c>
    </row>
    <row r="1941" spans="1:4">
      <c r="A1941" s="3">
        <v>2987</v>
      </c>
      <c r="B1941" t="s">
        <v>4860</v>
      </c>
      <c r="C1941" s="1">
        <f>VLOOKUP(Authors[[#This Row],[Id]],Papers[],3,FALSE)</f>
        <v>2007</v>
      </c>
      <c r="D1941" s="1" t="str">
        <f>IF(ISNUMBER(FIND(",",Authors[[#This Row],[author]])),"OK", "Não OK")</f>
        <v>OK</v>
      </c>
    </row>
    <row r="1942" spans="1:4">
      <c r="A1942" s="3">
        <v>1515</v>
      </c>
      <c r="B1942" t="s">
        <v>4481</v>
      </c>
      <c r="C1942" s="1">
        <f>VLOOKUP(Authors[[#This Row],[Id]],Papers[],3,FALSE)</f>
        <v>2000</v>
      </c>
      <c r="D1942" s="1" t="str">
        <f>IF(ISNUMBER(FIND(",",Authors[[#This Row],[author]])),"OK", "Não OK")</f>
        <v>OK</v>
      </c>
    </row>
    <row r="1943" spans="1:4">
      <c r="A1943" s="3">
        <v>2988</v>
      </c>
      <c r="B1943" t="s">
        <v>8375</v>
      </c>
      <c r="C1943" s="1">
        <f>VLOOKUP(Authors[[#This Row],[Id]],Papers[],3,FALSE)</f>
        <v>2010</v>
      </c>
      <c r="D1943" s="1" t="str">
        <f>IF(ISNUMBER(FIND(",",Authors[[#This Row],[author]])),"OK", "Não OK")</f>
        <v>OK</v>
      </c>
    </row>
    <row r="1944" spans="1:4">
      <c r="A1944" s="3">
        <v>2989</v>
      </c>
      <c r="B1944" t="s">
        <v>8375</v>
      </c>
      <c r="C1944" s="1">
        <f>VLOOKUP(Authors[[#This Row],[Id]],Papers[],3,FALSE)</f>
        <v>2005</v>
      </c>
      <c r="D1944" s="1" t="str">
        <f>IF(ISNUMBER(FIND(",",Authors[[#This Row],[author]])),"OK", "Não OK")</f>
        <v>OK</v>
      </c>
    </row>
    <row r="1945" spans="1:4">
      <c r="A1945">
        <v>4358</v>
      </c>
      <c r="B1945" s="1" t="s">
        <v>12709</v>
      </c>
      <c r="C1945" s="1">
        <f>VLOOKUP(Authors[[#This Row],[Id]],Papers[],3,FALSE)</f>
        <v>2008</v>
      </c>
      <c r="D1945" s="1" t="str">
        <f>IF(ISNUMBER(FIND(",",Authors[[#This Row],[author]])),"OK", "Não OK")</f>
        <v>OK</v>
      </c>
    </row>
    <row r="1946" spans="1:4">
      <c r="A1946" s="3">
        <v>862</v>
      </c>
      <c r="B1946" t="s">
        <v>2433</v>
      </c>
      <c r="C1946" s="1">
        <f>VLOOKUP(Authors[[#This Row],[Id]],Papers[],3,FALSE)</f>
        <v>2010</v>
      </c>
      <c r="D1946" s="1" t="str">
        <f>IF(ISNUMBER(FIND(",",Authors[[#This Row],[author]])),"OK", "Não OK")</f>
        <v>OK</v>
      </c>
    </row>
    <row r="1947" spans="1:4">
      <c r="A1947" s="3">
        <v>168</v>
      </c>
      <c r="B1947" t="s">
        <v>429</v>
      </c>
      <c r="C1947" s="1">
        <f>VLOOKUP(Authors[[#This Row],[Id]],Papers[],3,FALSE)</f>
        <v>2009</v>
      </c>
      <c r="D1947" s="1" t="str">
        <f>IF(ISNUMBER(FIND(",",Authors[[#This Row],[author]])),"OK", "Não OK")</f>
        <v>OK</v>
      </c>
    </row>
    <row r="1948" spans="1:4">
      <c r="A1948" s="3">
        <v>1621</v>
      </c>
      <c r="B1948" t="s">
        <v>4871</v>
      </c>
      <c r="C1948" s="1">
        <f>VLOOKUP(Authors[[#This Row],[Id]],Papers[],3,FALSE)</f>
        <v>2006</v>
      </c>
      <c r="D1948" s="1" t="str">
        <f>IF(ISNUMBER(FIND(",",Authors[[#This Row],[author]])),"OK", "Não OK")</f>
        <v>OK</v>
      </c>
    </row>
    <row r="1949" spans="1:4">
      <c r="A1949" s="3">
        <v>2249</v>
      </c>
      <c r="B1949" t="s">
        <v>6927</v>
      </c>
      <c r="C1949" s="1">
        <f>VLOOKUP(Authors[[#This Row],[Id]],Papers[],3,FALSE)</f>
        <v>2007</v>
      </c>
      <c r="D1949" s="1" t="str">
        <f>IF(ISNUMBER(FIND(",",Authors[[#This Row],[author]])),"OK", "Não OK")</f>
        <v>OK</v>
      </c>
    </row>
    <row r="1950" spans="1:4">
      <c r="A1950" s="3">
        <v>33</v>
      </c>
      <c r="B1950" t="s">
        <v>80</v>
      </c>
      <c r="C1950" s="1">
        <f>VLOOKUP(Authors[[#This Row],[Id]],Papers[],3,FALSE)</f>
        <v>2006</v>
      </c>
      <c r="D1950" s="1" t="str">
        <f>IF(ISNUMBER(FIND(",",Authors[[#This Row],[author]])),"OK", "Não OK")</f>
        <v>OK</v>
      </c>
    </row>
    <row r="1951" spans="1:4">
      <c r="A1951" s="3">
        <v>3929</v>
      </c>
      <c r="B1951" t="s">
        <v>9557</v>
      </c>
      <c r="C1951" s="1">
        <f>VLOOKUP(Authors[[#This Row],[Id]],Papers[],3,FALSE)</f>
        <v>2010</v>
      </c>
      <c r="D1951" s="1" t="str">
        <f>IF(ISNUMBER(FIND(",",Authors[[#This Row],[author]])),"OK", "Não OK")</f>
        <v>OK</v>
      </c>
    </row>
    <row r="1952" spans="1:4">
      <c r="A1952" s="3">
        <v>1291</v>
      </c>
      <c r="B1952" t="s">
        <v>3693</v>
      </c>
      <c r="C1952" s="1">
        <f>VLOOKUP(Authors[[#This Row],[Id]],Papers[],3,FALSE)</f>
        <v>2005</v>
      </c>
      <c r="D1952" s="1" t="str">
        <f>IF(ISNUMBER(FIND(",",Authors[[#This Row],[author]])),"OK", "Não OK")</f>
        <v>OK</v>
      </c>
    </row>
    <row r="1953" spans="1:4">
      <c r="A1953" s="3">
        <v>4348</v>
      </c>
      <c r="B1953" t="s">
        <v>10304</v>
      </c>
      <c r="C1953" s="1">
        <f>VLOOKUP(Authors[[#This Row],[Id]],Papers[],3,FALSE)</f>
        <v>2008</v>
      </c>
      <c r="D1953" s="1" t="str">
        <f>IF(ISNUMBER(FIND(",",Authors[[#This Row],[author]])),"OK", "Não OK")</f>
        <v>OK</v>
      </c>
    </row>
    <row r="1954" spans="1:4">
      <c r="A1954">
        <v>4391</v>
      </c>
      <c r="B1954" s="1" t="s">
        <v>12805</v>
      </c>
      <c r="C1954" s="1">
        <f>VLOOKUP(Authors[[#This Row],[Id]],Papers[],3,FALSE)</f>
        <v>2001</v>
      </c>
      <c r="D1954" s="1" t="str">
        <f>IF(ISNUMBER(FIND(",",Authors[[#This Row],[author]])),"OK", "Não OK")</f>
        <v>OK</v>
      </c>
    </row>
    <row r="1955" spans="1:4">
      <c r="A1955">
        <v>4393</v>
      </c>
      <c r="B1955" s="1" t="s">
        <v>12805</v>
      </c>
      <c r="C1955" s="1">
        <f>VLOOKUP(Authors[[#This Row],[Id]],Papers[],3,FALSE)</f>
        <v>2002</v>
      </c>
      <c r="D1955" s="1" t="str">
        <f>IF(ISNUMBER(FIND(",",Authors[[#This Row],[author]])),"OK", "Não OK")</f>
        <v>OK</v>
      </c>
    </row>
    <row r="1956" spans="1:4">
      <c r="A1956" s="3">
        <v>2178</v>
      </c>
      <c r="B1956" t="s">
        <v>6689</v>
      </c>
      <c r="C1956" s="1">
        <f>VLOOKUP(Authors[[#This Row],[Id]],Papers[],3,FALSE)</f>
        <v>1994</v>
      </c>
      <c r="D1956" s="1" t="str">
        <f>IF(ISNUMBER(FIND(",",Authors[[#This Row],[author]])),"OK", "Não OK")</f>
        <v>OK</v>
      </c>
    </row>
    <row r="1957" spans="1:4">
      <c r="A1957" s="3">
        <v>1622</v>
      </c>
      <c r="B1957" t="s">
        <v>4876</v>
      </c>
      <c r="C1957" s="1">
        <f>VLOOKUP(Authors[[#This Row],[Id]],Papers[],3,FALSE)</f>
        <v>2011</v>
      </c>
      <c r="D1957" s="1" t="str">
        <f>IF(ISNUMBER(FIND(",",Authors[[#This Row],[author]])),"OK", "Não OK")</f>
        <v>OK</v>
      </c>
    </row>
    <row r="1958" spans="1:4">
      <c r="A1958" s="3">
        <v>1623</v>
      </c>
      <c r="B1958" t="s">
        <v>4879</v>
      </c>
      <c r="C1958" s="1">
        <f>VLOOKUP(Authors[[#This Row],[Id]],Papers[],3,FALSE)</f>
        <v>2005</v>
      </c>
      <c r="D1958" s="1" t="str">
        <f>IF(ISNUMBER(FIND(",",Authors[[#This Row],[author]])),"OK", "Não OK")</f>
        <v>OK</v>
      </c>
    </row>
    <row r="1959" spans="1:4">
      <c r="A1959" s="3">
        <v>746</v>
      </c>
      <c r="B1959" t="s">
        <v>2130</v>
      </c>
      <c r="C1959" s="1">
        <f>VLOOKUP(Authors[[#This Row],[Id]],Papers[],3,FALSE)</f>
        <v>2011</v>
      </c>
      <c r="D1959" s="1" t="str">
        <f>IF(ISNUMBER(FIND(",",Authors[[#This Row],[author]])),"OK", "Não OK")</f>
        <v>OK</v>
      </c>
    </row>
    <row r="1960" spans="1:4">
      <c r="A1960" s="3">
        <v>209</v>
      </c>
      <c r="B1960" t="s">
        <v>525</v>
      </c>
      <c r="C1960" s="1">
        <f>VLOOKUP(Authors[[#This Row],[Id]],Papers[],3,FALSE)</f>
        <v>2010</v>
      </c>
      <c r="D1960" s="1" t="str">
        <f>IF(ISNUMBER(FIND(",",Authors[[#This Row],[author]])),"OK", "Não OK")</f>
        <v>OK</v>
      </c>
    </row>
    <row r="1961" spans="1:4">
      <c r="A1961" s="3">
        <v>509</v>
      </c>
      <c r="B1961" t="s">
        <v>525</v>
      </c>
      <c r="C1961" s="1">
        <f>VLOOKUP(Authors[[#This Row],[Id]],Papers[],3,FALSE)</f>
        <v>2010</v>
      </c>
      <c r="D1961" s="1" t="str">
        <f>IF(ISNUMBER(FIND(",",Authors[[#This Row],[author]])),"OK", "Não OK")</f>
        <v>OK</v>
      </c>
    </row>
    <row r="1962" spans="1:4">
      <c r="A1962" s="3">
        <v>348</v>
      </c>
      <c r="B1962" t="s">
        <v>897</v>
      </c>
      <c r="C1962" s="1">
        <f>VLOOKUP(Authors[[#This Row],[Id]],Papers[],3,FALSE)</f>
        <v>1996</v>
      </c>
      <c r="D1962" s="1" t="str">
        <f>IF(ISNUMBER(FIND(",",Authors[[#This Row],[author]])),"OK", "Não OK")</f>
        <v>OK</v>
      </c>
    </row>
    <row r="1963" spans="1:4">
      <c r="A1963" s="3">
        <v>1624</v>
      </c>
      <c r="B1963" t="s">
        <v>4883</v>
      </c>
      <c r="C1963" s="1">
        <f>VLOOKUP(Authors[[#This Row],[Id]],Papers[],3,FALSE)</f>
        <v>2009</v>
      </c>
      <c r="D1963" s="1" t="str">
        <f>IF(ISNUMBER(FIND(",",Authors[[#This Row],[author]])),"OK", "Não OK")</f>
        <v>OK</v>
      </c>
    </row>
    <row r="1964" spans="1:4">
      <c r="A1964" s="3">
        <v>2993</v>
      </c>
      <c r="B1964" t="s">
        <v>4883</v>
      </c>
      <c r="C1964" s="1">
        <f>VLOOKUP(Authors[[#This Row],[Id]],Papers[],3,FALSE)</f>
        <v>2005</v>
      </c>
      <c r="D1964" s="1" t="str">
        <f>IF(ISNUMBER(FIND(",",Authors[[#This Row],[author]])),"OK", "Não OK")</f>
        <v>OK</v>
      </c>
    </row>
    <row r="1965" spans="1:4">
      <c r="A1965" s="3">
        <v>2994</v>
      </c>
      <c r="B1965" t="s">
        <v>4883</v>
      </c>
      <c r="C1965" s="1">
        <f>VLOOKUP(Authors[[#This Row],[Id]],Papers[],3,FALSE)</f>
        <v>2006</v>
      </c>
      <c r="D1965" s="1" t="str">
        <f>IF(ISNUMBER(FIND(",",Authors[[#This Row],[author]])),"OK", "Não OK")</f>
        <v>OK</v>
      </c>
    </row>
    <row r="1966" spans="1:4">
      <c r="A1966" s="3">
        <v>2542</v>
      </c>
      <c r="B1966" t="s">
        <v>10996</v>
      </c>
      <c r="C1966" s="1">
        <f>VLOOKUP(Authors[[#This Row],[Id]],Papers[],3,FALSE)</f>
        <v>2008</v>
      </c>
      <c r="D1966" s="1" t="str">
        <f>IF(ISNUMBER(FIND(",",Authors[[#This Row],[author]])),"OK", "Não OK")</f>
        <v>OK</v>
      </c>
    </row>
    <row r="1967" spans="1:4">
      <c r="A1967" s="3">
        <v>1561</v>
      </c>
      <c r="B1967" t="s">
        <v>4643</v>
      </c>
      <c r="C1967" s="1">
        <f>VLOOKUP(Authors[[#This Row],[Id]],Papers[],3,FALSE)</f>
        <v>2011</v>
      </c>
      <c r="D1967" s="1" t="str">
        <f>IF(ISNUMBER(FIND(",",Authors[[#This Row],[author]])),"OK", "Não OK")</f>
        <v>OK</v>
      </c>
    </row>
    <row r="1968" spans="1:4">
      <c r="A1968" s="3">
        <v>3239</v>
      </c>
      <c r="B1968" t="s">
        <v>8667</v>
      </c>
      <c r="C1968" s="1">
        <f>VLOOKUP(Authors[[#This Row],[Id]],Papers[],3,FALSE)</f>
        <v>2010</v>
      </c>
      <c r="D1968" s="1" t="str">
        <f>IF(ISNUMBER(FIND(",",Authors[[#This Row],[author]])),"OK", "Não OK")</f>
        <v>OK</v>
      </c>
    </row>
    <row r="1969" spans="1:4">
      <c r="A1969" s="3">
        <v>1252</v>
      </c>
      <c r="B1969" t="s">
        <v>3573</v>
      </c>
      <c r="C1969" s="1">
        <f>VLOOKUP(Authors[[#This Row],[Id]],Papers[],3,FALSE)</f>
        <v>2006</v>
      </c>
      <c r="D1969" s="1" t="str">
        <f>IF(ISNUMBER(FIND(",",Authors[[#This Row],[author]])),"OK", "Não OK")</f>
        <v>OK</v>
      </c>
    </row>
    <row r="1970" spans="1:4">
      <c r="A1970" s="3">
        <v>2002</v>
      </c>
      <c r="B1970" t="s">
        <v>6076</v>
      </c>
      <c r="C1970" s="1">
        <f>VLOOKUP(Authors[[#This Row],[Id]],Papers[],3,FALSE)</f>
        <v>2001</v>
      </c>
      <c r="D1970" s="1" t="str">
        <f>IF(ISNUMBER(FIND(",",Authors[[#This Row],[author]])),"OK", "Não OK")</f>
        <v>OK</v>
      </c>
    </row>
    <row r="1971" spans="1:4">
      <c r="A1971" s="3">
        <v>478</v>
      </c>
      <c r="B1971" t="s">
        <v>1351</v>
      </c>
      <c r="C1971" s="1">
        <f>VLOOKUP(Authors[[#This Row],[Id]],Papers[],3,FALSE)</f>
        <v>2011</v>
      </c>
      <c r="D1971" s="1" t="str">
        <f>IF(ISNUMBER(FIND(",",Authors[[#This Row],[author]])),"OK", "Não OK")</f>
        <v>OK</v>
      </c>
    </row>
    <row r="1972" spans="1:4">
      <c r="A1972" s="3">
        <v>2996</v>
      </c>
      <c r="B1972" t="s">
        <v>8386</v>
      </c>
      <c r="C1972" s="1">
        <f>VLOOKUP(Authors[[#This Row],[Id]],Papers[],3,FALSE)</f>
        <v>2009</v>
      </c>
      <c r="D1972" s="1" t="str">
        <f>IF(ISNUMBER(FIND(",",Authors[[#This Row],[author]])),"OK", "Não OK")</f>
        <v>OK</v>
      </c>
    </row>
    <row r="1973" spans="1:4">
      <c r="A1973" s="3">
        <v>168</v>
      </c>
      <c r="B1973" t="s">
        <v>426</v>
      </c>
      <c r="C1973" s="1">
        <f>VLOOKUP(Authors[[#This Row],[Id]],Papers[],3,FALSE)</f>
        <v>2009</v>
      </c>
      <c r="D1973" s="1" t="str">
        <f>IF(ISNUMBER(FIND(",",Authors[[#This Row],[author]])),"OK", "Não OK")</f>
        <v>OK</v>
      </c>
    </row>
    <row r="1974" spans="1:4">
      <c r="A1974" s="3">
        <v>1275</v>
      </c>
      <c r="B1974" t="s">
        <v>426</v>
      </c>
      <c r="C1974" s="1">
        <f>VLOOKUP(Authors[[#This Row],[Id]],Papers[],3,FALSE)</f>
        <v>2008</v>
      </c>
      <c r="D1974" s="1" t="str">
        <f>IF(ISNUMBER(FIND(",",Authors[[#This Row],[author]])),"OK", "Não OK")</f>
        <v>OK</v>
      </c>
    </row>
    <row r="1975" spans="1:4">
      <c r="A1975" s="3">
        <v>1284</v>
      </c>
      <c r="B1975" t="s">
        <v>426</v>
      </c>
      <c r="C1975" s="1">
        <f>VLOOKUP(Authors[[#This Row],[Id]],Papers[],3,FALSE)</f>
        <v>2008</v>
      </c>
      <c r="D1975" s="1" t="str">
        <f>IF(ISNUMBER(FIND(",",Authors[[#This Row],[author]])),"OK", "Não OK")</f>
        <v>OK</v>
      </c>
    </row>
    <row r="1976" spans="1:4">
      <c r="A1976" s="3">
        <v>2458</v>
      </c>
      <c r="B1976" t="s">
        <v>7554</v>
      </c>
      <c r="C1976" s="1">
        <f>VLOOKUP(Authors[[#This Row],[Id]],Papers[],3,FALSE)</f>
        <v>2008</v>
      </c>
      <c r="D1976" s="1" t="str">
        <f>IF(ISNUMBER(FIND(",",Authors[[#This Row],[author]])),"OK", "Não OK")</f>
        <v>OK</v>
      </c>
    </row>
    <row r="1977" spans="1:4">
      <c r="A1977" s="3">
        <v>196</v>
      </c>
      <c r="B1977" t="s">
        <v>496</v>
      </c>
      <c r="C1977" s="1">
        <f>VLOOKUP(Authors[[#This Row],[Id]],Papers[],3,FALSE)</f>
        <v>2009</v>
      </c>
      <c r="D1977" s="1" t="str">
        <f>IF(ISNUMBER(FIND(",",Authors[[#This Row],[author]])),"OK", "Não OK")</f>
        <v>OK</v>
      </c>
    </row>
    <row r="1978" spans="1:4">
      <c r="A1978" s="3">
        <v>2543</v>
      </c>
      <c r="B1978" t="s">
        <v>10998</v>
      </c>
      <c r="C1978" s="1">
        <f>VLOOKUP(Authors[[#This Row],[Id]],Papers[],3,FALSE)</f>
        <v>2001</v>
      </c>
      <c r="D1978" s="1" t="str">
        <f>IF(ISNUMBER(FIND(",",Authors[[#This Row],[author]])),"OK", "Não OK")</f>
        <v>OK</v>
      </c>
    </row>
    <row r="1979" spans="1:4">
      <c r="A1979" s="3">
        <v>2543</v>
      </c>
      <c r="B1979" t="s">
        <v>10999</v>
      </c>
      <c r="C1979" s="1">
        <f>VLOOKUP(Authors[[#This Row],[Id]],Papers[],3,FALSE)</f>
        <v>2001</v>
      </c>
      <c r="D1979" s="1" t="str">
        <f>IF(ISNUMBER(FIND(",",Authors[[#This Row],[author]])),"OK", "Não OK")</f>
        <v>OK</v>
      </c>
    </row>
    <row r="1980" spans="1:4">
      <c r="A1980" s="3">
        <v>648</v>
      </c>
      <c r="B1980" t="s">
        <v>1828</v>
      </c>
      <c r="C1980" s="1">
        <f>VLOOKUP(Authors[[#This Row],[Id]],Papers[],3,FALSE)</f>
        <v>2009</v>
      </c>
      <c r="D1980" s="1" t="str">
        <f>IF(ISNUMBER(FIND(",",Authors[[#This Row],[author]])),"OK", "Não OK")</f>
        <v>OK</v>
      </c>
    </row>
    <row r="1981" spans="1:4">
      <c r="A1981" s="3">
        <v>1625</v>
      </c>
      <c r="B1981" t="s">
        <v>10664</v>
      </c>
      <c r="C1981" s="1">
        <f>VLOOKUP(Authors[[#This Row],[Id]],Papers[],3,FALSE)</f>
        <v>2009</v>
      </c>
      <c r="D1981" s="1" t="str">
        <f>IF(ISNUMBER(FIND(",",Authors[[#This Row],[author]])),"OK", "Não OK")</f>
        <v>OK</v>
      </c>
    </row>
    <row r="1982" spans="1:4">
      <c r="A1982" s="3">
        <v>1626</v>
      </c>
      <c r="B1982" t="s">
        <v>4890</v>
      </c>
      <c r="C1982" s="1">
        <f>VLOOKUP(Authors[[#This Row],[Id]],Papers[],3,FALSE)</f>
        <v>2009</v>
      </c>
      <c r="D1982" s="1" t="str">
        <f>IF(ISNUMBER(FIND(",",Authors[[#This Row],[author]])),"OK", "Não OK")</f>
        <v>OK</v>
      </c>
    </row>
    <row r="1983" spans="1:4">
      <c r="A1983" s="3">
        <v>2455</v>
      </c>
      <c r="B1983" t="s">
        <v>10912</v>
      </c>
      <c r="C1983" s="1">
        <f>VLOOKUP(Authors[[#This Row],[Id]],Papers[],3,FALSE)</f>
        <v>2007</v>
      </c>
      <c r="D1983" s="1" t="str">
        <f>IF(ISNUMBER(FIND(",",Authors[[#This Row],[author]])),"OK", "Não OK")</f>
        <v>OK</v>
      </c>
    </row>
    <row r="1984" spans="1:4">
      <c r="A1984" s="3">
        <v>2099</v>
      </c>
      <c r="B1984" t="s">
        <v>10813</v>
      </c>
      <c r="C1984" s="1">
        <f>VLOOKUP(Authors[[#This Row],[Id]],Papers[],3,FALSE)</f>
        <v>2009</v>
      </c>
      <c r="D1984" s="1" t="str">
        <f>IF(ISNUMBER(FIND(",",Authors[[#This Row],[author]])),"OK", "Não OK")</f>
        <v>OK</v>
      </c>
    </row>
    <row r="1985" spans="1:4">
      <c r="A1985" s="3">
        <v>1579</v>
      </c>
      <c r="B1985" t="s">
        <v>10648</v>
      </c>
      <c r="C1985" s="1">
        <f>VLOOKUP(Authors[[#This Row],[Id]],Papers[],3,FALSE)</f>
        <v>2008</v>
      </c>
      <c r="D1985" s="1" t="str">
        <f>IF(ISNUMBER(FIND(",",Authors[[#This Row],[author]])),"OK", "Não OK")</f>
        <v>OK</v>
      </c>
    </row>
    <row r="1986" spans="1:4">
      <c r="A1986" s="3">
        <v>1627</v>
      </c>
      <c r="B1986" t="s">
        <v>4899</v>
      </c>
      <c r="C1986" s="1">
        <f>VLOOKUP(Authors[[#This Row],[Id]],Papers[],3,FALSE)</f>
        <v>2011</v>
      </c>
      <c r="D1986" s="1" t="str">
        <f>IF(ISNUMBER(FIND(",",Authors[[#This Row],[author]])),"OK", "Não OK")</f>
        <v>OK</v>
      </c>
    </row>
    <row r="1987" spans="1:4">
      <c r="A1987" s="3">
        <v>1433</v>
      </c>
      <c r="B1987" t="s">
        <v>4201</v>
      </c>
      <c r="C1987" s="1">
        <f>VLOOKUP(Authors[[#This Row],[Id]],Papers[],3,FALSE)</f>
        <v>2004</v>
      </c>
      <c r="D1987" s="1" t="str">
        <f>IF(ISNUMBER(FIND(",",Authors[[#This Row],[author]])),"OK", "Não OK")</f>
        <v>OK</v>
      </c>
    </row>
    <row r="1988" spans="1:4">
      <c r="A1988" s="3">
        <v>1434</v>
      </c>
      <c r="B1988" t="s">
        <v>4201</v>
      </c>
      <c r="C1988" s="1">
        <f>VLOOKUP(Authors[[#This Row],[Id]],Papers[],3,FALSE)</f>
        <v>2004</v>
      </c>
      <c r="D1988" s="1" t="str">
        <f>IF(ISNUMBER(FIND(",",Authors[[#This Row],[author]])),"OK", "Não OK")</f>
        <v>OK</v>
      </c>
    </row>
    <row r="1989" spans="1:4">
      <c r="A1989" s="3">
        <v>1435</v>
      </c>
      <c r="B1989" t="s">
        <v>4201</v>
      </c>
      <c r="C1989" s="1">
        <f>VLOOKUP(Authors[[#This Row],[Id]],Papers[],3,FALSE)</f>
        <v>2005</v>
      </c>
      <c r="D1989" s="1" t="str">
        <f>IF(ISNUMBER(FIND(",",Authors[[#This Row],[author]])),"OK", "Não OK")</f>
        <v>OK</v>
      </c>
    </row>
    <row r="1990" spans="1:4">
      <c r="A1990" s="3">
        <v>2050</v>
      </c>
      <c r="B1990" t="s">
        <v>6257</v>
      </c>
      <c r="C1990" s="1">
        <f>VLOOKUP(Authors[[#This Row],[Id]],Papers[],3,FALSE)</f>
        <v>2011</v>
      </c>
      <c r="D1990" s="1" t="str">
        <f>IF(ISNUMBER(FIND(",",Authors[[#This Row],[author]])),"OK", "Não OK")</f>
        <v>OK</v>
      </c>
    </row>
    <row r="1991" spans="1:4">
      <c r="A1991">
        <v>4434</v>
      </c>
      <c r="B1991" t="s">
        <v>12924</v>
      </c>
      <c r="C1991" s="1">
        <f>VLOOKUP(Authors[[#This Row],[Id]],Papers[],3,FALSE)</f>
        <v>2004</v>
      </c>
      <c r="D1991" s="1" t="str">
        <f>IF(ISNUMBER(FIND(",",Authors[[#This Row],[author]])),"OK", "Não OK")</f>
        <v>OK</v>
      </c>
    </row>
    <row r="1992" spans="1:4">
      <c r="A1992" s="3">
        <v>1558</v>
      </c>
      <c r="B1992" t="s">
        <v>4625</v>
      </c>
      <c r="C1992" s="1">
        <f>VLOOKUP(Authors[[#This Row],[Id]],Papers[],3,FALSE)</f>
        <v>1991</v>
      </c>
      <c r="D1992" s="1" t="str">
        <f>IF(ISNUMBER(FIND(",",Authors[[#This Row],[author]])),"OK", "Não OK")</f>
        <v>OK</v>
      </c>
    </row>
    <row r="1993" spans="1:4">
      <c r="A1993" s="3">
        <v>1628</v>
      </c>
      <c r="B1993" t="s">
        <v>4902</v>
      </c>
      <c r="C1993" s="1">
        <f>VLOOKUP(Authors[[#This Row],[Id]],Papers[],3,FALSE)</f>
        <v>2011</v>
      </c>
      <c r="D1993" s="1" t="str">
        <f>IF(ISNUMBER(FIND(",",Authors[[#This Row],[author]])),"OK", "Não OK")</f>
        <v>OK</v>
      </c>
    </row>
    <row r="1994" spans="1:4">
      <c r="A1994" s="3">
        <v>1211</v>
      </c>
      <c r="B1994" t="s">
        <v>3436</v>
      </c>
      <c r="C1994" s="1">
        <f>VLOOKUP(Authors[[#This Row],[Id]],Papers[],3,FALSE)</f>
        <v>2006</v>
      </c>
      <c r="D1994" s="1" t="str">
        <f>IF(ISNUMBER(FIND(",",Authors[[#This Row],[author]])),"OK", "Não OK")</f>
        <v>OK</v>
      </c>
    </row>
    <row r="1995" spans="1:4">
      <c r="A1995" s="3">
        <v>713</v>
      </c>
      <c r="B1995" t="s">
        <v>2031</v>
      </c>
      <c r="C1995" s="1">
        <f>VLOOKUP(Authors[[#This Row],[Id]],Papers[],3,FALSE)</f>
        <v>2011</v>
      </c>
      <c r="D1995" s="1" t="str">
        <f>IF(ISNUMBER(FIND(",",Authors[[#This Row],[author]])),"OK", "Não OK")</f>
        <v>OK</v>
      </c>
    </row>
    <row r="1996" spans="1:4">
      <c r="A1996" s="3">
        <v>1464</v>
      </c>
      <c r="B1996" t="s">
        <v>4325</v>
      </c>
      <c r="C1996" s="1">
        <f>VLOOKUP(Authors[[#This Row],[Id]],Papers[],3,FALSE)</f>
        <v>2011</v>
      </c>
      <c r="D1996" s="1" t="str">
        <f>IF(ISNUMBER(FIND(",",Authors[[#This Row],[author]])),"OK", "Não OK")</f>
        <v>OK</v>
      </c>
    </row>
    <row r="1997" spans="1:4">
      <c r="A1997" s="3">
        <v>1629</v>
      </c>
      <c r="B1997" t="s">
        <v>4907</v>
      </c>
      <c r="C1997" s="1">
        <f>VLOOKUP(Authors[[#This Row],[Id]],Papers[],3,FALSE)</f>
        <v>2009</v>
      </c>
      <c r="D1997" s="1" t="str">
        <f>IF(ISNUMBER(FIND(",",Authors[[#This Row],[author]])),"OK", "Não OK")</f>
        <v>OK</v>
      </c>
    </row>
    <row r="1998" spans="1:4">
      <c r="A1998" s="3">
        <v>2139</v>
      </c>
      <c r="B1998" t="s">
        <v>6562</v>
      </c>
      <c r="C1998" s="1">
        <f>VLOOKUP(Authors[[#This Row],[Id]],Papers[],3,FALSE)</f>
        <v>2007</v>
      </c>
      <c r="D1998" s="1" t="str">
        <f>IF(ISNUMBER(FIND(",",Authors[[#This Row],[author]])),"OK", "Não OK")</f>
        <v>OK</v>
      </c>
    </row>
    <row r="1999" spans="1:4">
      <c r="A1999" s="3">
        <v>2998</v>
      </c>
      <c r="B1999" t="s">
        <v>8390</v>
      </c>
      <c r="C1999" s="1">
        <f>VLOOKUP(Authors[[#This Row],[Id]],Papers[],3,FALSE)</f>
        <v>2010</v>
      </c>
      <c r="D1999" s="1" t="str">
        <f>IF(ISNUMBER(FIND(",",Authors[[#This Row],[author]])),"OK", "Não OK")</f>
        <v>OK</v>
      </c>
    </row>
    <row r="2000" spans="1:4">
      <c r="A2000" s="3">
        <v>2221</v>
      </c>
      <c r="B2000" t="s">
        <v>6823</v>
      </c>
      <c r="C2000" s="1">
        <f>VLOOKUP(Authors[[#This Row],[Id]],Papers[],3,FALSE)</f>
        <v>2005</v>
      </c>
      <c r="D2000" s="1" t="str">
        <f>IF(ISNUMBER(FIND(",",Authors[[#This Row],[author]])),"OK", "Não OK")</f>
        <v>OK</v>
      </c>
    </row>
    <row r="2001" spans="1:4">
      <c r="A2001" s="3">
        <v>2593</v>
      </c>
      <c r="B2001" t="s">
        <v>11061</v>
      </c>
      <c r="C2001" s="1">
        <f>VLOOKUP(Authors[[#This Row],[Id]],Papers[],3,FALSE)</f>
        <v>2002</v>
      </c>
      <c r="D2001" s="1" t="str">
        <f>IF(ISNUMBER(FIND(",",Authors[[#This Row],[author]])),"OK", "Não OK")</f>
        <v>OK</v>
      </c>
    </row>
    <row r="2002" spans="1:4">
      <c r="A2002" s="3">
        <v>2896</v>
      </c>
      <c r="B2002" t="s">
        <v>8203</v>
      </c>
      <c r="C2002" s="1">
        <f>VLOOKUP(Authors[[#This Row],[Id]],Papers[],3,FALSE)</f>
        <v>2010</v>
      </c>
      <c r="D2002" s="1" t="str">
        <f>IF(ISNUMBER(FIND(",",Authors[[#This Row],[author]])),"OK", "Não OK")</f>
        <v>OK</v>
      </c>
    </row>
    <row r="2003" spans="1:4">
      <c r="A2003" s="3">
        <v>1631</v>
      </c>
      <c r="B2003" t="s">
        <v>4917</v>
      </c>
      <c r="C2003" s="1">
        <f>VLOOKUP(Authors[[#This Row],[Id]],Papers[],3,FALSE)</f>
        <v>2008</v>
      </c>
      <c r="D2003" s="1" t="str">
        <f>IF(ISNUMBER(FIND(",",Authors[[#This Row],[author]])),"OK", "Não OK")</f>
        <v>OK</v>
      </c>
    </row>
    <row r="2004" spans="1:4">
      <c r="A2004" s="3">
        <v>1630</v>
      </c>
      <c r="B2004" t="s">
        <v>4912</v>
      </c>
      <c r="C2004" s="1">
        <f>VLOOKUP(Authors[[#This Row],[Id]],Papers[],3,FALSE)</f>
        <v>2009</v>
      </c>
      <c r="D2004" s="1" t="str">
        <f>IF(ISNUMBER(FIND(",",Authors[[#This Row],[author]])),"OK", "Não OK")</f>
        <v>OK</v>
      </c>
    </row>
    <row r="2005" spans="1:4">
      <c r="A2005" s="3">
        <v>4197</v>
      </c>
      <c r="B2005" t="s">
        <v>4912</v>
      </c>
      <c r="C2005" s="1">
        <f>VLOOKUP(Authors[[#This Row],[Id]],Papers[],3,FALSE)</f>
        <v>2008</v>
      </c>
      <c r="D2005" s="1" t="str">
        <f>IF(ISNUMBER(FIND(",",Authors[[#This Row],[author]])),"OK", "Não OK")</f>
        <v>OK</v>
      </c>
    </row>
    <row r="2006" spans="1:4">
      <c r="A2006" s="3">
        <v>1810</v>
      </c>
      <c r="B2006" t="s">
        <v>5490</v>
      </c>
      <c r="C2006" s="1">
        <f>VLOOKUP(Authors[[#This Row],[Id]],Papers[],3,FALSE)</f>
        <v>2011</v>
      </c>
      <c r="D2006" s="1" t="str">
        <f>IF(ISNUMBER(FIND(",",Authors[[#This Row],[author]])),"OK", "Não OK")</f>
        <v>OK</v>
      </c>
    </row>
    <row r="2007" spans="1:4">
      <c r="A2007" s="3">
        <v>447</v>
      </c>
      <c r="B2007" t="s">
        <v>1262</v>
      </c>
      <c r="C2007" s="1">
        <f>VLOOKUP(Authors[[#This Row],[Id]],Papers[],3,FALSE)</f>
        <v>2008</v>
      </c>
      <c r="D2007" s="1" t="str">
        <f>IF(ISNUMBER(FIND(",",Authors[[#This Row],[author]])),"OK", "Não OK")</f>
        <v>OK</v>
      </c>
    </row>
    <row r="2008" spans="1:4">
      <c r="A2008" s="3">
        <v>1632</v>
      </c>
      <c r="B2008" t="s">
        <v>4923</v>
      </c>
      <c r="C2008" s="1">
        <f>VLOOKUP(Authors[[#This Row],[Id]],Papers[],3,FALSE)</f>
        <v>1994</v>
      </c>
      <c r="D2008" s="1" t="str">
        <f>IF(ISNUMBER(FIND(",",Authors[[#This Row],[author]])),"OK", "Não OK")</f>
        <v>OK</v>
      </c>
    </row>
    <row r="2009" spans="1:4">
      <c r="A2009" s="3">
        <v>1485</v>
      </c>
      <c r="B2009" t="s">
        <v>4386</v>
      </c>
      <c r="C2009" s="1">
        <f>VLOOKUP(Authors[[#This Row],[Id]],Papers[],3,FALSE)</f>
        <v>2011</v>
      </c>
      <c r="D2009" s="1" t="str">
        <f>IF(ISNUMBER(FIND(",",Authors[[#This Row],[author]])),"OK", "Não OK")</f>
        <v>OK</v>
      </c>
    </row>
    <row r="2010" spans="1:4">
      <c r="A2010" s="3">
        <v>2467</v>
      </c>
      <c r="B2010" t="s">
        <v>10924</v>
      </c>
      <c r="C2010" s="1">
        <f>VLOOKUP(Authors[[#This Row],[Id]],Papers[],3,FALSE)</f>
        <v>2010</v>
      </c>
      <c r="D2010" s="1" t="str">
        <f>IF(ISNUMBER(FIND(",",Authors[[#This Row],[author]])),"OK", "Não OK")</f>
        <v>OK</v>
      </c>
    </row>
    <row r="2011" spans="1:4">
      <c r="A2011" s="3">
        <v>2162</v>
      </c>
      <c r="B2011" t="s">
        <v>6644</v>
      </c>
      <c r="C2011" s="1">
        <f>VLOOKUP(Authors[[#This Row],[Id]],Papers[],3,FALSE)</f>
        <v>2008</v>
      </c>
      <c r="D2011" s="1" t="str">
        <f>IF(ISNUMBER(FIND(",",Authors[[#This Row],[author]])),"OK", "Não OK")</f>
        <v>OK</v>
      </c>
    </row>
    <row r="2012" spans="1:4">
      <c r="A2012" s="3">
        <v>702</v>
      </c>
      <c r="B2012" t="s">
        <v>2002</v>
      </c>
      <c r="C2012" s="1">
        <f>VLOOKUP(Authors[[#This Row],[Id]],Papers[],3,FALSE)</f>
        <v>2010</v>
      </c>
      <c r="D2012" s="1" t="str">
        <f>IF(ISNUMBER(FIND(",",Authors[[#This Row],[author]])),"OK", "Não OK")</f>
        <v>OK</v>
      </c>
    </row>
    <row r="2013" spans="1:4">
      <c r="A2013" s="3">
        <v>676</v>
      </c>
      <c r="B2013" t="s">
        <v>1913</v>
      </c>
      <c r="C2013" s="1">
        <f>VLOOKUP(Authors[[#This Row],[Id]],Papers[],3,FALSE)</f>
        <v>2009</v>
      </c>
      <c r="D2013" s="1" t="str">
        <f>IF(ISNUMBER(FIND(",",Authors[[#This Row],[author]])),"OK", "Não OK")</f>
        <v>OK</v>
      </c>
    </row>
    <row r="2014" spans="1:4">
      <c r="A2014">
        <v>4396</v>
      </c>
      <c r="B2014" s="1" t="s">
        <v>12817</v>
      </c>
      <c r="C2014" s="1">
        <f>VLOOKUP(Authors[[#This Row],[Id]],Papers[],3,FALSE)</f>
        <v>1976</v>
      </c>
      <c r="D2014" s="1" t="str">
        <f>IF(ISNUMBER(FIND(",",Authors[[#This Row],[author]])),"OK", "Não OK")</f>
        <v>OK</v>
      </c>
    </row>
    <row r="2015" spans="1:4">
      <c r="A2015" s="3">
        <v>1633</v>
      </c>
      <c r="B2015" t="s">
        <v>4927</v>
      </c>
      <c r="C2015" s="1">
        <f>VLOOKUP(Authors[[#This Row],[Id]],Papers[],3,FALSE)</f>
        <v>2000</v>
      </c>
      <c r="D2015" s="1" t="str">
        <f>IF(ISNUMBER(FIND(",",Authors[[#This Row],[author]])),"OK", "Não OK")</f>
        <v>OK</v>
      </c>
    </row>
    <row r="2016" spans="1:4">
      <c r="A2016" s="3">
        <v>1115</v>
      </c>
      <c r="B2016" t="s">
        <v>3122</v>
      </c>
      <c r="C2016" s="1">
        <f>VLOOKUP(Authors[[#This Row],[Id]],Papers[],3,FALSE)</f>
        <v>2000</v>
      </c>
      <c r="D2016" s="1" t="str">
        <f>IF(ISNUMBER(FIND(",",Authors[[#This Row],[author]])),"OK", "Não OK")</f>
        <v>OK</v>
      </c>
    </row>
    <row r="2017" spans="1:4">
      <c r="A2017">
        <v>4414</v>
      </c>
      <c r="B2017" t="s">
        <v>12866</v>
      </c>
      <c r="C2017" s="1">
        <f>VLOOKUP(Authors[[#This Row],[Id]],Papers[],3,FALSE)</f>
        <v>2010</v>
      </c>
      <c r="D2017" s="1" t="str">
        <f>IF(ISNUMBER(FIND(",",Authors[[#This Row],[author]])),"OK", "Não OK")</f>
        <v>OK</v>
      </c>
    </row>
    <row r="2018" spans="1:4">
      <c r="A2018" s="3">
        <v>2900</v>
      </c>
      <c r="B2018" t="s">
        <v>8208</v>
      </c>
      <c r="C2018" s="1">
        <f>VLOOKUP(Authors[[#This Row],[Id]],Papers[],3,FALSE)</f>
        <v>2010</v>
      </c>
      <c r="D2018" s="1" t="str">
        <f>IF(ISNUMBER(FIND(",",Authors[[#This Row],[author]])),"OK", "Não OK")</f>
        <v>OK</v>
      </c>
    </row>
    <row r="2019" spans="1:4">
      <c r="A2019" s="3">
        <v>3931</v>
      </c>
      <c r="B2019" t="s">
        <v>9563</v>
      </c>
      <c r="C2019" s="1">
        <f>VLOOKUP(Authors[[#This Row],[Id]],Papers[],3,FALSE)</f>
        <v>2011</v>
      </c>
      <c r="D2019" s="1" t="str">
        <f>IF(ISNUMBER(FIND(",",Authors[[#This Row],[author]])),"OK", "Não OK")</f>
        <v>OK</v>
      </c>
    </row>
    <row r="2020" spans="1:4">
      <c r="A2020" s="3">
        <v>3492</v>
      </c>
      <c r="B2020" t="s">
        <v>9033</v>
      </c>
      <c r="C2020" s="1">
        <f>VLOOKUP(Authors[[#This Row],[Id]],Papers[],3,FALSE)</f>
        <v>2004</v>
      </c>
      <c r="D2020" s="1" t="str">
        <f>IF(ISNUMBER(FIND(",",Authors[[#This Row],[author]])),"OK", "Não OK")</f>
        <v>OK</v>
      </c>
    </row>
    <row r="2021" spans="1:4">
      <c r="A2021" s="3">
        <v>4256</v>
      </c>
      <c r="B2021" t="s">
        <v>10112</v>
      </c>
      <c r="C2021" s="1">
        <f>VLOOKUP(Authors[[#This Row],[Id]],Papers[],3,FALSE)</f>
        <v>2000</v>
      </c>
      <c r="D2021" s="1" t="str">
        <f>IF(ISNUMBER(FIND(",",Authors[[#This Row],[author]])),"OK", "Não OK")</f>
        <v>OK</v>
      </c>
    </row>
    <row r="2022" spans="1:4">
      <c r="A2022" s="3">
        <v>1634</v>
      </c>
      <c r="B2022" t="s">
        <v>10669</v>
      </c>
      <c r="C2022" s="1">
        <f>VLOOKUP(Authors[[#This Row],[Id]],Papers[],3,FALSE)</f>
        <v>2010</v>
      </c>
      <c r="D2022" s="1" t="str">
        <f>IF(ISNUMBER(FIND(",",Authors[[#This Row],[author]])),"OK", "Não OK")</f>
        <v>OK</v>
      </c>
    </row>
    <row r="2023" spans="1:4">
      <c r="A2023" s="3">
        <v>1176</v>
      </c>
      <c r="B2023" t="s">
        <v>3318</v>
      </c>
      <c r="C2023" s="1">
        <f>VLOOKUP(Authors[[#This Row],[Id]],Papers[],3,FALSE)</f>
        <v>2007</v>
      </c>
      <c r="D2023" s="1" t="str">
        <f>IF(ISNUMBER(FIND(",",Authors[[#This Row],[author]])),"OK", "Não OK")</f>
        <v>OK</v>
      </c>
    </row>
    <row r="2024" spans="1:4">
      <c r="A2024" s="3">
        <v>3604</v>
      </c>
      <c r="B2024" t="s">
        <v>8278</v>
      </c>
      <c r="C2024" s="1">
        <f>VLOOKUP(Authors[[#This Row],[Id]],Papers[],3,FALSE)</f>
        <v>2010</v>
      </c>
      <c r="D2024" s="1" t="str">
        <f>IF(ISNUMBER(FIND(",",Authors[[#This Row],[author]])),"OK", "Não OK")</f>
        <v>OK</v>
      </c>
    </row>
    <row r="2025" spans="1:4">
      <c r="A2025" s="3">
        <v>368</v>
      </c>
      <c r="B2025" t="s">
        <v>986</v>
      </c>
      <c r="C2025" s="1">
        <f>VLOOKUP(Authors[[#This Row],[Id]],Papers[],3,FALSE)</f>
        <v>2008</v>
      </c>
      <c r="D2025" s="1" t="str">
        <f>IF(ISNUMBER(FIND(",",Authors[[#This Row],[author]])),"OK", "Não OK")</f>
        <v>OK</v>
      </c>
    </row>
    <row r="2026" spans="1:4">
      <c r="A2026" s="3">
        <v>933</v>
      </c>
      <c r="B2026" t="s">
        <v>986</v>
      </c>
      <c r="C2026" s="1">
        <f>VLOOKUP(Authors[[#This Row],[Id]],Papers[],3,FALSE)</f>
        <v>2008</v>
      </c>
      <c r="D2026" s="1" t="str">
        <f>IF(ISNUMBER(FIND(",",Authors[[#This Row],[author]])),"OK", "Não OK")</f>
        <v>OK</v>
      </c>
    </row>
    <row r="2027" spans="1:4">
      <c r="A2027" s="3">
        <v>61</v>
      </c>
      <c r="B2027" t="s">
        <v>147</v>
      </c>
      <c r="C2027" s="1">
        <f>VLOOKUP(Authors[[#This Row],[Id]],Papers[],3,FALSE)</f>
        <v>2006</v>
      </c>
      <c r="D2027" s="1" t="str">
        <f>IF(ISNUMBER(FIND(",",Authors[[#This Row],[author]])),"OK", "Não OK")</f>
        <v>OK</v>
      </c>
    </row>
    <row r="2028" spans="1:4">
      <c r="A2028" s="3">
        <v>2004</v>
      </c>
      <c r="B2028" t="s">
        <v>4935</v>
      </c>
      <c r="C2028" s="1">
        <f>VLOOKUP(Authors[[#This Row],[Id]],Papers[],3,FALSE)</f>
        <v>2009</v>
      </c>
      <c r="D2028" s="1" t="str">
        <f>IF(ISNUMBER(FIND(",",Authors[[#This Row],[author]])),"OK", "Não OK")</f>
        <v>OK</v>
      </c>
    </row>
    <row r="2029" spans="1:4">
      <c r="A2029" s="3">
        <v>355</v>
      </c>
      <c r="B2029" t="s">
        <v>914</v>
      </c>
      <c r="C2029" s="1">
        <f>VLOOKUP(Authors[[#This Row],[Id]],Papers[],3,FALSE)</f>
        <v>2010</v>
      </c>
      <c r="D2029" s="1" t="str">
        <f>IF(ISNUMBER(FIND(",",Authors[[#This Row],[author]])),"OK", "Não OK")</f>
        <v>OK</v>
      </c>
    </row>
    <row r="2030" spans="1:4">
      <c r="A2030" s="3">
        <v>599</v>
      </c>
      <c r="B2030" t="s">
        <v>914</v>
      </c>
      <c r="C2030" s="1">
        <f>VLOOKUP(Authors[[#This Row],[Id]],Papers[],3,FALSE)</f>
        <v>2010</v>
      </c>
      <c r="D2030" s="1" t="str">
        <f>IF(ISNUMBER(FIND(",",Authors[[#This Row],[author]])),"OK", "Não OK")</f>
        <v>OK</v>
      </c>
    </row>
    <row r="2031" spans="1:4">
      <c r="A2031" s="3">
        <v>1544</v>
      </c>
      <c r="B2031" t="s">
        <v>4579</v>
      </c>
      <c r="C2031" s="1">
        <f>VLOOKUP(Authors[[#This Row],[Id]],Papers[],3,FALSE)</f>
        <v>2011</v>
      </c>
      <c r="D2031" s="1" t="str">
        <f>IF(ISNUMBER(FIND(",",Authors[[#This Row],[author]])),"OK", "Não OK")</f>
        <v>OK</v>
      </c>
    </row>
    <row r="2032" spans="1:4">
      <c r="A2032">
        <v>4432</v>
      </c>
      <c r="B2032" t="s">
        <v>12919</v>
      </c>
      <c r="C2032" s="1">
        <f>VLOOKUP(Authors[[#This Row],[Id]],Papers[],3,FALSE)</f>
        <v>2008</v>
      </c>
      <c r="D2032" s="1" t="str">
        <f>IF(ISNUMBER(FIND(",",Authors[[#This Row],[author]])),"OK", "Não OK")</f>
        <v>OK</v>
      </c>
    </row>
    <row r="2033" spans="1:4">
      <c r="A2033" s="3">
        <v>530</v>
      </c>
      <c r="B2033" t="s">
        <v>1500</v>
      </c>
      <c r="C2033" s="1">
        <f>VLOOKUP(Authors[[#This Row],[Id]],Papers[],3,FALSE)</f>
        <v>2010</v>
      </c>
      <c r="D2033" s="1" t="str">
        <f>IF(ISNUMBER(FIND(",",Authors[[#This Row],[author]])),"OK", "Não OK")</f>
        <v>OK</v>
      </c>
    </row>
    <row r="2034" spans="1:4">
      <c r="A2034" s="3">
        <v>1052</v>
      </c>
      <c r="B2034" t="s">
        <v>1500</v>
      </c>
      <c r="C2034" s="1">
        <f>VLOOKUP(Authors[[#This Row],[Id]],Papers[],3,FALSE)</f>
        <v>2009</v>
      </c>
      <c r="D2034" s="1" t="str">
        <f>IF(ISNUMBER(FIND(",",Authors[[#This Row],[author]])),"OK", "Não OK")</f>
        <v>OK</v>
      </c>
    </row>
    <row r="2035" spans="1:4">
      <c r="A2035" s="3">
        <v>1260</v>
      </c>
      <c r="B2035" t="s">
        <v>3602</v>
      </c>
      <c r="C2035" s="1">
        <f>VLOOKUP(Authors[[#This Row],[Id]],Papers[],3,FALSE)</f>
        <v>2005</v>
      </c>
      <c r="D2035" s="1" t="str">
        <f>IF(ISNUMBER(FIND(",",Authors[[#This Row],[author]])),"OK", "Não OK")</f>
        <v>OK</v>
      </c>
    </row>
    <row r="2036" spans="1:4">
      <c r="A2036" s="3">
        <v>3002</v>
      </c>
      <c r="B2036" t="s">
        <v>8398</v>
      </c>
      <c r="C2036" s="1">
        <f>VLOOKUP(Authors[[#This Row],[Id]],Papers[],3,FALSE)</f>
        <v>2007</v>
      </c>
      <c r="D2036" s="1" t="str">
        <f>IF(ISNUMBER(FIND(",",Authors[[#This Row],[author]])),"OK", "Não OK")</f>
        <v>OK</v>
      </c>
    </row>
    <row r="2037" spans="1:4">
      <c r="A2037" s="3">
        <v>3260</v>
      </c>
      <c r="B2037" t="s">
        <v>8697</v>
      </c>
      <c r="C2037" s="1">
        <f>VLOOKUP(Authors[[#This Row],[Id]],Papers[],3,FALSE)</f>
        <v>2009</v>
      </c>
      <c r="D2037" s="1" t="str">
        <f>IF(ISNUMBER(FIND(",",Authors[[#This Row],[author]])),"OK", "Não OK")</f>
        <v>OK</v>
      </c>
    </row>
    <row r="2038" spans="1:4">
      <c r="A2038" s="3">
        <v>3472</v>
      </c>
      <c r="B2038" t="s">
        <v>9005</v>
      </c>
      <c r="C2038" s="1">
        <f>VLOOKUP(Authors[[#This Row],[Id]],Papers[],3,FALSE)</f>
        <v>2007</v>
      </c>
      <c r="D2038" s="1" t="str">
        <f>IF(ISNUMBER(FIND(",",Authors[[#This Row],[author]])),"OK", "Não OK")</f>
        <v>OK</v>
      </c>
    </row>
    <row r="2039" spans="1:4">
      <c r="A2039" s="3">
        <v>731</v>
      </c>
      <c r="B2039" t="s">
        <v>2076</v>
      </c>
      <c r="C2039" s="1">
        <f>VLOOKUP(Authors[[#This Row],[Id]],Papers[],3,FALSE)</f>
        <v>2009</v>
      </c>
      <c r="D2039" s="1" t="str">
        <f>IF(ISNUMBER(FIND(",",Authors[[#This Row],[author]])),"OK", "Não OK")</f>
        <v>OK</v>
      </c>
    </row>
    <row r="2040" spans="1:4">
      <c r="A2040" s="3">
        <v>2007</v>
      </c>
      <c r="B2040" t="s">
        <v>6100</v>
      </c>
      <c r="C2040" s="1">
        <f>VLOOKUP(Authors[[#This Row],[Id]],Papers[],3,FALSE)</f>
        <v>2006</v>
      </c>
      <c r="D2040" s="1" t="str">
        <f>IF(ISNUMBER(FIND(",",Authors[[#This Row],[author]])),"OK", "Não OK")</f>
        <v>OK</v>
      </c>
    </row>
    <row r="2041" spans="1:4">
      <c r="A2041" s="3">
        <v>2008</v>
      </c>
      <c r="B2041" t="s">
        <v>6103</v>
      </c>
      <c r="C2041" s="1">
        <f>VLOOKUP(Authors[[#This Row],[Id]],Papers[],3,FALSE)</f>
        <v>2008</v>
      </c>
      <c r="D2041" s="1" t="str">
        <f>IF(ISNUMBER(FIND(",",Authors[[#This Row],[author]])),"OK", "Não OK")</f>
        <v>OK</v>
      </c>
    </row>
    <row r="2042" spans="1:4">
      <c r="A2042" s="3">
        <v>2246</v>
      </c>
      <c r="B2042" t="s">
        <v>6103</v>
      </c>
      <c r="C2042" s="1">
        <f>VLOOKUP(Authors[[#This Row],[Id]],Papers[],3,FALSE)</f>
        <v>2005</v>
      </c>
      <c r="D2042" s="1" t="str">
        <f>IF(ISNUMBER(FIND(",",Authors[[#This Row],[author]])),"OK", "Não OK")</f>
        <v>OK</v>
      </c>
    </row>
    <row r="2043" spans="1:4">
      <c r="A2043" s="3">
        <v>3485</v>
      </c>
      <c r="B2043" t="s">
        <v>9024</v>
      </c>
      <c r="C2043" s="1">
        <f>VLOOKUP(Authors[[#This Row],[Id]],Papers[],3,FALSE)</f>
        <v>2009</v>
      </c>
      <c r="D2043" s="1" t="str">
        <f>IF(ISNUMBER(FIND(",",Authors[[#This Row],[author]])),"OK", "Não OK")</f>
        <v>OK</v>
      </c>
    </row>
    <row r="2044" spans="1:4">
      <c r="A2044" s="3">
        <v>3812</v>
      </c>
      <c r="B2044" t="s">
        <v>9024</v>
      </c>
      <c r="C2044" s="1">
        <f>VLOOKUP(Authors[[#This Row],[Id]],Papers[],3,FALSE)</f>
        <v>2003</v>
      </c>
      <c r="D2044" s="1" t="str">
        <f>IF(ISNUMBER(FIND(",",Authors[[#This Row],[author]])),"OK", "Não OK")</f>
        <v>OK</v>
      </c>
    </row>
    <row r="2045" spans="1:4">
      <c r="A2045" s="3">
        <v>3549</v>
      </c>
      <c r="B2045" t="s">
        <v>9096</v>
      </c>
      <c r="C2045" s="1">
        <f>VLOOKUP(Authors[[#This Row],[Id]],Papers[],3,FALSE)</f>
        <v>2006</v>
      </c>
      <c r="D2045" s="1" t="str">
        <f>IF(ISNUMBER(FIND(",",Authors[[#This Row],[author]])),"OK", "Não OK")</f>
        <v>OK</v>
      </c>
    </row>
    <row r="2046" spans="1:4">
      <c r="A2046" s="3">
        <v>372</v>
      </c>
      <c r="B2046" t="s">
        <v>1002</v>
      </c>
      <c r="C2046" s="1">
        <f>VLOOKUP(Authors[[#This Row],[Id]],Papers[],3,FALSE)</f>
        <v>2008</v>
      </c>
      <c r="D2046" s="1" t="str">
        <f>IF(ISNUMBER(FIND(",",Authors[[#This Row],[author]])),"OK", "Não OK")</f>
        <v>OK</v>
      </c>
    </row>
    <row r="2047" spans="1:4">
      <c r="A2047" s="3">
        <v>557</v>
      </c>
      <c r="B2047" t="s">
        <v>1002</v>
      </c>
      <c r="C2047" s="1">
        <f>VLOOKUP(Authors[[#This Row],[Id]],Papers[],3,FALSE)</f>
        <v>2008</v>
      </c>
      <c r="D2047" s="1" t="str">
        <f>IF(ISNUMBER(FIND(",",Authors[[#This Row],[author]])),"OK", "Não OK")</f>
        <v>OK</v>
      </c>
    </row>
    <row r="2048" spans="1:4">
      <c r="A2048" s="3">
        <v>560</v>
      </c>
      <c r="B2048" t="s">
        <v>1002</v>
      </c>
      <c r="C2048" s="1">
        <f>VLOOKUP(Authors[[#This Row],[Id]],Papers[],3,FALSE)</f>
        <v>2009</v>
      </c>
      <c r="D2048" s="1" t="str">
        <f>IF(ISNUMBER(FIND(",",Authors[[#This Row],[author]])),"OK", "Não OK")</f>
        <v>OK</v>
      </c>
    </row>
    <row r="2049" spans="1:4">
      <c r="A2049" s="3">
        <v>620</v>
      </c>
      <c r="B2049" t="s">
        <v>1002</v>
      </c>
      <c r="C2049" s="1">
        <f>VLOOKUP(Authors[[#This Row],[Id]],Papers[],3,FALSE)</f>
        <v>2006</v>
      </c>
      <c r="D2049" s="1" t="str">
        <f>IF(ISNUMBER(FIND(",",Authors[[#This Row],[author]])),"OK", "Não OK")</f>
        <v>OK</v>
      </c>
    </row>
    <row r="2050" spans="1:4">
      <c r="A2050" s="3">
        <v>2585</v>
      </c>
      <c r="B2050" t="s">
        <v>11045</v>
      </c>
      <c r="C2050" s="1">
        <f>VLOOKUP(Authors[[#This Row],[Id]],Papers[],3,FALSE)</f>
        <v>2009</v>
      </c>
      <c r="D2050" s="1" t="str">
        <f>IF(ISNUMBER(FIND(",",Authors[[#This Row],[author]])),"OK", "Não OK")</f>
        <v>OK</v>
      </c>
    </row>
    <row r="2051" spans="1:4">
      <c r="A2051" s="3">
        <v>2246</v>
      </c>
      <c r="B2051" t="s">
        <v>6914</v>
      </c>
      <c r="C2051" s="1">
        <f>VLOOKUP(Authors[[#This Row],[Id]],Papers[],3,FALSE)</f>
        <v>2005</v>
      </c>
      <c r="D2051" s="1" t="str">
        <f>IF(ISNUMBER(FIND(",",Authors[[#This Row],[author]])),"OK", "Não OK")</f>
        <v>OK</v>
      </c>
    </row>
    <row r="2052" spans="1:4">
      <c r="A2052" s="3">
        <v>2247</v>
      </c>
      <c r="B2052" t="s">
        <v>6914</v>
      </c>
      <c r="C2052" s="1">
        <f>VLOOKUP(Authors[[#This Row],[Id]],Papers[],3,FALSE)</f>
        <v>2006</v>
      </c>
      <c r="D2052" s="1" t="str">
        <f>IF(ISNUMBER(FIND(",",Authors[[#This Row],[author]])),"OK", "Não OK")</f>
        <v>OK</v>
      </c>
    </row>
    <row r="2053" spans="1:4">
      <c r="A2053" s="3">
        <v>2248</v>
      </c>
      <c r="B2053" t="s">
        <v>6914</v>
      </c>
      <c r="C2053" s="1">
        <f>VLOOKUP(Authors[[#This Row],[Id]],Papers[],3,FALSE)</f>
        <v>2005</v>
      </c>
      <c r="D2053" s="1" t="str">
        <f>IF(ISNUMBER(FIND(",",Authors[[#This Row],[author]])),"OK", "Não OK")</f>
        <v>OK</v>
      </c>
    </row>
    <row r="2054" spans="1:4">
      <c r="A2054" s="3">
        <v>3812</v>
      </c>
      <c r="B2054" t="s">
        <v>9426</v>
      </c>
      <c r="C2054" s="1">
        <f>VLOOKUP(Authors[[#This Row],[Id]],Papers[],3,FALSE)</f>
        <v>2003</v>
      </c>
      <c r="D2054" s="1" t="str">
        <f>IF(ISNUMBER(FIND(",",Authors[[#This Row],[author]])),"OK", "Não OK")</f>
        <v>OK</v>
      </c>
    </row>
    <row r="2055" spans="1:4">
      <c r="A2055" s="3">
        <v>372</v>
      </c>
      <c r="B2055" t="s">
        <v>1003</v>
      </c>
      <c r="C2055" s="1">
        <f>VLOOKUP(Authors[[#This Row],[Id]],Papers[],3,FALSE)</f>
        <v>2008</v>
      </c>
      <c r="D2055" s="1" t="str">
        <f>IF(ISNUMBER(FIND(",",Authors[[#This Row],[author]])),"OK", "Não OK")</f>
        <v>OK</v>
      </c>
    </row>
    <row r="2056" spans="1:4">
      <c r="A2056" s="3">
        <v>557</v>
      </c>
      <c r="B2056" t="s">
        <v>1003</v>
      </c>
      <c r="C2056" s="1">
        <f>VLOOKUP(Authors[[#This Row],[Id]],Papers[],3,FALSE)</f>
        <v>2008</v>
      </c>
      <c r="D2056" s="1" t="str">
        <f>IF(ISNUMBER(FIND(",",Authors[[#This Row],[author]])),"OK", "Não OK")</f>
        <v>OK</v>
      </c>
    </row>
    <row r="2057" spans="1:4">
      <c r="A2057" s="3">
        <v>2585</v>
      </c>
      <c r="B2057" t="s">
        <v>11044</v>
      </c>
      <c r="C2057" s="1">
        <f>VLOOKUP(Authors[[#This Row],[Id]],Papers[],3,FALSE)</f>
        <v>2009</v>
      </c>
      <c r="D2057" s="1" t="str">
        <f>IF(ISNUMBER(FIND(",",Authors[[#This Row],[author]])),"OK", "Não OK")</f>
        <v>OK</v>
      </c>
    </row>
    <row r="2058" spans="1:4">
      <c r="A2058" s="3">
        <v>1636</v>
      </c>
      <c r="B2058" t="s">
        <v>4939</v>
      </c>
      <c r="C2058" s="1">
        <f>VLOOKUP(Authors[[#This Row],[Id]],Papers[],3,FALSE)</f>
        <v>2009</v>
      </c>
      <c r="D2058" s="1" t="str">
        <f>IF(ISNUMBER(FIND(",",Authors[[#This Row],[author]])),"OK", "Não OK")</f>
        <v>OK</v>
      </c>
    </row>
    <row r="2059" spans="1:4">
      <c r="A2059" s="3">
        <v>326</v>
      </c>
      <c r="B2059" t="s">
        <v>822</v>
      </c>
      <c r="C2059" s="1">
        <f>VLOOKUP(Authors[[#This Row],[Id]],Papers[],3,FALSE)</f>
        <v>2007</v>
      </c>
      <c r="D2059" s="1" t="str">
        <f>IF(ISNUMBER(FIND(",",Authors[[#This Row],[author]])),"OK", "Não OK")</f>
        <v>OK</v>
      </c>
    </row>
    <row r="2060" spans="1:4">
      <c r="A2060" s="3">
        <v>454</v>
      </c>
      <c r="B2060" t="s">
        <v>1272</v>
      </c>
      <c r="C2060" s="1">
        <f>VLOOKUP(Authors[[#This Row],[Id]],Papers[],3,FALSE)</f>
        <v>2006</v>
      </c>
      <c r="D2060" s="1" t="str">
        <f>IF(ISNUMBER(FIND(",",Authors[[#This Row],[author]])),"OK", "Não OK")</f>
        <v>OK</v>
      </c>
    </row>
    <row r="2061" spans="1:4">
      <c r="A2061" s="3">
        <v>1637</v>
      </c>
      <c r="B2061" t="s">
        <v>4945</v>
      </c>
      <c r="C2061" s="1">
        <f>VLOOKUP(Authors[[#This Row],[Id]],Papers[],3,FALSE)</f>
        <v>2010</v>
      </c>
      <c r="D2061" s="1" t="str">
        <f>IF(ISNUMBER(FIND(",",Authors[[#This Row],[author]])),"OK", "Não OK")</f>
        <v>OK</v>
      </c>
    </row>
    <row r="2062" spans="1:4">
      <c r="A2062" s="3">
        <v>439</v>
      </c>
      <c r="B2062" t="s">
        <v>1221</v>
      </c>
      <c r="C2062" s="1">
        <f>VLOOKUP(Authors[[#This Row],[Id]],Papers[],3,FALSE)</f>
        <v>2007</v>
      </c>
      <c r="D2062" s="1" t="str">
        <f>IF(ISNUMBER(FIND(",",Authors[[#This Row],[author]])),"OK", "Não OK")</f>
        <v>OK</v>
      </c>
    </row>
    <row r="2063" spans="1:4">
      <c r="A2063" s="3">
        <v>99</v>
      </c>
      <c r="B2063" s="2" t="s">
        <v>11146</v>
      </c>
      <c r="C2063" s="1">
        <f>VLOOKUP(Authors[[#This Row],[Id]],Papers[],3,FALSE)</f>
        <v>2007</v>
      </c>
      <c r="D2063" s="1" t="str">
        <f>IF(ISNUMBER(FIND(",",Authors[[#This Row],[author]])),"OK", "Não OK")</f>
        <v>OK</v>
      </c>
    </row>
    <row r="2064" spans="1:4">
      <c r="A2064" s="3">
        <v>1172</v>
      </c>
      <c r="B2064" t="s">
        <v>3310</v>
      </c>
      <c r="C2064" s="1">
        <f>VLOOKUP(Authors[[#This Row],[Id]],Papers[],3,FALSE)</f>
        <v>2009</v>
      </c>
      <c r="D2064" s="1" t="str">
        <f>IF(ISNUMBER(FIND(",",Authors[[#This Row],[author]])),"OK", "Não OK")</f>
        <v>OK</v>
      </c>
    </row>
    <row r="2065" spans="1:4">
      <c r="A2065" s="3">
        <v>866</v>
      </c>
      <c r="B2065" t="s">
        <v>2446</v>
      </c>
      <c r="C2065" s="1">
        <f>VLOOKUP(Authors[[#This Row],[Id]],Papers[],3,FALSE)</f>
        <v>2007</v>
      </c>
      <c r="D2065" s="1" t="str">
        <f>IF(ISNUMBER(FIND(",",Authors[[#This Row],[author]])),"OK", "Não OK")</f>
        <v>OK</v>
      </c>
    </row>
    <row r="2066" spans="1:4">
      <c r="A2066" s="3">
        <v>3481</v>
      </c>
      <c r="B2066" t="s">
        <v>9019</v>
      </c>
      <c r="C2066" s="1">
        <f>VLOOKUP(Authors[[#This Row],[Id]],Papers[],3,FALSE)</f>
        <v>2008</v>
      </c>
      <c r="D2066" s="1" t="str">
        <f>IF(ISNUMBER(FIND(",",Authors[[#This Row],[author]])),"OK", "Não OK")</f>
        <v>OK</v>
      </c>
    </row>
    <row r="2067" spans="1:4">
      <c r="A2067" s="3">
        <v>1639</v>
      </c>
      <c r="B2067" t="s">
        <v>4950</v>
      </c>
      <c r="C2067" s="1">
        <f>VLOOKUP(Authors[[#This Row],[Id]],Papers[],3,FALSE)</f>
        <v>1989</v>
      </c>
      <c r="D2067" s="1" t="str">
        <f>IF(ISNUMBER(FIND(",",Authors[[#This Row],[author]])),"OK", "Não OK")</f>
        <v>OK</v>
      </c>
    </row>
    <row r="2068" spans="1:4">
      <c r="A2068" s="3">
        <v>2130</v>
      </c>
      <c r="B2068" t="s">
        <v>6528</v>
      </c>
      <c r="C2068" s="1">
        <f>VLOOKUP(Authors[[#This Row],[Id]],Papers[],3,FALSE)</f>
        <v>2007</v>
      </c>
      <c r="D2068" s="1" t="str">
        <f>IF(ISNUMBER(FIND(",",Authors[[#This Row],[author]])),"OK", "Não OK")</f>
        <v>OK</v>
      </c>
    </row>
    <row r="2069" spans="1:4">
      <c r="A2069" s="3">
        <v>1919</v>
      </c>
      <c r="B2069" t="s">
        <v>5830</v>
      </c>
      <c r="C2069" s="1">
        <f>VLOOKUP(Authors[[#This Row],[Id]],Papers[],3,FALSE)</f>
        <v>2010</v>
      </c>
      <c r="D2069" s="1" t="str">
        <f>IF(ISNUMBER(FIND(",",Authors[[#This Row],[author]])),"OK", "Não OK")</f>
        <v>OK</v>
      </c>
    </row>
    <row r="2070" spans="1:4">
      <c r="A2070" s="3">
        <v>702</v>
      </c>
      <c r="B2070" t="s">
        <v>2003</v>
      </c>
      <c r="C2070" s="1">
        <f>VLOOKUP(Authors[[#This Row],[Id]],Papers[],3,FALSE)</f>
        <v>2010</v>
      </c>
      <c r="D2070" s="1" t="str">
        <f>IF(ISNUMBER(FIND(",",Authors[[#This Row],[author]])),"OK", "Não OK")</f>
        <v>OK</v>
      </c>
    </row>
    <row r="2071" spans="1:4">
      <c r="A2071" s="3">
        <v>553</v>
      </c>
      <c r="B2071" t="s">
        <v>1566</v>
      </c>
      <c r="C2071" s="1">
        <f>VLOOKUP(Authors[[#This Row],[Id]],Papers[],3,FALSE)</f>
        <v>2009</v>
      </c>
      <c r="D2071" s="1" t="str">
        <f>IF(ISNUMBER(FIND(",",Authors[[#This Row],[author]])),"OK", "Não OK")</f>
        <v>OK</v>
      </c>
    </row>
    <row r="2072" spans="1:4">
      <c r="A2072" s="3">
        <v>1632</v>
      </c>
      <c r="B2072" t="s">
        <v>4924</v>
      </c>
      <c r="C2072" s="1">
        <f>VLOOKUP(Authors[[#This Row],[Id]],Papers[],3,FALSE)</f>
        <v>1994</v>
      </c>
      <c r="D2072" s="1" t="str">
        <f>IF(ISNUMBER(FIND(",",Authors[[#This Row],[author]])),"OK", "Não OK")</f>
        <v>OK</v>
      </c>
    </row>
    <row r="2073" spans="1:4">
      <c r="A2073" s="3">
        <v>3006</v>
      </c>
      <c r="B2073" t="s">
        <v>8404</v>
      </c>
      <c r="C2073" s="1">
        <f>VLOOKUP(Authors[[#This Row],[Id]],Papers[],3,FALSE)</f>
        <v>2009</v>
      </c>
      <c r="D2073" s="1" t="str">
        <f>IF(ISNUMBER(FIND(",",Authors[[#This Row],[author]])),"OK", "Não OK")</f>
        <v>OK</v>
      </c>
    </row>
    <row r="2074" spans="1:4">
      <c r="A2074" s="3">
        <v>868</v>
      </c>
      <c r="B2074" t="s">
        <v>2453</v>
      </c>
      <c r="C2074" s="1">
        <f>VLOOKUP(Authors[[#This Row],[Id]],Papers[],3,FALSE)</f>
        <v>2007</v>
      </c>
      <c r="D2074" s="1" t="str">
        <f>IF(ISNUMBER(FIND(",",Authors[[#This Row],[author]])),"OK", "Não OK")</f>
        <v>OK</v>
      </c>
    </row>
    <row r="2075" spans="1:4">
      <c r="A2075" s="3">
        <v>2765</v>
      </c>
      <c r="B2075" t="s">
        <v>7991</v>
      </c>
      <c r="C2075" s="1">
        <f>VLOOKUP(Authors[[#This Row],[Id]],Papers[],3,FALSE)</f>
        <v>2005</v>
      </c>
      <c r="D2075" s="1" t="str">
        <f>IF(ISNUMBER(FIND(",",Authors[[#This Row],[author]])),"OK", "Não OK")</f>
        <v>OK</v>
      </c>
    </row>
    <row r="2076" spans="1:4">
      <c r="A2076" s="3">
        <v>1640</v>
      </c>
      <c r="B2076" t="s">
        <v>4954</v>
      </c>
      <c r="C2076" s="1">
        <f>VLOOKUP(Authors[[#This Row],[Id]],Papers[],3,FALSE)</f>
        <v>2009</v>
      </c>
      <c r="D2076" s="1" t="str">
        <f>IF(ISNUMBER(FIND(",",Authors[[#This Row],[author]])),"OK", "Não OK")</f>
        <v>OK</v>
      </c>
    </row>
    <row r="2077" spans="1:4">
      <c r="A2077" s="3">
        <v>2593</v>
      </c>
      <c r="B2077" t="s">
        <v>11066</v>
      </c>
      <c r="C2077" s="1">
        <f>VLOOKUP(Authors[[#This Row],[Id]],Papers[],3,FALSE)</f>
        <v>2002</v>
      </c>
      <c r="D2077" s="1" t="str">
        <f>IF(ISNUMBER(FIND(",",Authors[[#This Row],[author]])),"OK", "Não OK")</f>
        <v>OK</v>
      </c>
    </row>
    <row r="2078" spans="1:4">
      <c r="A2078" s="3">
        <v>3491</v>
      </c>
      <c r="B2078" t="s">
        <v>9027</v>
      </c>
      <c r="C2078" s="1">
        <f>VLOOKUP(Authors[[#This Row],[Id]],Papers[],3,FALSE)</f>
        <v>2008</v>
      </c>
      <c r="D2078" s="1" t="str">
        <f>IF(ISNUMBER(FIND(",",Authors[[#This Row],[author]])),"OK", "Não OK")</f>
        <v>OK</v>
      </c>
    </row>
    <row r="2079" spans="1:4">
      <c r="A2079" s="3">
        <v>3492</v>
      </c>
      <c r="B2079" t="s">
        <v>9031</v>
      </c>
      <c r="C2079" s="1">
        <f>VLOOKUP(Authors[[#This Row],[Id]],Papers[],3,FALSE)</f>
        <v>2004</v>
      </c>
      <c r="D2079" s="1" t="str">
        <f>IF(ISNUMBER(FIND(",",Authors[[#This Row],[author]])),"OK", "Não OK")</f>
        <v>OK</v>
      </c>
    </row>
    <row r="2080" spans="1:4">
      <c r="A2080" s="3">
        <v>1537</v>
      </c>
      <c r="B2080" t="s">
        <v>4550</v>
      </c>
      <c r="C2080" s="1">
        <f>VLOOKUP(Authors[[#This Row],[Id]],Papers[],3,FALSE)</f>
        <v>2005</v>
      </c>
      <c r="D2080" s="1" t="str">
        <f>IF(ISNUMBER(FIND(",",Authors[[#This Row],[author]])),"OK", "Não OK")</f>
        <v>OK</v>
      </c>
    </row>
    <row r="2081" spans="1:4">
      <c r="A2081" s="3">
        <v>2063</v>
      </c>
      <c r="B2081" t="s">
        <v>4550</v>
      </c>
      <c r="C2081" s="1">
        <f>VLOOKUP(Authors[[#This Row],[Id]],Papers[],3,FALSE)</f>
        <v>2003</v>
      </c>
      <c r="D2081" s="1" t="str">
        <f>IF(ISNUMBER(FIND(",",Authors[[#This Row],[author]])),"OK", "Não OK")</f>
        <v>OK</v>
      </c>
    </row>
    <row r="2082" spans="1:4">
      <c r="A2082" s="3">
        <v>472</v>
      </c>
      <c r="B2082" t="s">
        <v>1328</v>
      </c>
      <c r="C2082" s="1">
        <f>VLOOKUP(Authors[[#This Row],[Id]],Papers[],3,FALSE)</f>
        <v>2011</v>
      </c>
      <c r="D2082" s="1" t="str">
        <f>IF(ISNUMBER(FIND(",",Authors[[#This Row],[author]])),"OK", "Não OK")</f>
        <v>OK</v>
      </c>
    </row>
    <row r="2083" spans="1:4">
      <c r="A2083" s="3">
        <v>1028</v>
      </c>
      <c r="B2083" t="s">
        <v>1328</v>
      </c>
      <c r="C2083" s="1">
        <f>VLOOKUP(Authors[[#This Row],[Id]],Papers[],3,FALSE)</f>
        <v>2009</v>
      </c>
      <c r="D2083" s="1" t="str">
        <f>IF(ISNUMBER(FIND(",",Authors[[#This Row],[author]])),"OK", "Não OK")</f>
        <v>OK</v>
      </c>
    </row>
    <row r="2084" spans="1:4">
      <c r="A2084" s="3">
        <v>79</v>
      </c>
      <c r="B2084" t="s">
        <v>195</v>
      </c>
      <c r="C2084" s="1">
        <f>VLOOKUP(Authors[[#This Row],[Id]],Papers[],3,FALSE)</f>
        <v>2007</v>
      </c>
      <c r="D2084" s="1" t="str">
        <f>IF(ISNUMBER(FIND(",",Authors[[#This Row],[author]])),"OK", "Não OK")</f>
        <v>OK</v>
      </c>
    </row>
    <row r="2085" spans="1:4">
      <c r="A2085" s="3">
        <v>1729</v>
      </c>
      <c r="B2085" t="s">
        <v>5255</v>
      </c>
      <c r="C2085" s="1">
        <f>VLOOKUP(Authors[[#This Row],[Id]],Papers[],3,FALSE)</f>
        <v>2008</v>
      </c>
      <c r="D2085" s="1" t="str">
        <f>IF(ISNUMBER(FIND(",",Authors[[#This Row],[author]])),"OK", "Não OK")</f>
        <v>OK</v>
      </c>
    </row>
    <row r="2086" spans="1:4">
      <c r="A2086" s="3">
        <v>152</v>
      </c>
      <c r="B2086" t="s">
        <v>384</v>
      </c>
      <c r="C2086" s="1">
        <f>VLOOKUP(Authors[[#This Row],[Id]],Papers[],3,FALSE)</f>
        <v>2009</v>
      </c>
      <c r="D2086" s="1" t="str">
        <f>IF(ISNUMBER(FIND(",",Authors[[#This Row],[author]])),"OK", "Não OK")</f>
        <v>OK</v>
      </c>
    </row>
    <row r="2087" spans="1:4">
      <c r="A2087" s="3">
        <v>934</v>
      </c>
      <c r="B2087" t="s">
        <v>384</v>
      </c>
      <c r="C2087" s="1">
        <f>VLOOKUP(Authors[[#This Row],[Id]],Papers[],3,FALSE)</f>
        <v>2009</v>
      </c>
      <c r="D2087" s="1" t="str">
        <f>IF(ISNUMBER(FIND(",",Authors[[#This Row],[author]])),"OK", "Não OK")</f>
        <v>OK</v>
      </c>
    </row>
    <row r="2088" spans="1:4">
      <c r="A2088" s="3">
        <v>188</v>
      </c>
      <c r="B2088" t="s">
        <v>471</v>
      </c>
      <c r="C2088" s="1">
        <f>VLOOKUP(Authors[[#This Row],[Id]],Papers[],3,FALSE)</f>
        <v>2010</v>
      </c>
      <c r="D2088" s="1" t="str">
        <f>IF(ISNUMBER(FIND(",",Authors[[#This Row],[author]])),"OK", "Não OK")</f>
        <v>OK</v>
      </c>
    </row>
    <row r="2089" spans="1:4">
      <c r="A2089" s="3">
        <v>1641</v>
      </c>
      <c r="B2089" t="s">
        <v>4960</v>
      </c>
      <c r="C2089" s="1">
        <f>VLOOKUP(Authors[[#This Row],[Id]],Papers[],3,FALSE)</f>
        <v>2007</v>
      </c>
      <c r="D2089" s="1" t="str">
        <f>IF(ISNUMBER(FIND(",",Authors[[#This Row],[author]])),"OK", "Não OK")</f>
        <v>OK</v>
      </c>
    </row>
    <row r="2090" spans="1:4">
      <c r="A2090" s="3">
        <v>1642</v>
      </c>
      <c r="B2090" t="s">
        <v>4964</v>
      </c>
      <c r="C2090" s="1">
        <f>VLOOKUP(Authors[[#This Row],[Id]],Papers[],3,FALSE)</f>
        <v>2007</v>
      </c>
      <c r="D2090" s="1" t="str">
        <f>IF(ISNUMBER(FIND(",",Authors[[#This Row],[author]])),"OK", "Não OK")</f>
        <v>OK</v>
      </c>
    </row>
    <row r="2091" spans="1:4">
      <c r="A2091" s="3">
        <v>1643</v>
      </c>
      <c r="B2091" t="s">
        <v>4964</v>
      </c>
      <c r="C2091" s="1">
        <f>VLOOKUP(Authors[[#This Row],[Id]],Papers[],3,FALSE)</f>
        <v>2008</v>
      </c>
      <c r="D2091" s="1" t="str">
        <f>IF(ISNUMBER(FIND(",",Authors[[#This Row],[author]])),"OK", "Não OK")</f>
        <v>OK</v>
      </c>
    </row>
    <row r="2092" spans="1:4">
      <c r="A2092" s="3">
        <v>3008</v>
      </c>
      <c r="B2092" t="s">
        <v>8407</v>
      </c>
      <c r="C2092" s="1">
        <f>VLOOKUP(Authors[[#This Row],[Id]],Papers[],3,FALSE)</f>
        <v>2006</v>
      </c>
      <c r="D2092" s="1" t="str">
        <f>IF(ISNUMBER(FIND(",",Authors[[#This Row],[author]])),"OK", "Não OK")</f>
        <v>OK</v>
      </c>
    </row>
    <row r="2093" spans="1:4">
      <c r="A2093" s="3">
        <v>1515</v>
      </c>
      <c r="B2093" t="s">
        <v>4480</v>
      </c>
      <c r="C2093" s="1">
        <f>VLOOKUP(Authors[[#This Row],[Id]],Papers[],3,FALSE)</f>
        <v>2000</v>
      </c>
      <c r="D2093" s="1" t="str">
        <f>IF(ISNUMBER(FIND(",",Authors[[#This Row],[author]])),"OK", "Não OK")</f>
        <v>OK</v>
      </c>
    </row>
    <row r="2094" spans="1:4">
      <c r="A2094" s="3">
        <v>3010</v>
      </c>
      <c r="B2094" t="s">
        <v>8409</v>
      </c>
      <c r="C2094" s="1">
        <f>VLOOKUP(Authors[[#This Row],[Id]],Papers[],3,FALSE)</f>
        <v>2007</v>
      </c>
      <c r="D2094" s="1" t="str">
        <f>IF(ISNUMBER(FIND(",",Authors[[#This Row],[author]])),"OK", "Não OK")</f>
        <v>OK</v>
      </c>
    </row>
    <row r="2095" spans="1:4">
      <c r="A2095" s="3">
        <v>3002</v>
      </c>
      <c r="B2095" t="s">
        <v>8198</v>
      </c>
      <c r="C2095" s="1">
        <f>VLOOKUP(Authors[[#This Row],[Id]],Papers[],3,FALSE)</f>
        <v>2007</v>
      </c>
      <c r="D2095" s="1" t="str">
        <f>IF(ISNUMBER(FIND(",",Authors[[#This Row],[author]])),"OK", "Não OK")</f>
        <v>OK</v>
      </c>
    </row>
    <row r="2096" spans="1:4">
      <c r="A2096" s="3">
        <v>3015</v>
      </c>
      <c r="B2096" t="s">
        <v>8198</v>
      </c>
      <c r="C2096" s="1">
        <f>VLOOKUP(Authors[[#This Row],[Id]],Papers[],3,FALSE)</f>
        <v>2010</v>
      </c>
      <c r="D2096" s="1" t="str">
        <f>IF(ISNUMBER(FIND(",",Authors[[#This Row],[author]])),"OK", "Não OK")</f>
        <v>OK</v>
      </c>
    </row>
    <row r="2097" spans="1:4">
      <c r="A2097" s="3">
        <v>3016</v>
      </c>
      <c r="B2097" t="s">
        <v>8198</v>
      </c>
      <c r="C2097" s="1">
        <f>VLOOKUP(Authors[[#This Row],[Id]],Papers[],3,FALSE)</f>
        <v>2006</v>
      </c>
      <c r="D2097" s="1" t="str">
        <f>IF(ISNUMBER(FIND(",",Authors[[#This Row],[author]])),"OK", "Não OK")</f>
        <v>OK</v>
      </c>
    </row>
    <row r="2098" spans="1:4">
      <c r="A2098" s="3">
        <v>3018</v>
      </c>
      <c r="B2098" t="s">
        <v>8198</v>
      </c>
      <c r="C2098" s="1">
        <f>VLOOKUP(Authors[[#This Row],[Id]],Papers[],3,FALSE)</f>
        <v>2011</v>
      </c>
      <c r="D2098" s="1" t="str">
        <f>IF(ISNUMBER(FIND(",",Authors[[#This Row],[author]])),"OK", "Não OK")</f>
        <v>OK</v>
      </c>
    </row>
    <row r="2099" spans="1:4">
      <c r="A2099" s="3">
        <v>3472</v>
      </c>
      <c r="B2099" t="s">
        <v>9003</v>
      </c>
      <c r="C2099" s="1">
        <f>VLOOKUP(Authors[[#This Row],[Id]],Papers[],3,FALSE)</f>
        <v>2007</v>
      </c>
      <c r="D2099" s="1" t="str">
        <f>IF(ISNUMBER(FIND(",",Authors[[#This Row],[author]])),"OK", "Não OK")</f>
        <v>OK</v>
      </c>
    </row>
    <row r="2100" spans="1:4">
      <c r="A2100" s="3">
        <v>4107</v>
      </c>
      <c r="B2100" t="s">
        <v>9003</v>
      </c>
      <c r="C2100" s="1">
        <f>VLOOKUP(Authors[[#This Row],[Id]],Papers[],3,FALSE)</f>
        <v>2010</v>
      </c>
      <c r="D2100" s="1" t="str">
        <f>IF(ISNUMBER(FIND(",",Authors[[#This Row],[author]])),"OK", "Não OK")</f>
        <v>OK</v>
      </c>
    </row>
    <row r="2101" spans="1:4">
      <c r="A2101" s="3">
        <v>14</v>
      </c>
      <c r="B2101" t="s">
        <v>32</v>
      </c>
      <c r="C2101" s="1">
        <f>VLOOKUP(Authors[[#This Row],[Id]],Papers[],3,FALSE)</f>
        <v>2005</v>
      </c>
      <c r="D2101" s="1" t="str">
        <f>IF(ISNUMBER(FIND(",",Authors[[#This Row],[author]])),"OK", "Não OK")</f>
        <v>OK</v>
      </c>
    </row>
    <row r="2102" spans="1:4">
      <c r="A2102" s="3">
        <v>136</v>
      </c>
      <c r="B2102" t="s">
        <v>32</v>
      </c>
      <c r="C2102" s="1">
        <f>VLOOKUP(Authors[[#This Row],[Id]],Papers[],3,FALSE)</f>
        <v>2008</v>
      </c>
      <c r="D2102" s="1" t="str">
        <f>IF(ISNUMBER(FIND(",",Authors[[#This Row],[author]])),"OK", "Não OK")</f>
        <v>OK</v>
      </c>
    </row>
    <row r="2103" spans="1:4">
      <c r="A2103" s="3">
        <v>163</v>
      </c>
      <c r="B2103" t="s">
        <v>32</v>
      </c>
      <c r="C2103" s="1">
        <f>VLOOKUP(Authors[[#This Row],[Id]],Papers[],3,FALSE)</f>
        <v>2009</v>
      </c>
      <c r="D2103" s="1" t="str">
        <f>IF(ISNUMBER(FIND(",",Authors[[#This Row],[author]])),"OK", "Não OK")</f>
        <v>OK</v>
      </c>
    </row>
    <row r="2104" spans="1:4">
      <c r="A2104" s="3">
        <v>236</v>
      </c>
      <c r="B2104" t="s">
        <v>32</v>
      </c>
      <c r="C2104" s="1">
        <f>VLOOKUP(Authors[[#This Row],[Id]],Papers[],3,FALSE)</f>
        <v>2011</v>
      </c>
      <c r="D2104" s="1" t="str">
        <f>IF(ISNUMBER(FIND(",",Authors[[#This Row],[author]])),"OK", "Não OK")</f>
        <v>OK</v>
      </c>
    </row>
    <row r="2105" spans="1:4">
      <c r="A2105" s="3">
        <v>306</v>
      </c>
      <c r="B2105" t="s">
        <v>32</v>
      </c>
      <c r="C2105" s="1">
        <f>VLOOKUP(Authors[[#This Row],[Id]],Papers[],3,FALSE)</f>
        <v>2004</v>
      </c>
      <c r="D2105" s="1" t="str">
        <f>IF(ISNUMBER(FIND(",",Authors[[#This Row],[author]])),"OK", "Não OK")</f>
        <v>OK</v>
      </c>
    </row>
    <row r="2106" spans="1:4">
      <c r="A2106" s="3">
        <v>769</v>
      </c>
      <c r="B2106" t="s">
        <v>32</v>
      </c>
      <c r="C2106" s="1">
        <f>VLOOKUP(Authors[[#This Row],[Id]],Papers[],3,FALSE)</f>
        <v>2008</v>
      </c>
      <c r="D2106" s="1" t="str">
        <f>IF(ISNUMBER(FIND(",",Authors[[#This Row],[author]])),"OK", "Não OK")</f>
        <v>OK</v>
      </c>
    </row>
    <row r="2107" spans="1:4">
      <c r="A2107" s="3">
        <v>898</v>
      </c>
      <c r="B2107" t="s">
        <v>32</v>
      </c>
      <c r="C2107" s="1">
        <f>VLOOKUP(Authors[[#This Row],[Id]],Papers[],3,FALSE)</f>
        <v>2000</v>
      </c>
      <c r="D2107" s="1" t="str">
        <f>IF(ISNUMBER(FIND(",",Authors[[#This Row],[author]])),"OK", "Não OK")</f>
        <v>OK</v>
      </c>
    </row>
    <row r="2108" spans="1:4">
      <c r="A2108" s="3">
        <v>1644</v>
      </c>
      <c r="B2108" t="s">
        <v>4970</v>
      </c>
      <c r="C2108" s="1">
        <f>VLOOKUP(Authors[[#This Row],[Id]],Papers[],3,FALSE)</f>
        <v>2005</v>
      </c>
      <c r="D2108" s="1" t="str">
        <f>IF(ISNUMBER(FIND(",",Authors[[#This Row],[author]])),"OK", "Não OK")</f>
        <v>OK</v>
      </c>
    </row>
    <row r="2109" spans="1:4">
      <c r="A2109" s="3">
        <v>3019</v>
      </c>
      <c r="B2109" t="s">
        <v>4970</v>
      </c>
      <c r="C2109" s="1">
        <f>VLOOKUP(Authors[[#This Row],[Id]],Papers[],3,FALSE)</f>
        <v>2008</v>
      </c>
      <c r="D2109" s="1" t="str">
        <f>IF(ISNUMBER(FIND(",",Authors[[#This Row],[author]])),"OK", "Não OK")</f>
        <v>OK</v>
      </c>
    </row>
    <row r="2110" spans="1:4">
      <c r="A2110" s="3">
        <v>1604</v>
      </c>
      <c r="B2110" t="s">
        <v>4808</v>
      </c>
      <c r="C2110" s="1">
        <f>VLOOKUP(Authors[[#This Row],[Id]],Papers[],3,FALSE)</f>
        <v>2009</v>
      </c>
      <c r="D2110" s="1" t="str">
        <f>IF(ISNUMBER(FIND(",",Authors[[#This Row],[author]])),"OK", "Não OK")</f>
        <v>OK</v>
      </c>
    </row>
    <row r="2111" spans="1:4">
      <c r="A2111" s="3">
        <v>992</v>
      </c>
      <c r="B2111" t="s">
        <v>2772</v>
      </c>
      <c r="C2111" s="1">
        <f>VLOOKUP(Authors[[#This Row],[Id]],Papers[],3,FALSE)</f>
        <v>2011</v>
      </c>
      <c r="D2111" s="1" t="str">
        <f>IF(ISNUMBER(FIND(",",Authors[[#This Row],[author]])),"OK", "Não OK")</f>
        <v>OK</v>
      </c>
    </row>
    <row r="2112" spans="1:4">
      <c r="A2112" s="3">
        <v>1008</v>
      </c>
      <c r="B2112" t="s">
        <v>2817</v>
      </c>
      <c r="C2112" s="1">
        <f>VLOOKUP(Authors[[#This Row],[Id]],Papers[],3,FALSE)</f>
        <v>2011</v>
      </c>
      <c r="D2112" s="1" t="str">
        <f>IF(ISNUMBER(FIND(",",Authors[[#This Row],[author]])),"OK", "Não OK")</f>
        <v>OK</v>
      </c>
    </row>
    <row r="2113" spans="1:4">
      <c r="A2113" s="3">
        <v>1645</v>
      </c>
      <c r="B2113" t="s">
        <v>2817</v>
      </c>
      <c r="C2113" s="1">
        <f>VLOOKUP(Authors[[#This Row],[Id]],Papers[],3,FALSE)</f>
        <v>2011</v>
      </c>
      <c r="D2113" s="1" t="str">
        <f>IF(ISNUMBER(FIND(",",Authors[[#This Row],[author]])),"OK", "Não OK")</f>
        <v>OK</v>
      </c>
    </row>
    <row r="2114" spans="1:4">
      <c r="A2114" s="3">
        <v>1645</v>
      </c>
      <c r="B2114" t="s">
        <v>2817</v>
      </c>
      <c r="C2114" s="1">
        <f>VLOOKUP(Authors[[#This Row],[Id]],Papers[],3,FALSE)</f>
        <v>2011</v>
      </c>
      <c r="D2114" s="1" t="str">
        <f>IF(ISNUMBER(FIND(",",Authors[[#This Row],[author]])),"OK", "Não OK")</f>
        <v>OK</v>
      </c>
    </row>
    <row r="2115" spans="1:4">
      <c r="A2115" s="3">
        <v>2362</v>
      </c>
      <c r="B2115" t="s">
        <v>7283</v>
      </c>
      <c r="C2115" s="1">
        <f>VLOOKUP(Authors[[#This Row],[Id]],Papers[],3,FALSE)</f>
        <v>2010</v>
      </c>
      <c r="D2115" s="1" t="str">
        <f>IF(ISNUMBER(FIND(",",Authors[[#This Row],[author]])),"OK", "Não OK")</f>
        <v>OK</v>
      </c>
    </row>
    <row r="2116" spans="1:4">
      <c r="A2116" s="3">
        <v>1593</v>
      </c>
      <c r="B2116" t="s">
        <v>4760</v>
      </c>
      <c r="C2116" s="1">
        <f>VLOOKUP(Authors[[#This Row],[Id]],Papers[],3,FALSE)</f>
        <v>1995</v>
      </c>
      <c r="D2116" s="1" t="str">
        <f>IF(ISNUMBER(FIND(",",Authors[[#This Row],[author]])),"OK", "Não OK")</f>
        <v>OK</v>
      </c>
    </row>
    <row r="2117" spans="1:4">
      <c r="A2117" s="3">
        <v>3492</v>
      </c>
      <c r="B2117" t="s">
        <v>9032</v>
      </c>
      <c r="C2117" s="1">
        <f>VLOOKUP(Authors[[#This Row],[Id]],Papers[],3,FALSE)</f>
        <v>2004</v>
      </c>
      <c r="D2117" s="1" t="str">
        <f>IF(ISNUMBER(FIND(",",Authors[[#This Row],[author]])),"OK", "Não OK")</f>
        <v>OK</v>
      </c>
    </row>
    <row r="2118" spans="1:4">
      <c r="A2118" s="3">
        <v>3931</v>
      </c>
      <c r="B2118" t="s">
        <v>9032</v>
      </c>
      <c r="C2118" s="1">
        <f>VLOOKUP(Authors[[#This Row],[Id]],Papers[],3,FALSE)</f>
        <v>2011</v>
      </c>
      <c r="D2118" s="1" t="str">
        <f>IF(ISNUMBER(FIND(",",Authors[[#This Row],[author]])),"OK", "Não OK")</f>
        <v>OK</v>
      </c>
    </row>
    <row r="2119" spans="1:4">
      <c r="A2119" s="3">
        <v>356</v>
      </c>
      <c r="B2119" t="s">
        <v>921</v>
      </c>
      <c r="C2119" s="1">
        <f>VLOOKUP(Authors[[#This Row],[Id]],Papers[],3,FALSE)</f>
        <v>2007</v>
      </c>
      <c r="D2119" s="1" t="str">
        <f>IF(ISNUMBER(FIND(",",Authors[[#This Row],[author]])),"OK", "Não OK")</f>
        <v>OK</v>
      </c>
    </row>
    <row r="2120" spans="1:4">
      <c r="A2120" s="3">
        <v>20</v>
      </c>
      <c r="B2120" t="s">
        <v>47</v>
      </c>
      <c r="C2120" s="1">
        <f>VLOOKUP(Authors[[#This Row],[Id]],Papers[],3,FALSE)</f>
        <v>2005</v>
      </c>
      <c r="D2120" s="1" t="str">
        <f>IF(ISNUMBER(FIND(",",Authors[[#This Row],[author]])),"OK", "Não OK")</f>
        <v>OK</v>
      </c>
    </row>
    <row r="2121" spans="1:4">
      <c r="A2121" s="3">
        <v>3276</v>
      </c>
      <c r="B2121" t="s">
        <v>8423</v>
      </c>
      <c r="C2121" s="1">
        <f>VLOOKUP(Authors[[#This Row],[Id]],Papers[],3,FALSE)</f>
        <v>2011</v>
      </c>
      <c r="D2121" s="1" t="str">
        <f>IF(ISNUMBER(FIND(",",Authors[[#This Row],[author]])),"OK", "Não OK")</f>
        <v>OK</v>
      </c>
    </row>
    <row r="2122" spans="1:4">
      <c r="A2122" s="3">
        <v>3559</v>
      </c>
      <c r="B2122" t="s">
        <v>8423</v>
      </c>
      <c r="C2122" s="1">
        <f>VLOOKUP(Authors[[#This Row],[Id]],Papers[],3,FALSE)</f>
        <v>2005</v>
      </c>
      <c r="D2122" s="1" t="str">
        <f>IF(ISNUMBER(FIND(",",Authors[[#This Row],[author]])),"OK", "Não OK")</f>
        <v>OK</v>
      </c>
    </row>
    <row r="2123" spans="1:4">
      <c r="A2123" s="3">
        <v>926</v>
      </c>
      <c r="B2123" t="s">
        <v>2632</v>
      </c>
      <c r="C2123" s="1">
        <f>VLOOKUP(Authors[[#This Row],[Id]],Papers[],3,FALSE)</f>
        <v>2009</v>
      </c>
      <c r="D2123" s="1" t="str">
        <f>IF(ISNUMBER(FIND(",",Authors[[#This Row],[author]])),"OK", "Não OK")</f>
        <v>OK</v>
      </c>
    </row>
    <row r="2124" spans="1:4">
      <c r="A2124" s="3">
        <v>4291</v>
      </c>
      <c r="B2124" t="s">
        <v>2632</v>
      </c>
      <c r="C2124" s="1">
        <f>VLOOKUP(Authors[[#This Row],[Id]],Papers[],3,FALSE)</f>
        <v>2008</v>
      </c>
      <c r="D2124" s="1" t="str">
        <f>IF(ISNUMBER(FIND(",",Authors[[#This Row],[author]])),"OK", "Não OK")</f>
        <v>OK</v>
      </c>
    </row>
    <row r="2125" spans="1:4">
      <c r="A2125" s="3">
        <v>4292</v>
      </c>
      <c r="B2125" t="s">
        <v>2632</v>
      </c>
      <c r="C2125" s="1">
        <f>VLOOKUP(Authors[[#This Row],[Id]],Papers[],3,FALSE)</f>
        <v>2006</v>
      </c>
      <c r="D2125" s="1" t="str">
        <f>IF(ISNUMBER(FIND(",",Authors[[#This Row],[author]])),"OK", "Não OK")</f>
        <v>OK</v>
      </c>
    </row>
    <row r="2126" spans="1:4">
      <c r="A2126">
        <v>4441</v>
      </c>
      <c r="B2126" t="s">
        <v>12944</v>
      </c>
      <c r="C2126" s="1">
        <f>VLOOKUP(Authors[[#This Row],[Id]],Papers[],3,FALSE)</f>
        <v>2010</v>
      </c>
      <c r="D2126" s="1" t="str">
        <f>IF(ISNUMBER(FIND(",",Authors[[#This Row],[author]])),"OK", "Não OK")</f>
        <v>OK</v>
      </c>
    </row>
    <row r="2127" spans="1:4">
      <c r="A2127" s="3">
        <v>2314</v>
      </c>
      <c r="B2127" t="s">
        <v>7103</v>
      </c>
      <c r="C2127" s="1">
        <f>VLOOKUP(Authors[[#This Row],[Id]],Papers[],3,FALSE)</f>
        <v>2003</v>
      </c>
      <c r="D2127" s="1" t="str">
        <f>IF(ISNUMBER(FIND(",",Authors[[#This Row],[author]])),"OK", "Não OK")</f>
        <v>OK</v>
      </c>
    </row>
    <row r="2128" spans="1:4">
      <c r="A2128" s="3">
        <v>4200</v>
      </c>
      <c r="B2128" t="s">
        <v>9975</v>
      </c>
      <c r="C2128" s="1">
        <f>VLOOKUP(Authors[[#This Row],[Id]],Papers[],3,FALSE)</f>
        <v>2006</v>
      </c>
      <c r="D2128" s="1" t="str">
        <f>IF(ISNUMBER(FIND(",",Authors[[#This Row],[author]])),"OK", "Não OK")</f>
        <v>OK</v>
      </c>
    </row>
    <row r="2129" spans="1:4">
      <c r="A2129" s="3">
        <v>868</v>
      </c>
      <c r="B2129" t="s">
        <v>2454</v>
      </c>
      <c r="C2129" s="1">
        <f>VLOOKUP(Authors[[#This Row],[Id]],Papers[],3,FALSE)</f>
        <v>2007</v>
      </c>
      <c r="D2129" s="1" t="str">
        <f>IF(ISNUMBER(FIND(",",Authors[[#This Row],[author]])),"OK", "Não OK")</f>
        <v>OK</v>
      </c>
    </row>
    <row r="2130" spans="1:4">
      <c r="A2130" s="3">
        <v>1646</v>
      </c>
      <c r="B2130" t="s">
        <v>4978</v>
      </c>
      <c r="C2130" s="1">
        <f>VLOOKUP(Authors[[#This Row],[Id]],Papers[],3,FALSE)</f>
        <v>2006</v>
      </c>
      <c r="D2130" s="1" t="str">
        <f>IF(ISNUMBER(FIND(",",Authors[[#This Row],[author]])),"OK", "Não OK")</f>
        <v>OK</v>
      </c>
    </row>
    <row r="2131" spans="1:4">
      <c r="A2131" s="3">
        <v>66</v>
      </c>
      <c r="B2131" t="s">
        <v>158</v>
      </c>
      <c r="C2131" s="1">
        <f>VLOOKUP(Authors[[#This Row],[Id]],Papers[],3,FALSE)</f>
        <v>2007</v>
      </c>
      <c r="D2131" s="1" t="str">
        <f>IF(ISNUMBER(FIND(",",Authors[[#This Row],[author]])),"OK", "Não OK")</f>
        <v>OK</v>
      </c>
    </row>
    <row r="2132" spans="1:4">
      <c r="A2132" s="3">
        <v>1636</v>
      </c>
      <c r="B2132" t="s">
        <v>4942</v>
      </c>
      <c r="C2132" s="1">
        <f>VLOOKUP(Authors[[#This Row],[Id]],Papers[],3,FALSE)</f>
        <v>2009</v>
      </c>
      <c r="D2132" s="1" t="str">
        <f>IF(ISNUMBER(FIND(",",Authors[[#This Row],[author]])),"OK", "Não OK")</f>
        <v>OK</v>
      </c>
    </row>
    <row r="2133" spans="1:4">
      <c r="A2133" s="3">
        <v>437</v>
      </c>
      <c r="B2133" t="s">
        <v>1228</v>
      </c>
      <c r="C2133" s="1">
        <f>VLOOKUP(Authors[[#This Row],[Id]],Papers[],3,FALSE)</f>
        <v>1997</v>
      </c>
      <c r="D2133" s="1" t="str">
        <f>IF(ISNUMBER(FIND(",",Authors[[#This Row],[author]])),"OK", "Não OK")</f>
        <v>OK</v>
      </c>
    </row>
    <row r="2134" spans="1:4">
      <c r="A2134" s="3">
        <v>2398</v>
      </c>
      <c r="B2134" t="s">
        <v>7380</v>
      </c>
      <c r="C2134" s="1">
        <f>VLOOKUP(Authors[[#This Row],[Id]],Papers[],3,FALSE)</f>
        <v>2005</v>
      </c>
      <c r="D2134" s="1" t="str">
        <f>IF(ISNUMBER(FIND(",",Authors[[#This Row],[author]])),"OK", "Não OK")</f>
        <v>OK</v>
      </c>
    </row>
    <row r="2135" spans="1:4">
      <c r="A2135" s="3">
        <v>1647</v>
      </c>
      <c r="B2135" t="s">
        <v>4982</v>
      </c>
      <c r="C2135" s="1">
        <f>VLOOKUP(Authors[[#This Row],[Id]],Papers[],3,FALSE)</f>
        <v>2010</v>
      </c>
      <c r="D2135" s="1" t="str">
        <f>IF(ISNUMBER(FIND(",",Authors[[#This Row],[author]])),"OK", "Não OK")</f>
        <v>OK</v>
      </c>
    </row>
    <row r="2136" spans="1:4">
      <c r="A2136" s="3">
        <v>3025</v>
      </c>
      <c r="B2136" t="s">
        <v>8426</v>
      </c>
      <c r="C2136" s="1">
        <f>VLOOKUP(Authors[[#This Row],[Id]],Papers[],3,FALSE)</f>
        <v>2005</v>
      </c>
      <c r="D2136" s="1" t="str">
        <f>IF(ISNUMBER(FIND(",",Authors[[#This Row],[author]])),"OK", "Não OK")</f>
        <v>OK</v>
      </c>
    </row>
    <row r="2137" spans="1:4">
      <c r="A2137" s="3">
        <v>4201</v>
      </c>
      <c r="B2137" t="s">
        <v>9978</v>
      </c>
      <c r="C2137" s="1">
        <f>VLOOKUP(Authors[[#This Row],[Id]],Papers[],3,FALSE)</f>
        <v>2008</v>
      </c>
      <c r="D2137" s="1" t="str">
        <f>IF(ISNUMBER(FIND(",",Authors[[#This Row],[author]])),"OK", "Não OK")</f>
        <v>OK</v>
      </c>
    </row>
    <row r="2138" spans="1:4">
      <c r="A2138" s="3">
        <v>4292</v>
      </c>
      <c r="B2138" t="s">
        <v>9978</v>
      </c>
      <c r="C2138" s="1">
        <f>VLOOKUP(Authors[[#This Row],[Id]],Papers[],3,FALSE)</f>
        <v>2006</v>
      </c>
      <c r="D2138" s="1" t="str">
        <f>IF(ISNUMBER(FIND(",",Authors[[#This Row],[author]])),"OK", "Não OK")</f>
        <v>OK</v>
      </c>
    </row>
    <row r="2139" spans="1:4">
      <c r="A2139" s="3">
        <v>2119</v>
      </c>
      <c r="B2139" t="s">
        <v>6495</v>
      </c>
      <c r="C2139" s="1">
        <f>VLOOKUP(Authors[[#This Row],[Id]],Papers[],3,FALSE)</f>
        <v>2011</v>
      </c>
      <c r="D2139" s="1" t="str">
        <f>IF(ISNUMBER(FIND(",",Authors[[#This Row],[author]])),"OK", "Não OK")</f>
        <v>OK</v>
      </c>
    </row>
    <row r="2140" spans="1:4">
      <c r="A2140" s="3">
        <v>51</v>
      </c>
      <c r="B2140" t="s">
        <v>126</v>
      </c>
      <c r="C2140" s="1">
        <f>VLOOKUP(Authors[[#This Row],[Id]],Papers[],3,FALSE)</f>
        <v>2006</v>
      </c>
      <c r="D2140" s="1" t="str">
        <f>IF(ISNUMBER(FIND(",",Authors[[#This Row],[author]])),"OK", "Não OK")</f>
        <v>OK</v>
      </c>
    </row>
    <row r="2141" spans="1:4">
      <c r="A2141" s="3">
        <v>1648</v>
      </c>
      <c r="B2141" t="s">
        <v>4989</v>
      </c>
      <c r="C2141" s="1">
        <f>VLOOKUP(Authors[[#This Row],[Id]],Papers[],3,FALSE)</f>
        <v>2000</v>
      </c>
      <c r="D2141" s="1" t="str">
        <f>IF(ISNUMBER(FIND(",",Authors[[#This Row],[author]])),"OK", "Não OK")</f>
        <v>OK</v>
      </c>
    </row>
    <row r="2142" spans="1:4">
      <c r="A2142" s="3">
        <v>2544</v>
      </c>
      <c r="B2142" t="s">
        <v>11002</v>
      </c>
      <c r="C2142" s="1">
        <f>VLOOKUP(Authors[[#This Row],[Id]],Papers[],3,FALSE)</f>
        <v>2000</v>
      </c>
      <c r="D2142" s="1" t="str">
        <f>IF(ISNUMBER(FIND(",",Authors[[#This Row],[author]])),"OK", "Não OK")</f>
        <v>OK</v>
      </c>
    </row>
    <row r="2143" spans="1:4">
      <c r="A2143" s="3">
        <v>1044</v>
      </c>
      <c r="B2143" t="s">
        <v>2931</v>
      </c>
      <c r="C2143" s="1">
        <f>VLOOKUP(Authors[[#This Row],[Id]],Papers[],3,FALSE)</f>
        <v>2009</v>
      </c>
      <c r="D2143" s="1" t="str">
        <f>IF(ISNUMBER(FIND(",",Authors[[#This Row],[author]])),"OK", "Não OK")</f>
        <v>OK</v>
      </c>
    </row>
    <row r="2144" spans="1:4">
      <c r="A2144" s="3">
        <v>1495</v>
      </c>
      <c r="B2144" t="s">
        <v>2931</v>
      </c>
      <c r="C2144" s="1">
        <f>VLOOKUP(Authors[[#This Row],[Id]],Papers[],3,FALSE)</f>
        <v>2009</v>
      </c>
      <c r="D2144" s="1" t="str">
        <f>IF(ISNUMBER(FIND(",",Authors[[#This Row],[author]])),"OK", "Não OK")</f>
        <v>OK</v>
      </c>
    </row>
    <row r="2145" spans="1:4">
      <c r="A2145" s="3">
        <v>4119</v>
      </c>
      <c r="B2145" t="s">
        <v>9809</v>
      </c>
      <c r="C2145" s="1">
        <f>VLOOKUP(Authors[[#This Row],[Id]],Papers[],3,FALSE)</f>
        <v>2010</v>
      </c>
      <c r="D2145" s="1" t="str">
        <f>IF(ISNUMBER(FIND(",",Authors[[#This Row],[author]])),"OK", "Não OK")</f>
        <v>OK</v>
      </c>
    </row>
    <row r="2146" spans="1:4">
      <c r="A2146" s="3">
        <v>1081</v>
      </c>
      <c r="B2146" t="s">
        <v>3025</v>
      </c>
      <c r="C2146" s="1">
        <f>VLOOKUP(Authors[[#This Row],[Id]],Papers[],3,FALSE)</f>
        <v>2010</v>
      </c>
      <c r="D2146" s="1" t="str">
        <f>IF(ISNUMBER(FIND(",",Authors[[#This Row],[author]])),"OK", "Não OK")</f>
        <v>OK</v>
      </c>
    </row>
    <row r="2147" spans="1:4">
      <c r="A2147" s="3">
        <v>94</v>
      </c>
      <c r="B2147" t="s">
        <v>236</v>
      </c>
      <c r="C2147" s="1">
        <f>VLOOKUP(Authors[[#This Row],[Id]],Papers[],3,FALSE)</f>
        <v>2007</v>
      </c>
      <c r="D2147" s="1" t="str">
        <f>IF(ISNUMBER(FIND(",",Authors[[#This Row],[author]])),"OK", "Não OK")</f>
        <v>OK</v>
      </c>
    </row>
    <row r="2148" spans="1:4">
      <c r="A2148" s="3">
        <v>2378</v>
      </c>
      <c r="B2148" t="s">
        <v>7319</v>
      </c>
      <c r="C2148" s="1">
        <f>VLOOKUP(Authors[[#This Row],[Id]],Papers[],3,FALSE)</f>
        <v>2010</v>
      </c>
      <c r="D2148" s="1" t="str">
        <f>IF(ISNUMBER(FIND(",",Authors[[#This Row],[author]])),"OK", "Não OK")</f>
        <v>OK</v>
      </c>
    </row>
    <row r="2149" spans="1:4">
      <c r="A2149" s="3">
        <v>343</v>
      </c>
      <c r="B2149" t="s">
        <v>884</v>
      </c>
      <c r="C2149" s="1">
        <f>VLOOKUP(Authors[[#This Row],[Id]],Papers[],3,FALSE)</f>
        <v>2008</v>
      </c>
      <c r="D2149" s="1" t="str">
        <f>IF(ISNUMBER(FIND(",",Authors[[#This Row],[author]])),"OK", "Não OK")</f>
        <v>OK</v>
      </c>
    </row>
    <row r="2150" spans="1:4">
      <c r="A2150" s="3">
        <v>1649</v>
      </c>
      <c r="B2150" t="s">
        <v>4995</v>
      </c>
      <c r="C2150" s="1">
        <f>VLOOKUP(Authors[[#This Row],[Id]],Papers[],3,FALSE)</f>
        <v>2008</v>
      </c>
      <c r="D2150" s="1" t="str">
        <f>IF(ISNUMBER(FIND(",",Authors[[#This Row],[author]])),"OK", "Não OK")</f>
        <v>OK</v>
      </c>
    </row>
    <row r="2151" spans="1:4">
      <c r="A2151" s="3">
        <v>88</v>
      </c>
      <c r="B2151" t="s">
        <v>223</v>
      </c>
      <c r="C2151" s="1">
        <f>VLOOKUP(Authors[[#This Row],[Id]],Papers[],3,FALSE)</f>
        <v>2007</v>
      </c>
      <c r="D2151" s="1" t="str">
        <f>IF(ISNUMBER(FIND(",",Authors[[#This Row],[author]])),"OK", "Não OK")</f>
        <v>OK</v>
      </c>
    </row>
    <row r="2152" spans="1:4">
      <c r="A2152" s="3">
        <v>1650</v>
      </c>
      <c r="B2152" t="s">
        <v>5000</v>
      </c>
      <c r="C2152" s="1">
        <f>VLOOKUP(Authors[[#This Row],[Id]],Papers[],3,FALSE)</f>
        <v>2007</v>
      </c>
      <c r="D2152" s="1" t="str">
        <f>IF(ISNUMBER(FIND(",",Authors[[#This Row],[author]])),"OK", "Não OK")</f>
        <v>OK</v>
      </c>
    </row>
    <row r="2153" spans="1:4">
      <c r="A2153" s="3">
        <v>1651</v>
      </c>
      <c r="B2153" t="s">
        <v>5000</v>
      </c>
      <c r="C2153" s="1">
        <f>VLOOKUP(Authors[[#This Row],[Id]],Papers[],3,FALSE)</f>
        <v>2006</v>
      </c>
      <c r="D2153" s="1" t="str">
        <f>IF(ISNUMBER(FIND(",",Authors[[#This Row],[author]])),"OK", "Não OK")</f>
        <v>OK</v>
      </c>
    </row>
    <row r="2154" spans="1:4">
      <c r="A2154" s="3">
        <v>2998</v>
      </c>
      <c r="B2154" t="s">
        <v>8393</v>
      </c>
      <c r="C2154" s="1">
        <f>VLOOKUP(Authors[[#This Row],[Id]],Papers[],3,FALSE)</f>
        <v>2010</v>
      </c>
      <c r="D2154" s="1" t="str">
        <f>IF(ISNUMBER(FIND(",",Authors[[#This Row],[author]])),"OK", "Não OK")</f>
        <v>OK</v>
      </c>
    </row>
    <row r="2155" spans="1:4">
      <c r="A2155" s="3">
        <v>1652</v>
      </c>
      <c r="B2155" t="s">
        <v>5007</v>
      </c>
      <c r="C2155" s="1">
        <f>VLOOKUP(Authors[[#This Row],[Id]],Papers[],3,FALSE)</f>
        <v>2006</v>
      </c>
      <c r="D2155" s="1" t="str">
        <f>IF(ISNUMBER(FIND(",",Authors[[#This Row],[author]])),"OK", "Não OK")</f>
        <v>OK</v>
      </c>
    </row>
    <row r="2156" spans="1:4">
      <c r="A2156" s="3">
        <v>1984</v>
      </c>
      <c r="B2156" t="s">
        <v>6010</v>
      </c>
      <c r="C2156" s="1">
        <f>VLOOKUP(Authors[[#This Row],[Id]],Papers[],3,FALSE)</f>
        <v>2010</v>
      </c>
      <c r="D2156" s="1" t="str">
        <f>IF(ISNUMBER(FIND(",",Authors[[#This Row],[author]])),"OK", "Não OK")</f>
        <v>OK</v>
      </c>
    </row>
    <row r="2157" spans="1:4">
      <c r="A2157" s="3">
        <v>1653</v>
      </c>
      <c r="B2157" t="s">
        <v>5014</v>
      </c>
      <c r="C2157" s="1">
        <f>VLOOKUP(Authors[[#This Row],[Id]],Papers[],3,FALSE)</f>
        <v>2009</v>
      </c>
      <c r="D2157" s="1" t="str">
        <f>IF(ISNUMBER(FIND(",",Authors[[#This Row],[author]])),"OK", "Não OK")</f>
        <v>OK</v>
      </c>
    </row>
    <row r="2158" spans="1:4">
      <c r="A2158" s="3">
        <v>1447</v>
      </c>
      <c r="B2158" t="s">
        <v>4255</v>
      </c>
      <c r="C2158" s="1">
        <f>VLOOKUP(Authors[[#This Row],[Id]],Papers[],3,FALSE)</f>
        <v>2010</v>
      </c>
      <c r="D2158" s="1" t="str">
        <f>IF(ISNUMBER(FIND(",",Authors[[#This Row],[author]])),"OK", "Não OK")</f>
        <v>OK</v>
      </c>
    </row>
    <row r="2159" spans="1:4">
      <c r="A2159" s="3">
        <v>1698</v>
      </c>
      <c r="B2159" t="s">
        <v>4255</v>
      </c>
      <c r="C2159" s="1">
        <f>VLOOKUP(Authors[[#This Row],[Id]],Papers[],3,FALSE)</f>
        <v>2009</v>
      </c>
      <c r="D2159" s="1" t="str">
        <f>IF(ISNUMBER(FIND(",",Authors[[#This Row],[author]])),"OK", "Não OK")</f>
        <v>OK</v>
      </c>
    </row>
    <row r="2160" spans="1:4">
      <c r="A2160" s="3">
        <v>3030</v>
      </c>
      <c r="B2160" t="s">
        <v>8430</v>
      </c>
      <c r="C2160" s="1">
        <f>VLOOKUP(Authors[[#This Row],[Id]],Papers[],3,FALSE)</f>
        <v>2011</v>
      </c>
      <c r="D2160" s="1" t="str">
        <f>IF(ISNUMBER(FIND(",",Authors[[#This Row],[author]])),"OK", "Não OK")</f>
        <v>OK</v>
      </c>
    </row>
    <row r="2161" spans="1:4">
      <c r="A2161" s="3">
        <v>3031</v>
      </c>
      <c r="B2161" t="s">
        <v>8438</v>
      </c>
      <c r="C2161" s="1">
        <f>VLOOKUP(Authors[[#This Row],[Id]],Papers[],3,FALSE)</f>
        <v>2011</v>
      </c>
      <c r="D2161" s="1" t="str">
        <f>IF(ISNUMBER(FIND(",",Authors[[#This Row],[author]])),"OK", "Não OK")</f>
        <v>OK</v>
      </c>
    </row>
    <row r="2162" spans="1:4">
      <c r="A2162" s="3">
        <v>236</v>
      </c>
      <c r="B2162" t="s">
        <v>603</v>
      </c>
      <c r="C2162" s="1">
        <f>VLOOKUP(Authors[[#This Row],[Id]],Papers[],3,FALSE)</f>
        <v>2011</v>
      </c>
      <c r="D2162" s="1" t="str">
        <f>IF(ISNUMBER(FIND(",",Authors[[#This Row],[author]])),"OK", "Não OK")</f>
        <v>OK</v>
      </c>
    </row>
    <row r="2163" spans="1:4">
      <c r="A2163" s="3">
        <v>1338</v>
      </c>
      <c r="B2163" t="s">
        <v>3853</v>
      </c>
      <c r="C2163" s="1">
        <f>VLOOKUP(Authors[[#This Row],[Id]],Papers[],3,FALSE)</f>
        <v>2005</v>
      </c>
      <c r="D2163" s="1" t="str">
        <f>IF(ISNUMBER(FIND(",",Authors[[#This Row],[author]])),"OK", "Não OK")</f>
        <v>OK</v>
      </c>
    </row>
    <row r="2164" spans="1:4">
      <c r="A2164" s="3">
        <v>352</v>
      </c>
      <c r="B2164" t="s">
        <v>905</v>
      </c>
      <c r="C2164" s="1">
        <f>VLOOKUP(Authors[[#This Row],[Id]],Papers[],3,FALSE)</f>
        <v>2009</v>
      </c>
      <c r="D2164" s="1" t="str">
        <f>IF(ISNUMBER(FIND(",",Authors[[#This Row],[author]])),"OK", "Não OK")</f>
        <v>OK</v>
      </c>
    </row>
    <row r="2165" spans="1:4">
      <c r="A2165" s="3">
        <v>1456</v>
      </c>
      <c r="B2165" t="s">
        <v>4300</v>
      </c>
      <c r="C2165" s="1">
        <f>VLOOKUP(Authors[[#This Row],[Id]],Papers[],3,FALSE)</f>
        <v>2001</v>
      </c>
      <c r="D2165" s="1" t="str">
        <f>IF(ISNUMBER(FIND(",",Authors[[#This Row],[author]])),"OK", "Não OK")</f>
        <v>OK</v>
      </c>
    </row>
    <row r="2166" spans="1:4">
      <c r="A2166" s="3">
        <v>869</v>
      </c>
      <c r="B2166" t="s">
        <v>2458</v>
      </c>
      <c r="C2166" s="1">
        <f>VLOOKUP(Authors[[#This Row],[Id]],Papers[],3,FALSE)</f>
        <v>2002</v>
      </c>
      <c r="D2166" s="1" t="str">
        <f>IF(ISNUMBER(FIND(",",Authors[[#This Row],[author]])),"OK", "Não OK")</f>
        <v>OK</v>
      </c>
    </row>
    <row r="2167" spans="1:4">
      <c r="A2167" s="3">
        <v>890</v>
      </c>
      <c r="B2167" t="s">
        <v>2532</v>
      </c>
      <c r="C2167" s="1">
        <f>VLOOKUP(Authors[[#This Row],[Id]],Papers[],3,FALSE)</f>
        <v>2005</v>
      </c>
      <c r="D2167" s="1" t="str">
        <f>IF(ISNUMBER(FIND(",",Authors[[#This Row],[author]])),"OK", "Não OK")</f>
        <v>OK</v>
      </c>
    </row>
    <row r="2168" spans="1:4">
      <c r="A2168" s="3">
        <v>4110</v>
      </c>
      <c r="B2168" t="s">
        <v>9771</v>
      </c>
      <c r="C2168" s="1">
        <f>VLOOKUP(Authors[[#This Row],[Id]],Papers[],3,FALSE)</f>
        <v>2004</v>
      </c>
      <c r="D2168" s="1" t="str">
        <f>IF(ISNUMBER(FIND(",",Authors[[#This Row],[author]])),"OK", "Não OK")</f>
        <v>OK</v>
      </c>
    </row>
    <row r="2169" spans="1:4">
      <c r="A2169" s="3">
        <v>292</v>
      </c>
      <c r="B2169" t="s">
        <v>11120</v>
      </c>
      <c r="C2169" s="1">
        <f>VLOOKUP(Authors[[#This Row],[Id]],Papers[],3,FALSE)</f>
        <v>2003</v>
      </c>
      <c r="D2169" s="1" t="str">
        <f>IF(ISNUMBER(FIND(",",Authors[[#This Row],[author]])),"OK", "Não OK")</f>
        <v>OK</v>
      </c>
    </row>
    <row r="2170" spans="1:4">
      <c r="A2170" s="3">
        <v>2942</v>
      </c>
      <c r="B2170" t="s">
        <v>8276</v>
      </c>
      <c r="C2170" s="1">
        <f>VLOOKUP(Authors[[#This Row],[Id]],Papers[],3,FALSE)</f>
        <v>2011</v>
      </c>
      <c r="D2170" s="1" t="str">
        <f>IF(ISNUMBER(FIND(",",Authors[[#This Row],[author]])),"OK", "Não OK")</f>
        <v>OK</v>
      </c>
    </row>
    <row r="2171" spans="1:4">
      <c r="A2171" s="3">
        <v>1753</v>
      </c>
      <c r="B2171" t="s">
        <v>5327</v>
      </c>
      <c r="C2171" s="1">
        <f>VLOOKUP(Authors[[#This Row],[Id]],Papers[],3,FALSE)</f>
        <v>2011</v>
      </c>
      <c r="D2171" s="1" t="str">
        <f>IF(ISNUMBER(FIND(",",Authors[[#This Row],[author]])),"OK", "Não OK")</f>
        <v>OK</v>
      </c>
    </row>
    <row r="2172" spans="1:4">
      <c r="A2172" s="3">
        <v>2048</v>
      </c>
      <c r="B2172" t="s">
        <v>6247</v>
      </c>
      <c r="C2172" s="1">
        <f>VLOOKUP(Authors[[#This Row],[Id]],Papers[],3,FALSE)</f>
        <v>2003</v>
      </c>
      <c r="D2172" s="1" t="str">
        <f>IF(ISNUMBER(FIND(",",Authors[[#This Row],[author]])),"OK", "Não OK")</f>
        <v>OK</v>
      </c>
    </row>
    <row r="2173" spans="1:4">
      <c r="A2173" s="3">
        <v>1871</v>
      </c>
      <c r="B2173" t="s">
        <v>5698</v>
      </c>
      <c r="C2173" s="1">
        <f>VLOOKUP(Authors[[#This Row],[Id]],Papers[],3,FALSE)</f>
        <v>2002</v>
      </c>
      <c r="D2173" s="1" t="str">
        <f>IF(ISNUMBER(FIND(",",Authors[[#This Row],[author]])),"OK", "Não OK")</f>
        <v>OK</v>
      </c>
    </row>
    <row r="2174" spans="1:4">
      <c r="A2174" s="3">
        <v>2428</v>
      </c>
      <c r="B2174" t="s">
        <v>5698</v>
      </c>
      <c r="C2174" s="1">
        <f>VLOOKUP(Authors[[#This Row],[Id]],Papers[],3,FALSE)</f>
        <v>2011</v>
      </c>
      <c r="D2174" s="1" t="str">
        <f>IF(ISNUMBER(FIND(",",Authors[[#This Row],[author]])),"OK", "Não OK")</f>
        <v>OK</v>
      </c>
    </row>
    <row r="2175" spans="1:4">
      <c r="A2175" s="3">
        <v>1141</v>
      </c>
      <c r="B2175" t="s">
        <v>3227</v>
      </c>
      <c r="C2175" s="1">
        <f>VLOOKUP(Authors[[#This Row],[Id]],Papers[],3,FALSE)</f>
        <v>2011</v>
      </c>
      <c r="D2175" s="1" t="str">
        <f>IF(ISNUMBER(FIND(",",Authors[[#This Row],[author]])),"OK", "Não OK")</f>
        <v>OK</v>
      </c>
    </row>
    <row r="2176" spans="1:4">
      <c r="A2176" s="3">
        <v>1379</v>
      </c>
      <c r="B2176" t="s">
        <v>3991</v>
      </c>
      <c r="C2176" s="1">
        <f>VLOOKUP(Authors[[#This Row],[Id]],Papers[],3,FALSE)</f>
        <v>2009</v>
      </c>
      <c r="D2176" s="1" t="str">
        <f>IF(ISNUMBER(FIND(",",Authors[[#This Row],[author]])),"OK", "Não OK")</f>
        <v>OK</v>
      </c>
    </row>
    <row r="2177" spans="1:4">
      <c r="A2177" s="3">
        <v>4207</v>
      </c>
      <c r="B2177" t="s">
        <v>3227</v>
      </c>
      <c r="C2177" s="1">
        <f>VLOOKUP(Authors[[#This Row],[Id]],Papers[],3,FALSE)</f>
        <v>2007</v>
      </c>
      <c r="D2177" s="1" t="str">
        <f>IF(ISNUMBER(FIND(",",Authors[[#This Row],[author]])),"OK", "Não OK")</f>
        <v>OK</v>
      </c>
    </row>
    <row r="2178" spans="1:4">
      <c r="A2178" s="3">
        <v>219</v>
      </c>
      <c r="B2178" t="s">
        <v>553</v>
      </c>
      <c r="C2178" s="1">
        <f>VLOOKUP(Authors[[#This Row],[Id]],Papers[],3,FALSE)</f>
        <v>2011</v>
      </c>
      <c r="D2178" s="1" t="str">
        <f>IF(ISNUMBER(FIND(",",Authors[[#This Row],[author]])),"OK", "Não OK")</f>
        <v>OK</v>
      </c>
    </row>
    <row r="2179" spans="1:4">
      <c r="A2179" s="3">
        <v>222</v>
      </c>
      <c r="B2179" t="s">
        <v>553</v>
      </c>
      <c r="C2179" s="1">
        <f>VLOOKUP(Authors[[#This Row],[Id]],Papers[],3,FALSE)</f>
        <v>2011</v>
      </c>
      <c r="D2179" s="1" t="str">
        <f>IF(ISNUMBER(FIND(",",Authors[[#This Row],[author]])),"OK", "Não OK")</f>
        <v>OK</v>
      </c>
    </row>
    <row r="2180" spans="1:4">
      <c r="A2180" s="3">
        <v>2032</v>
      </c>
      <c r="B2180" t="s">
        <v>6181</v>
      </c>
      <c r="C2180" s="1">
        <f>VLOOKUP(Authors[[#This Row],[Id]],Papers[],3,FALSE)</f>
        <v>2008</v>
      </c>
      <c r="D2180" s="1" t="str">
        <f>IF(ISNUMBER(FIND(",",Authors[[#This Row],[author]])),"OK", "Não OK")</f>
        <v>OK</v>
      </c>
    </row>
    <row r="2181" spans="1:4">
      <c r="A2181" s="3">
        <v>143</v>
      </c>
      <c r="B2181" t="s">
        <v>11092</v>
      </c>
      <c r="C2181" s="1">
        <f>VLOOKUP(Authors[[#This Row],[Id]],Papers[],3,FALSE)</f>
        <v>2009</v>
      </c>
      <c r="D2181" s="1" t="str">
        <f>IF(ISNUMBER(FIND(",",Authors[[#This Row],[author]])),"OK", "Não OK")</f>
        <v>OK</v>
      </c>
    </row>
    <row r="2182" spans="1:4">
      <c r="A2182" s="3">
        <v>143</v>
      </c>
      <c r="B2182" t="s">
        <v>359</v>
      </c>
      <c r="C2182" s="1">
        <f>VLOOKUP(Authors[[#This Row],[Id]],Papers[],3,FALSE)</f>
        <v>2009</v>
      </c>
      <c r="D2182" s="1" t="str">
        <f>IF(ISNUMBER(FIND(",",Authors[[#This Row],[author]])),"OK", "Não OK")</f>
        <v>OK</v>
      </c>
    </row>
    <row r="2183" spans="1:4">
      <c r="A2183" s="3">
        <v>375</v>
      </c>
      <c r="B2183" t="s">
        <v>359</v>
      </c>
      <c r="C2183" s="1">
        <f>VLOOKUP(Authors[[#This Row],[Id]],Papers[],3,FALSE)</f>
        <v>2008</v>
      </c>
      <c r="D2183" s="1" t="str">
        <f>IF(ISNUMBER(FIND(",",Authors[[#This Row],[author]])),"OK", "Não OK")</f>
        <v>OK</v>
      </c>
    </row>
    <row r="2184" spans="1:4">
      <c r="A2184" s="3">
        <v>389</v>
      </c>
      <c r="B2184" t="s">
        <v>359</v>
      </c>
      <c r="C2184" s="1">
        <f>VLOOKUP(Authors[[#This Row],[Id]],Papers[],3,FALSE)</f>
        <v>2005</v>
      </c>
      <c r="D2184" s="1" t="str">
        <f>IF(ISNUMBER(FIND(",",Authors[[#This Row],[author]])),"OK", "Não OK")</f>
        <v>OK</v>
      </c>
    </row>
    <row r="2185" spans="1:4">
      <c r="A2185" s="3">
        <v>634</v>
      </c>
      <c r="B2185" t="s">
        <v>359</v>
      </c>
      <c r="C2185" s="1">
        <f>VLOOKUP(Authors[[#This Row],[Id]],Papers[],3,FALSE)</f>
        <v>2010</v>
      </c>
      <c r="D2185" s="1" t="str">
        <f>IF(ISNUMBER(FIND(",",Authors[[#This Row],[author]])),"OK", "Não OK")</f>
        <v>OK</v>
      </c>
    </row>
    <row r="2186" spans="1:4">
      <c r="A2186" s="3">
        <v>880</v>
      </c>
      <c r="B2186" t="s">
        <v>359</v>
      </c>
      <c r="C2186" s="1">
        <f>VLOOKUP(Authors[[#This Row],[Id]],Papers[],3,FALSE)</f>
        <v>2009</v>
      </c>
      <c r="D2186" s="1" t="str">
        <f>IF(ISNUMBER(FIND(",",Authors[[#This Row],[author]])),"OK", "Não OK")</f>
        <v>OK</v>
      </c>
    </row>
    <row r="2187" spans="1:4">
      <c r="A2187" s="3">
        <v>3036</v>
      </c>
      <c r="B2187" t="s">
        <v>8447</v>
      </c>
      <c r="C2187" s="1">
        <f>VLOOKUP(Authors[[#This Row],[Id]],Papers[],3,FALSE)</f>
        <v>2009</v>
      </c>
      <c r="D2187" s="1" t="str">
        <f>IF(ISNUMBER(FIND(",",Authors[[#This Row],[author]])),"OK", "Não OK")</f>
        <v>OK</v>
      </c>
    </row>
    <row r="2188" spans="1:4">
      <c r="A2188" s="3">
        <v>1655</v>
      </c>
      <c r="B2188" t="s">
        <v>5020</v>
      </c>
      <c r="C2188" s="1">
        <f>VLOOKUP(Authors[[#This Row],[Id]],Papers[],3,FALSE)</f>
        <v>1997</v>
      </c>
      <c r="D2188" s="1" t="str">
        <f>IF(ISNUMBER(FIND(",",Authors[[#This Row],[author]])),"OK", "Não OK")</f>
        <v>OK</v>
      </c>
    </row>
    <row r="2189" spans="1:4">
      <c r="A2189" s="3">
        <v>2291</v>
      </c>
      <c r="B2189" t="s">
        <v>5020</v>
      </c>
      <c r="C2189" s="1">
        <f>VLOOKUP(Authors[[#This Row],[Id]],Papers[],3,FALSE)</f>
        <v>1996</v>
      </c>
      <c r="D2189" s="1" t="str">
        <f>IF(ISNUMBER(FIND(",",Authors[[#This Row],[author]])),"OK", "Não OK")</f>
        <v>OK</v>
      </c>
    </row>
    <row r="2190" spans="1:4">
      <c r="A2190" s="3">
        <v>3038</v>
      </c>
      <c r="B2190" t="s">
        <v>8453</v>
      </c>
      <c r="C2190" s="1">
        <f>VLOOKUP(Authors[[#This Row],[Id]],Papers[],3,FALSE)</f>
        <v>2011</v>
      </c>
      <c r="D2190" s="1" t="str">
        <f>IF(ISNUMBER(FIND(",",Authors[[#This Row],[author]])),"OK", "Não OK")</f>
        <v>OK</v>
      </c>
    </row>
    <row r="2191" spans="1:4">
      <c r="A2191" s="3">
        <v>1289</v>
      </c>
      <c r="B2191" t="s">
        <v>3687</v>
      </c>
      <c r="C2191" s="1">
        <f>VLOOKUP(Authors[[#This Row],[Id]],Papers[],3,FALSE)</f>
        <v>2008</v>
      </c>
      <c r="D2191" s="1" t="str">
        <f>IF(ISNUMBER(FIND(",",Authors[[#This Row],[author]])),"OK", "Não OK")</f>
        <v>OK</v>
      </c>
    </row>
    <row r="2192" spans="1:4">
      <c r="A2192" s="3">
        <v>2105</v>
      </c>
      <c r="B2192" t="s">
        <v>6439</v>
      </c>
      <c r="C2192" s="1">
        <f>VLOOKUP(Authors[[#This Row],[Id]],Papers[],3,FALSE)</f>
        <v>2009</v>
      </c>
      <c r="D2192" s="1" t="str">
        <f>IF(ISNUMBER(FIND(",",Authors[[#This Row],[author]])),"OK", "Não OK")</f>
        <v>OK</v>
      </c>
    </row>
    <row r="2193" spans="1:4">
      <c r="A2193" s="3">
        <v>3644</v>
      </c>
      <c r="B2193" t="s">
        <v>6439</v>
      </c>
      <c r="C2193" s="1">
        <f>VLOOKUP(Authors[[#This Row],[Id]],Papers[],3,FALSE)</f>
        <v>2009</v>
      </c>
      <c r="D2193" s="1" t="str">
        <f>IF(ISNUMBER(FIND(",",Authors[[#This Row],[author]])),"OK", "Não OK")</f>
        <v>OK</v>
      </c>
    </row>
    <row r="2194" spans="1:4">
      <c r="A2194" s="3">
        <v>694</v>
      </c>
      <c r="B2194" t="s">
        <v>1982</v>
      </c>
      <c r="C2194" s="1">
        <f>VLOOKUP(Authors[[#This Row],[Id]],Papers[],3,FALSE)</f>
        <v>2009</v>
      </c>
      <c r="D2194" s="1" t="str">
        <f>IF(ISNUMBER(FIND(",",Authors[[#This Row],[author]])),"OK", "Não OK")</f>
        <v>OK</v>
      </c>
    </row>
    <row r="2195" spans="1:4">
      <c r="A2195" s="3">
        <v>788</v>
      </c>
      <c r="B2195" t="s">
        <v>2247</v>
      </c>
      <c r="C2195" s="1">
        <f>VLOOKUP(Authors[[#This Row],[Id]],Papers[],3,FALSE)</f>
        <v>2007</v>
      </c>
      <c r="D2195" s="1" t="str">
        <f>IF(ISNUMBER(FIND(",",Authors[[#This Row],[author]])),"OK", "Não OK")</f>
        <v>OK</v>
      </c>
    </row>
    <row r="2196" spans="1:4">
      <c r="A2196" s="3">
        <v>2791</v>
      </c>
      <c r="B2196" t="s">
        <v>2247</v>
      </c>
      <c r="C2196" s="1">
        <f>VLOOKUP(Authors[[#This Row],[Id]],Papers[],3,FALSE)</f>
        <v>2009</v>
      </c>
      <c r="D2196" s="1" t="str">
        <f>IF(ISNUMBER(FIND(",",Authors[[#This Row],[author]])),"OK", "Não OK")</f>
        <v>OK</v>
      </c>
    </row>
    <row r="2197" spans="1:4">
      <c r="A2197" s="3">
        <v>44</v>
      </c>
      <c r="B2197" t="s">
        <v>108</v>
      </c>
      <c r="C2197" s="1">
        <f>VLOOKUP(Authors[[#This Row],[Id]],Papers[],3,FALSE)</f>
        <v>2006</v>
      </c>
      <c r="D2197" s="1" t="str">
        <f>IF(ISNUMBER(FIND(",",Authors[[#This Row],[author]])),"OK", "Não OK")</f>
        <v>OK</v>
      </c>
    </row>
    <row r="2198" spans="1:4">
      <c r="A2198" s="3">
        <v>3480</v>
      </c>
      <c r="B2198" t="s">
        <v>9014</v>
      </c>
      <c r="C2198" s="1">
        <f>VLOOKUP(Authors[[#This Row],[Id]],Papers[],3,FALSE)</f>
        <v>2007</v>
      </c>
      <c r="D2198" s="1" t="str">
        <f>IF(ISNUMBER(FIND(",",Authors[[#This Row],[author]])),"OK", "Não OK")</f>
        <v>OK</v>
      </c>
    </row>
    <row r="2199" spans="1:4">
      <c r="A2199" s="3">
        <v>3031</v>
      </c>
      <c r="B2199" t="s">
        <v>8440</v>
      </c>
      <c r="C2199" s="1">
        <f>VLOOKUP(Authors[[#This Row],[Id]],Papers[],3,FALSE)</f>
        <v>2011</v>
      </c>
      <c r="D2199" s="1" t="str">
        <f>IF(ISNUMBER(FIND(",",Authors[[#This Row],[author]])),"OK", "Não OK")</f>
        <v>OK</v>
      </c>
    </row>
    <row r="2200" spans="1:4">
      <c r="A2200" s="3">
        <v>1349</v>
      </c>
      <c r="B2200" t="s">
        <v>3891</v>
      </c>
      <c r="C2200" s="1">
        <f>VLOOKUP(Authors[[#This Row],[Id]],Papers[],3,FALSE)</f>
        <v>1986</v>
      </c>
      <c r="D2200" s="1" t="str">
        <f>IF(ISNUMBER(FIND(",",Authors[[#This Row],[author]])),"OK", "Não OK")</f>
        <v>OK</v>
      </c>
    </row>
    <row r="2201" spans="1:4">
      <c r="A2201" s="3">
        <v>58</v>
      </c>
      <c r="B2201" t="s">
        <v>141</v>
      </c>
      <c r="C2201" s="1">
        <f>VLOOKUP(Authors[[#This Row],[Id]],Papers[],3,FALSE)</f>
        <v>2006</v>
      </c>
      <c r="D2201" s="1" t="str">
        <f>IF(ISNUMBER(FIND(",",Authors[[#This Row],[author]])),"OK", "Não OK")</f>
        <v>OK</v>
      </c>
    </row>
    <row r="2202" spans="1:4">
      <c r="A2202" s="3">
        <v>343</v>
      </c>
      <c r="B2202" t="s">
        <v>885</v>
      </c>
      <c r="C2202" s="1">
        <f>VLOOKUP(Authors[[#This Row],[Id]],Papers[],3,FALSE)</f>
        <v>2008</v>
      </c>
      <c r="D2202" s="1" t="str">
        <f>IF(ISNUMBER(FIND(",",Authors[[#This Row],[author]])),"OK", "Não OK")</f>
        <v>OK</v>
      </c>
    </row>
    <row r="2203" spans="1:4">
      <c r="A2203" s="3">
        <v>1740</v>
      </c>
      <c r="B2203" t="s">
        <v>5289</v>
      </c>
      <c r="C2203" s="1">
        <f>VLOOKUP(Authors[[#This Row],[Id]],Papers[],3,FALSE)</f>
        <v>2010</v>
      </c>
      <c r="D2203" s="1" t="str">
        <f>IF(ISNUMBER(FIND(",",Authors[[#This Row],[author]])),"OK", "Não OK")</f>
        <v>OK</v>
      </c>
    </row>
    <row r="2204" spans="1:4">
      <c r="A2204" s="3">
        <v>1656</v>
      </c>
      <c r="B2204" t="s">
        <v>5023</v>
      </c>
      <c r="C2204" s="1">
        <f>VLOOKUP(Authors[[#This Row],[Id]],Papers[],3,FALSE)</f>
        <v>2008</v>
      </c>
      <c r="D2204" s="1" t="str">
        <f>IF(ISNUMBER(FIND(",",Authors[[#This Row],[author]])),"OK", "Não OK")</f>
        <v>OK</v>
      </c>
    </row>
    <row r="2205" spans="1:4">
      <c r="A2205" s="3">
        <v>3597</v>
      </c>
      <c r="B2205" t="s">
        <v>5023</v>
      </c>
      <c r="C2205" s="1">
        <f>VLOOKUP(Authors[[#This Row],[Id]],Papers[],3,FALSE)</f>
        <v>2006</v>
      </c>
      <c r="D2205" s="1" t="str">
        <f>IF(ISNUMBER(FIND(",",Authors[[#This Row],[author]])),"OK", "Não OK")</f>
        <v>OK</v>
      </c>
    </row>
    <row r="2206" spans="1:4">
      <c r="A2206" s="3">
        <v>101</v>
      </c>
      <c r="B2206" t="s">
        <v>258</v>
      </c>
      <c r="C2206" s="1">
        <f>VLOOKUP(Authors[[#This Row],[Id]],Papers[],3,FALSE)</f>
        <v>2008</v>
      </c>
      <c r="D2206" s="1" t="str">
        <f>IF(ISNUMBER(FIND(",",Authors[[#This Row],[author]])),"OK", "Não OK")</f>
        <v>OK</v>
      </c>
    </row>
    <row r="2207" spans="1:4">
      <c r="A2207" s="3">
        <v>831</v>
      </c>
      <c r="B2207" t="s">
        <v>258</v>
      </c>
      <c r="C2207" s="1">
        <f>VLOOKUP(Authors[[#This Row],[Id]],Papers[],3,FALSE)</f>
        <v>2008</v>
      </c>
      <c r="D2207" s="1" t="str">
        <f>IF(ISNUMBER(FIND(",",Authors[[#This Row],[author]])),"OK", "Não OK")</f>
        <v>OK</v>
      </c>
    </row>
    <row r="2208" spans="1:4">
      <c r="A2208" s="3">
        <v>1658</v>
      </c>
      <c r="B2208" t="s">
        <v>5030</v>
      </c>
      <c r="C2208" s="1">
        <f>VLOOKUP(Authors[[#This Row],[Id]],Papers[],3,FALSE)</f>
        <v>2009</v>
      </c>
      <c r="D2208" s="1" t="str">
        <f>IF(ISNUMBER(FIND(",",Authors[[#This Row],[author]])),"OK", "Não OK")</f>
        <v>OK</v>
      </c>
    </row>
    <row r="2209" spans="1:4">
      <c r="A2209" s="3">
        <v>1657</v>
      </c>
      <c r="B2209" t="s">
        <v>5027</v>
      </c>
      <c r="C2209" s="1">
        <f>VLOOKUP(Authors[[#This Row],[Id]],Papers[],3,FALSE)</f>
        <v>2010</v>
      </c>
      <c r="D2209" s="1" t="str">
        <f>IF(ISNUMBER(FIND(",",Authors[[#This Row],[author]])),"OK", "Não OK")</f>
        <v>OK</v>
      </c>
    </row>
    <row r="2210" spans="1:4">
      <c r="A2210" s="3">
        <v>3042</v>
      </c>
      <c r="B2210" t="s">
        <v>5027</v>
      </c>
      <c r="C2210" s="1">
        <f>VLOOKUP(Authors[[#This Row],[Id]],Papers[],3,FALSE)</f>
        <v>2010</v>
      </c>
      <c r="D2210" s="1" t="str">
        <f>IF(ISNUMBER(FIND(",",Authors[[#This Row],[author]])),"OK", "Não OK")</f>
        <v>OK</v>
      </c>
    </row>
    <row r="2211" spans="1:4">
      <c r="A2211" s="3">
        <v>2799</v>
      </c>
      <c r="B2211" t="s">
        <v>8042</v>
      </c>
      <c r="C2211" s="1">
        <f>VLOOKUP(Authors[[#This Row],[Id]],Papers[],3,FALSE)</f>
        <v>2000</v>
      </c>
      <c r="D2211" s="1" t="str">
        <f>IF(ISNUMBER(FIND(",",Authors[[#This Row],[author]])),"OK", "Não OK")</f>
        <v>OK</v>
      </c>
    </row>
    <row r="2212" spans="1:4">
      <c r="A2212" s="3">
        <v>1633</v>
      </c>
      <c r="B2212" t="s">
        <v>4928</v>
      </c>
      <c r="C2212" s="1">
        <f>VLOOKUP(Authors[[#This Row],[Id]],Papers[],3,FALSE)</f>
        <v>2000</v>
      </c>
      <c r="D2212" s="1" t="str">
        <f>IF(ISNUMBER(FIND(",",Authors[[#This Row],[author]])),"OK", "Não OK")</f>
        <v>OK</v>
      </c>
    </row>
    <row r="2213" spans="1:4">
      <c r="A2213" s="3">
        <v>1115</v>
      </c>
      <c r="B2213" t="s">
        <v>3123</v>
      </c>
      <c r="C2213" s="1">
        <f>VLOOKUP(Authors[[#This Row],[Id]],Papers[],3,FALSE)</f>
        <v>2000</v>
      </c>
      <c r="D2213" s="1" t="str">
        <f>IF(ISNUMBER(FIND(",",Authors[[#This Row],[author]])),"OK", "Não OK")</f>
        <v>OK</v>
      </c>
    </row>
    <row r="2214" spans="1:4">
      <c r="A2214" s="3">
        <v>437</v>
      </c>
      <c r="B2214" t="s">
        <v>1227</v>
      </c>
      <c r="C2214" s="1">
        <f>VLOOKUP(Authors[[#This Row],[Id]],Papers[],3,FALSE)</f>
        <v>1997</v>
      </c>
      <c r="D2214" s="1" t="str">
        <f>IF(ISNUMBER(FIND(",",Authors[[#This Row],[author]])),"OK", "Não OK")</f>
        <v>OK</v>
      </c>
    </row>
    <row r="2215" spans="1:4">
      <c r="A2215" s="3">
        <v>1255</v>
      </c>
      <c r="B2215" t="s">
        <v>3587</v>
      </c>
      <c r="C2215" s="1">
        <f>VLOOKUP(Authors[[#This Row],[Id]],Papers[],3,FALSE)</f>
        <v>2007</v>
      </c>
      <c r="D2215" s="1" t="str">
        <f>IF(ISNUMBER(FIND(",",Authors[[#This Row],[author]])),"OK", "Não OK")</f>
        <v>OK</v>
      </c>
    </row>
    <row r="2216" spans="1:4">
      <c r="A2216" s="3">
        <v>1906</v>
      </c>
      <c r="B2216" t="s">
        <v>5800</v>
      </c>
      <c r="C2216" s="1">
        <f>VLOOKUP(Authors[[#This Row],[Id]],Papers[],3,FALSE)</f>
        <v>2006</v>
      </c>
      <c r="D2216" s="1" t="str">
        <f>IF(ISNUMBER(FIND(",",Authors[[#This Row],[author]])),"OK", "Não OK")</f>
        <v>OK</v>
      </c>
    </row>
    <row r="2217" spans="1:4">
      <c r="A2217" s="3">
        <v>3044</v>
      </c>
      <c r="B2217" t="s">
        <v>8460</v>
      </c>
      <c r="C2217" s="1">
        <f>VLOOKUP(Authors[[#This Row],[Id]],Papers[],3,FALSE)</f>
        <v>2005</v>
      </c>
      <c r="D2217" s="1" t="str">
        <f>IF(ISNUMBER(FIND(",",Authors[[#This Row],[author]])),"OK", "Não OK")</f>
        <v>OK</v>
      </c>
    </row>
    <row r="2218" spans="1:4">
      <c r="A2218" s="3">
        <v>75</v>
      </c>
      <c r="B2218" t="s">
        <v>181</v>
      </c>
      <c r="C2218" s="1">
        <f>VLOOKUP(Authors[[#This Row],[Id]],Papers[],3,FALSE)</f>
        <v>2007</v>
      </c>
      <c r="D2218" s="1" t="str">
        <f>IF(ISNUMBER(FIND(",",Authors[[#This Row],[author]])),"OK", "Não OK")</f>
        <v>OK</v>
      </c>
    </row>
    <row r="2219" spans="1:4">
      <c r="A2219" s="3">
        <v>3046</v>
      </c>
      <c r="B2219" t="s">
        <v>8464</v>
      </c>
      <c r="C2219" s="1">
        <f>VLOOKUP(Authors[[#This Row],[Id]],Papers[],3,FALSE)</f>
        <v>2009</v>
      </c>
      <c r="D2219" s="1" t="str">
        <f>IF(ISNUMBER(FIND(",",Authors[[#This Row],[author]])),"OK", "Não OK")</f>
        <v>OK</v>
      </c>
    </row>
    <row r="2220" spans="1:4">
      <c r="A2220">
        <v>4443</v>
      </c>
      <c r="B2220" t="s">
        <v>12948</v>
      </c>
      <c r="C2220" s="1">
        <f>VLOOKUP(Authors[[#This Row],[Id]],Papers[],3,FALSE)</f>
        <v>2008</v>
      </c>
      <c r="D2220" s="1" t="str">
        <f>IF(ISNUMBER(FIND(",",Authors[[#This Row],[author]])),"OK", "Não OK")</f>
        <v>OK</v>
      </c>
    </row>
    <row r="2221" spans="1:4">
      <c r="A2221" s="3">
        <v>2596</v>
      </c>
      <c r="B2221" t="s">
        <v>11069</v>
      </c>
      <c r="C2221" s="1">
        <f>VLOOKUP(Authors[[#This Row],[Id]],Papers[],3,FALSE)</f>
        <v>2005</v>
      </c>
      <c r="D2221" s="1" t="str">
        <f>IF(ISNUMBER(FIND(",",Authors[[#This Row],[author]])),"OK", "Não OK")</f>
        <v>OK</v>
      </c>
    </row>
    <row r="2222" spans="1:4">
      <c r="A2222" s="3">
        <v>3047</v>
      </c>
      <c r="B2222" t="s">
        <v>8474</v>
      </c>
      <c r="C2222" s="1">
        <f>VLOOKUP(Authors[[#This Row],[Id]],Papers[],3,FALSE)</f>
        <v>2002</v>
      </c>
      <c r="D2222" s="1" t="str">
        <f>IF(ISNUMBER(FIND(",",Authors[[#This Row],[author]])),"OK", "Não OK")</f>
        <v>OK</v>
      </c>
    </row>
    <row r="2223" spans="1:4">
      <c r="A2223" s="3">
        <v>4311</v>
      </c>
      <c r="B2223" t="s">
        <v>10216</v>
      </c>
      <c r="C2223" s="1">
        <f>VLOOKUP(Authors[[#This Row],[Id]],Papers[],3,FALSE)</f>
        <v>2007</v>
      </c>
      <c r="D2223" s="1" t="str">
        <f>IF(ISNUMBER(FIND(",",Authors[[#This Row],[author]])),"OK", "Não OK")</f>
        <v>OK</v>
      </c>
    </row>
    <row r="2224" spans="1:4">
      <c r="A2224" s="3">
        <v>2139</v>
      </c>
      <c r="B2224" t="s">
        <v>6560</v>
      </c>
      <c r="C2224" s="1">
        <f>VLOOKUP(Authors[[#This Row],[Id]],Papers[],3,FALSE)</f>
        <v>2007</v>
      </c>
      <c r="D2224" s="1" t="str">
        <f>IF(ISNUMBER(FIND(",",Authors[[#This Row],[author]])),"OK", "Não OK")</f>
        <v>OK</v>
      </c>
    </row>
    <row r="2225" spans="1:4">
      <c r="A2225" s="3">
        <v>1129</v>
      </c>
      <c r="B2225" t="s">
        <v>3176</v>
      </c>
      <c r="C2225" s="1">
        <f>VLOOKUP(Authors[[#This Row],[Id]],Papers[],3,FALSE)</f>
        <v>2011</v>
      </c>
      <c r="D2225" s="1" t="str">
        <f>IF(ISNUMBER(FIND(",",Authors[[#This Row],[author]])),"OK", "Não OK")</f>
        <v>OK</v>
      </c>
    </row>
    <row r="2226" spans="1:4">
      <c r="A2226" s="3">
        <v>1660</v>
      </c>
      <c r="B2226" t="s">
        <v>5034</v>
      </c>
      <c r="C2226" s="1">
        <f>VLOOKUP(Authors[[#This Row],[Id]],Papers[],3,FALSE)</f>
        <v>1996</v>
      </c>
      <c r="D2226" s="1" t="str">
        <f>IF(ISNUMBER(FIND(",",Authors[[#This Row],[author]])),"OK", "Não OK")</f>
        <v>OK</v>
      </c>
    </row>
    <row r="2227" spans="1:4">
      <c r="A2227" s="3">
        <v>2134</v>
      </c>
      <c r="B2227" t="s">
        <v>3840</v>
      </c>
      <c r="C2227" s="1">
        <f>VLOOKUP(Authors[[#This Row],[Id]],Papers[],3,FALSE)</f>
        <v>2009</v>
      </c>
      <c r="D2227" s="1" t="str">
        <f>IF(ISNUMBER(FIND(",",Authors[[#This Row],[author]])),"OK", "Não OK")</f>
        <v>OK</v>
      </c>
    </row>
    <row r="2228" spans="1:4">
      <c r="A2228" s="3">
        <v>4113</v>
      </c>
      <c r="B2228" t="s">
        <v>9785</v>
      </c>
      <c r="C2228" s="1">
        <f>VLOOKUP(Authors[[#This Row],[Id]],Papers[],3,FALSE)</f>
        <v>2010</v>
      </c>
      <c r="D2228" s="1" t="str">
        <f>IF(ISNUMBER(FIND(",",Authors[[#This Row],[author]])),"OK", "Não OK")</f>
        <v>OK</v>
      </c>
    </row>
    <row r="2229" spans="1:4">
      <c r="A2229" s="3">
        <v>73</v>
      </c>
      <c r="B2229" t="s">
        <v>179</v>
      </c>
      <c r="C2229" s="1">
        <f>VLOOKUP(Authors[[#This Row],[Id]],Papers[],3,FALSE)</f>
        <v>2007</v>
      </c>
      <c r="D2229" s="1" t="str">
        <f>IF(ISNUMBER(FIND(",",Authors[[#This Row],[author]])),"OK", "Não OK")</f>
        <v>OK</v>
      </c>
    </row>
    <row r="2230" spans="1:4">
      <c r="A2230">
        <v>4406</v>
      </c>
      <c r="B2230" s="1" t="s">
        <v>12839</v>
      </c>
      <c r="C2230" s="1">
        <f>VLOOKUP(Authors[[#This Row],[Id]],Papers[],3,FALSE)</f>
        <v>2003</v>
      </c>
      <c r="D2230" s="1" t="str">
        <f>IF(ISNUMBER(FIND(",",Authors[[#This Row],[author]])),"OK", "Não OK")</f>
        <v>OK</v>
      </c>
    </row>
    <row r="2231" spans="1:4">
      <c r="A2231">
        <v>4421</v>
      </c>
      <c r="B2231" t="s">
        <v>12839</v>
      </c>
      <c r="C2231" s="1">
        <f>VLOOKUP(Authors[[#This Row],[Id]],Papers[],3,FALSE)</f>
        <v>2008</v>
      </c>
      <c r="D2231" s="1" t="str">
        <f>IF(ISNUMBER(FIND(",",Authors[[#This Row],[author]])),"OK", "Não OK")</f>
        <v>OK</v>
      </c>
    </row>
    <row r="2232" spans="1:4">
      <c r="A2232" s="3">
        <v>560</v>
      </c>
      <c r="B2232" t="s">
        <v>1574</v>
      </c>
      <c r="C2232" s="1">
        <f>VLOOKUP(Authors[[#This Row],[Id]],Papers[],3,FALSE)</f>
        <v>2009</v>
      </c>
      <c r="D2232" s="1" t="str">
        <f>IF(ISNUMBER(FIND(",",Authors[[#This Row],[author]])),"OK", "Não OK")</f>
        <v>OK</v>
      </c>
    </row>
    <row r="2233" spans="1:4">
      <c r="A2233" s="3">
        <v>1217</v>
      </c>
      <c r="B2233" t="s">
        <v>1574</v>
      </c>
      <c r="C2233" s="1">
        <f>VLOOKUP(Authors[[#This Row],[Id]],Papers[],3,FALSE)</f>
        <v>2009</v>
      </c>
      <c r="D2233" s="1" t="str">
        <f>IF(ISNUMBER(FIND(",",Authors[[#This Row],[author]])),"OK", "Não OK")</f>
        <v>OK</v>
      </c>
    </row>
    <row r="2234" spans="1:4">
      <c r="A2234" s="3">
        <v>1390</v>
      </c>
      <c r="B2234" t="s">
        <v>4052</v>
      </c>
      <c r="C2234" s="1">
        <f>VLOOKUP(Authors[[#This Row],[Id]],Papers[],3,FALSE)</f>
        <v>1993</v>
      </c>
      <c r="D2234" s="1" t="str">
        <f>IF(ISNUMBER(FIND(",",Authors[[#This Row],[author]])),"OK", "Não OK")</f>
        <v>OK</v>
      </c>
    </row>
    <row r="2235" spans="1:4">
      <c r="A2235" s="3">
        <v>2848</v>
      </c>
      <c r="B2235" t="s">
        <v>8130</v>
      </c>
      <c r="C2235" s="1">
        <f>VLOOKUP(Authors[[#This Row],[Id]],Papers[],3,FALSE)</f>
        <v>2007</v>
      </c>
      <c r="D2235" s="1" t="str">
        <f>IF(ISNUMBER(FIND(",",Authors[[#This Row],[author]])),"OK", "Não OK")</f>
        <v>OK</v>
      </c>
    </row>
    <row r="2236" spans="1:4">
      <c r="A2236" s="3">
        <v>1937</v>
      </c>
      <c r="B2236" t="s">
        <v>5895</v>
      </c>
      <c r="C2236" s="1">
        <f>VLOOKUP(Authors[[#This Row],[Id]],Papers[],3,FALSE)</f>
        <v>1996</v>
      </c>
      <c r="D2236" s="1" t="str">
        <f>IF(ISNUMBER(FIND(",",Authors[[#This Row],[author]])),"OK", "Não OK")</f>
        <v>OK</v>
      </c>
    </row>
    <row r="2237" spans="1:4">
      <c r="A2237" s="3">
        <v>1661</v>
      </c>
      <c r="B2237" t="s">
        <v>5037</v>
      </c>
      <c r="C2237" s="1">
        <f>VLOOKUP(Authors[[#This Row],[Id]],Papers[],3,FALSE)</f>
        <v>2007</v>
      </c>
      <c r="D2237" s="1" t="str">
        <f>IF(ISNUMBER(FIND(",",Authors[[#This Row],[author]])),"OK", "Não OK")</f>
        <v>OK</v>
      </c>
    </row>
    <row r="2238" spans="1:4">
      <c r="A2238" s="3">
        <v>1662</v>
      </c>
      <c r="B2238" t="s">
        <v>5037</v>
      </c>
      <c r="C2238" s="1">
        <f>VLOOKUP(Authors[[#This Row],[Id]],Papers[],3,FALSE)</f>
        <v>2007</v>
      </c>
      <c r="D2238" s="1" t="str">
        <f>IF(ISNUMBER(FIND(",",Authors[[#This Row],[author]])),"OK", "Não OK")</f>
        <v>OK</v>
      </c>
    </row>
    <row r="2239" spans="1:4">
      <c r="A2239" s="3">
        <v>1485</v>
      </c>
      <c r="B2239" t="s">
        <v>4385</v>
      </c>
      <c r="C2239" s="1">
        <f>VLOOKUP(Authors[[#This Row],[Id]],Papers[],3,FALSE)</f>
        <v>2011</v>
      </c>
      <c r="D2239" s="1" t="str">
        <f>IF(ISNUMBER(FIND(",",Authors[[#This Row],[author]])),"OK", "Não OK")</f>
        <v>OK</v>
      </c>
    </row>
    <row r="2240" spans="1:4">
      <c r="A2240" s="3">
        <v>2381</v>
      </c>
      <c r="B2240" t="s">
        <v>7331</v>
      </c>
      <c r="C2240" s="1">
        <f>VLOOKUP(Authors[[#This Row],[Id]],Papers[],3,FALSE)</f>
        <v>2004</v>
      </c>
      <c r="D2240" s="1" t="str">
        <f>IF(ISNUMBER(FIND(",",Authors[[#This Row],[author]])),"OK", "Não OK")</f>
        <v>OK</v>
      </c>
    </row>
    <row r="2241" spans="1:4">
      <c r="A2241" s="3">
        <v>1663</v>
      </c>
      <c r="B2241" t="s">
        <v>5042</v>
      </c>
      <c r="C2241" s="1">
        <f>VLOOKUP(Authors[[#This Row],[Id]],Papers[],3,FALSE)</f>
        <v>2011</v>
      </c>
      <c r="D2241" s="1" t="str">
        <f>IF(ISNUMBER(FIND(",",Authors[[#This Row],[author]])),"OK", "Não OK")</f>
        <v>OK</v>
      </c>
    </row>
    <row r="2242" spans="1:4">
      <c r="A2242" s="3">
        <v>3048</v>
      </c>
      <c r="B2242" t="s">
        <v>5042</v>
      </c>
      <c r="C2242" s="1">
        <f>VLOOKUP(Authors[[#This Row],[Id]],Papers[],3,FALSE)</f>
        <v>2011</v>
      </c>
      <c r="D2242" s="1" t="str">
        <f>IF(ISNUMBER(FIND(",",Authors[[#This Row],[author]])),"OK", "Não OK")</f>
        <v>OK</v>
      </c>
    </row>
    <row r="2243" spans="1:4">
      <c r="A2243" s="3">
        <v>1944</v>
      </c>
      <c r="B2243" t="s">
        <v>5919</v>
      </c>
      <c r="C2243" s="1">
        <f>VLOOKUP(Authors[[#This Row],[Id]],Papers[],3,FALSE)</f>
        <v>1990</v>
      </c>
      <c r="D2243" s="1" t="str">
        <f>IF(ISNUMBER(FIND(",",Authors[[#This Row],[author]])),"OK", "Não OK")</f>
        <v>OK</v>
      </c>
    </row>
    <row r="2244" spans="1:4">
      <c r="A2244" s="3">
        <v>853</v>
      </c>
      <c r="B2244" t="s">
        <v>2412</v>
      </c>
      <c r="C2244" s="1">
        <f>VLOOKUP(Authors[[#This Row],[Id]],Papers[],3,FALSE)</f>
        <v>2006</v>
      </c>
      <c r="D2244" s="1" t="str">
        <f>IF(ISNUMBER(FIND(",",Authors[[#This Row],[author]])),"OK", "Não OK")</f>
        <v>OK</v>
      </c>
    </row>
    <row r="2245" spans="1:4">
      <c r="A2245" s="3">
        <v>1299</v>
      </c>
      <c r="B2245" t="s">
        <v>3711</v>
      </c>
      <c r="C2245" s="1">
        <f>VLOOKUP(Authors[[#This Row],[Id]],Papers[],3,FALSE)</f>
        <v>2007</v>
      </c>
      <c r="D2245" s="1" t="str">
        <f>IF(ISNUMBER(FIND(",",Authors[[#This Row],[author]])),"OK", "Não OK")</f>
        <v>OK</v>
      </c>
    </row>
    <row r="2246" spans="1:4">
      <c r="A2246" s="3">
        <v>1664</v>
      </c>
      <c r="B2246" t="s">
        <v>3711</v>
      </c>
      <c r="C2246" s="1">
        <f>VLOOKUP(Authors[[#This Row],[Id]],Papers[],3,FALSE)</f>
        <v>2007</v>
      </c>
      <c r="D2246" s="1" t="str">
        <f>IF(ISNUMBER(FIND(",",Authors[[#This Row],[author]])),"OK", "Não OK")</f>
        <v>OK</v>
      </c>
    </row>
    <row r="2247" spans="1:4">
      <c r="A2247" s="3">
        <v>1665</v>
      </c>
      <c r="B2247" t="s">
        <v>3711</v>
      </c>
      <c r="C2247" s="1">
        <f>VLOOKUP(Authors[[#This Row],[Id]],Papers[],3,FALSE)</f>
        <v>2011</v>
      </c>
      <c r="D2247" s="1" t="str">
        <f>IF(ISNUMBER(FIND(",",Authors[[#This Row],[author]])),"OK", "Não OK")</f>
        <v>OK</v>
      </c>
    </row>
    <row r="2248" spans="1:4">
      <c r="A2248">
        <v>4377</v>
      </c>
      <c r="B2248" s="1" t="s">
        <v>12757</v>
      </c>
      <c r="C2248" s="1">
        <f>VLOOKUP(Authors[[#This Row],[Id]],Papers[],3,FALSE)</f>
        <v>1992</v>
      </c>
      <c r="D2248" s="1" t="str">
        <f>IF(ISNUMBER(FIND(",",Authors[[#This Row],[author]])),"OK", "Não OK")</f>
        <v>OK</v>
      </c>
    </row>
    <row r="2249" spans="1:4">
      <c r="A2249" s="3">
        <v>1666</v>
      </c>
      <c r="B2249" t="s">
        <v>5050</v>
      </c>
      <c r="C2249" s="1">
        <f>VLOOKUP(Authors[[#This Row],[Id]],Papers[],3,FALSE)</f>
        <v>2009</v>
      </c>
      <c r="D2249" s="1" t="str">
        <f>IF(ISNUMBER(FIND(",",Authors[[#This Row],[author]])),"OK", "Não OK")</f>
        <v>OK</v>
      </c>
    </row>
    <row r="2250" spans="1:4">
      <c r="A2250" s="3">
        <v>4321</v>
      </c>
      <c r="B2250" t="s">
        <v>10248</v>
      </c>
      <c r="C2250" s="1">
        <f>VLOOKUP(Authors[[#This Row],[Id]],Papers[],3,FALSE)</f>
        <v>2000</v>
      </c>
      <c r="D2250" s="1" t="str">
        <f>IF(ISNUMBER(FIND(",",Authors[[#This Row],[author]])),"OK", "Não OK")</f>
        <v>OK</v>
      </c>
    </row>
    <row r="2251" spans="1:4">
      <c r="A2251" s="3">
        <v>3597</v>
      </c>
      <c r="B2251" t="s">
        <v>9152</v>
      </c>
      <c r="C2251" s="1">
        <f>VLOOKUP(Authors[[#This Row],[Id]],Papers[],3,FALSE)</f>
        <v>2006</v>
      </c>
      <c r="D2251" s="1" t="str">
        <f>IF(ISNUMBER(FIND(",",Authors[[#This Row],[author]])),"OK", "Não OK")</f>
        <v>OK</v>
      </c>
    </row>
    <row r="2252" spans="1:4">
      <c r="A2252" s="3">
        <v>101</v>
      </c>
      <c r="B2252" t="s">
        <v>261</v>
      </c>
      <c r="C2252" s="1">
        <f>VLOOKUP(Authors[[#This Row],[Id]],Papers[],3,FALSE)</f>
        <v>2008</v>
      </c>
      <c r="D2252" s="1" t="str">
        <f>IF(ISNUMBER(FIND(",",Authors[[#This Row],[author]])),"OK", "Não OK")</f>
        <v>OK</v>
      </c>
    </row>
    <row r="2253" spans="1:4">
      <c r="A2253" s="3">
        <v>1317</v>
      </c>
      <c r="B2253" t="s">
        <v>3773</v>
      </c>
      <c r="C2253" s="1">
        <f>VLOOKUP(Authors[[#This Row],[Id]],Papers[],3,FALSE)</f>
        <v>2005</v>
      </c>
      <c r="D2253" s="1" t="str">
        <f>IF(ISNUMBER(FIND(",",Authors[[#This Row],[author]])),"OK", "Não OK")</f>
        <v>OK</v>
      </c>
    </row>
    <row r="2254" spans="1:4">
      <c r="A2254" s="3">
        <v>258</v>
      </c>
      <c r="B2254" t="s">
        <v>654</v>
      </c>
      <c r="C2254" s="1">
        <f>VLOOKUP(Authors[[#This Row],[Id]],Papers[],3,FALSE)</f>
        <v>2010</v>
      </c>
      <c r="D2254" s="1" t="str">
        <f>IF(ISNUMBER(FIND(",",Authors[[#This Row],[author]])),"OK", "Não OK")</f>
        <v>OK</v>
      </c>
    </row>
    <row r="2255" spans="1:4">
      <c r="A2255" s="3">
        <v>4203</v>
      </c>
      <c r="B2255" t="s">
        <v>654</v>
      </c>
      <c r="C2255" s="1">
        <f>VLOOKUP(Authors[[#This Row],[Id]],Papers[],3,FALSE)</f>
        <v>2008</v>
      </c>
      <c r="D2255" s="1" t="str">
        <f>IF(ISNUMBER(FIND(",",Authors[[#This Row],[author]])),"OK", "Não OK")</f>
        <v>OK</v>
      </c>
    </row>
    <row r="2256" spans="1:4">
      <c r="A2256" s="3">
        <v>2338</v>
      </c>
      <c r="B2256" t="s">
        <v>7198</v>
      </c>
      <c r="C2256" s="1">
        <f>VLOOKUP(Authors[[#This Row],[Id]],Papers[],3,FALSE)</f>
        <v>1991</v>
      </c>
      <c r="D2256" s="1" t="str">
        <f>IF(ISNUMBER(FIND(",",Authors[[#This Row],[author]])),"OK", "Não OK")</f>
        <v>OK</v>
      </c>
    </row>
    <row r="2257" spans="1:4">
      <c r="A2257" s="3">
        <v>2483</v>
      </c>
      <c r="B2257" t="s">
        <v>7198</v>
      </c>
      <c r="C2257" s="1">
        <f>VLOOKUP(Authors[[#This Row],[Id]],Papers[],3,FALSE)</f>
        <v>1999</v>
      </c>
      <c r="D2257" s="1" t="str">
        <f>IF(ISNUMBER(FIND(",",Authors[[#This Row],[author]])),"OK", "Não OK")</f>
        <v>OK</v>
      </c>
    </row>
    <row r="2258" spans="1:4">
      <c r="A2258">
        <v>4438</v>
      </c>
      <c r="B2258" t="s">
        <v>12935</v>
      </c>
      <c r="C2258" s="1">
        <f>VLOOKUP(Authors[[#This Row],[Id]],Papers[],3,FALSE)</f>
        <v>2009</v>
      </c>
      <c r="D2258" s="1" t="str">
        <f>IF(ISNUMBER(FIND(",",Authors[[#This Row],[author]])),"OK", "Não OK")</f>
        <v>OK</v>
      </c>
    </row>
    <row r="2259" spans="1:4">
      <c r="A2259" s="3">
        <v>1</v>
      </c>
      <c r="B2259" t="s">
        <v>10</v>
      </c>
      <c r="C2259" s="1">
        <f>VLOOKUP(Authors[[#This Row],[Id]],Papers[],3,FALSE)</f>
        <v>2004</v>
      </c>
      <c r="D2259" s="1" t="str">
        <f>IF(ISNUMBER(FIND(",",Authors[[#This Row],[author]])),"OK", "Não OK")</f>
        <v>OK</v>
      </c>
    </row>
    <row r="2260" spans="1:4">
      <c r="A2260">
        <v>4378</v>
      </c>
      <c r="B2260" s="1" t="s">
        <v>12761</v>
      </c>
      <c r="C2260" s="1">
        <f>VLOOKUP(Authors[[#This Row],[Id]],Papers[],3,FALSE)</f>
        <v>1992</v>
      </c>
      <c r="D2260" s="1" t="str">
        <f>IF(ISNUMBER(FIND(",",Authors[[#This Row],[author]])),"OK", "Não OK")</f>
        <v>OK</v>
      </c>
    </row>
    <row r="2261" spans="1:4">
      <c r="A2261" s="3">
        <v>1182</v>
      </c>
      <c r="B2261" t="s">
        <v>3340</v>
      </c>
      <c r="C2261" s="1">
        <f>VLOOKUP(Authors[[#This Row],[Id]],Papers[],3,FALSE)</f>
        <v>2010</v>
      </c>
      <c r="D2261" s="1" t="str">
        <f>IF(ISNUMBER(FIND(",",Authors[[#This Row],[author]])),"OK", "Não OK")</f>
        <v>OK</v>
      </c>
    </row>
    <row r="2262" spans="1:4">
      <c r="A2262" s="3">
        <v>2020</v>
      </c>
      <c r="B2262" t="s">
        <v>6145</v>
      </c>
      <c r="C2262" s="1">
        <f>VLOOKUP(Authors[[#This Row],[Id]],Papers[],3,FALSE)</f>
        <v>1998</v>
      </c>
      <c r="D2262" s="1" t="str">
        <f>IF(ISNUMBER(FIND(",",Authors[[#This Row],[author]])),"OK", "Não OK")</f>
        <v>OK</v>
      </c>
    </row>
    <row r="2263" spans="1:4">
      <c r="A2263" s="3">
        <v>3054</v>
      </c>
      <c r="B2263" t="s">
        <v>8480</v>
      </c>
      <c r="C2263" s="1">
        <f>VLOOKUP(Authors[[#This Row],[Id]],Papers[],3,FALSE)</f>
        <v>2008</v>
      </c>
      <c r="D2263" s="1" t="str">
        <f>IF(ISNUMBER(FIND(",",Authors[[#This Row],[author]])),"OK", "Não OK")</f>
        <v>OK</v>
      </c>
    </row>
    <row r="2264" spans="1:4">
      <c r="A2264" s="3">
        <v>1667</v>
      </c>
      <c r="B2264" t="s">
        <v>5055</v>
      </c>
      <c r="C2264" s="1">
        <f>VLOOKUP(Authors[[#This Row],[Id]],Papers[],3,FALSE)</f>
        <v>2010</v>
      </c>
      <c r="D2264" s="1" t="str">
        <f>IF(ISNUMBER(FIND(",",Authors[[#This Row],[author]])),"OK", "Não OK")</f>
        <v>OK</v>
      </c>
    </row>
    <row r="2265" spans="1:4">
      <c r="A2265" s="3">
        <v>1669</v>
      </c>
      <c r="B2265" t="s">
        <v>5058</v>
      </c>
      <c r="C2265" s="1">
        <f>VLOOKUP(Authors[[#This Row],[Id]],Papers[],3,FALSE)</f>
        <v>2006</v>
      </c>
      <c r="D2265" s="1" t="str">
        <f>IF(ISNUMBER(FIND(",",Authors[[#This Row],[author]])),"OK", "Não OK")</f>
        <v>OK</v>
      </c>
    </row>
    <row r="2266" spans="1:4">
      <c r="A2266" s="3">
        <v>2621</v>
      </c>
      <c r="B2266" t="s">
        <v>11078</v>
      </c>
      <c r="C2266" s="1">
        <f>VLOOKUP(Authors[[#This Row],[Id]],Papers[],3,FALSE)</f>
        <v>2010</v>
      </c>
      <c r="D2266" s="1" t="str">
        <f>IF(ISNUMBER(FIND(",",Authors[[#This Row],[author]])),"OK", "Não OK")</f>
        <v>OK</v>
      </c>
    </row>
    <row r="2267" spans="1:4">
      <c r="A2267" s="3">
        <v>2622</v>
      </c>
      <c r="B2267" t="s">
        <v>11078</v>
      </c>
      <c r="C2267" s="1">
        <f>VLOOKUP(Authors[[#This Row],[Id]],Papers[],3,FALSE)</f>
        <v>2008</v>
      </c>
      <c r="D2267" s="1" t="str">
        <f>IF(ISNUMBER(FIND(",",Authors[[#This Row],[author]])),"OK", "Não OK")</f>
        <v>OK</v>
      </c>
    </row>
    <row r="2268" spans="1:4">
      <c r="A2268" s="3">
        <v>881</v>
      </c>
      <c r="B2268" t="s">
        <v>2501</v>
      </c>
      <c r="C2268" s="1">
        <f>VLOOKUP(Authors[[#This Row],[Id]],Papers[],3,FALSE)</f>
        <v>2005</v>
      </c>
      <c r="D2268" s="1" t="str">
        <f>IF(ISNUMBER(FIND(",",Authors[[#This Row],[author]])),"OK", "Não OK")</f>
        <v>OK</v>
      </c>
    </row>
    <row r="2269" spans="1:4">
      <c r="A2269" s="3">
        <v>1993</v>
      </c>
      <c r="B2269" t="s">
        <v>6035</v>
      </c>
      <c r="C2269" s="1">
        <f>VLOOKUP(Authors[[#This Row],[Id]],Papers[],3,FALSE)</f>
        <v>2008</v>
      </c>
      <c r="D2269" s="1" t="str">
        <f>IF(ISNUMBER(FIND(",",Authors[[#This Row],[author]])),"OK", "Não OK")</f>
        <v>OK</v>
      </c>
    </row>
    <row r="2270" spans="1:4">
      <c r="A2270" s="3">
        <v>2436</v>
      </c>
      <c r="B2270" t="s">
        <v>6035</v>
      </c>
      <c r="C2270" s="1">
        <f>VLOOKUP(Authors[[#This Row],[Id]],Papers[],3,FALSE)</f>
        <v>2007</v>
      </c>
      <c r="D2270" s="1" t="str">
        <f>IF(ISNUMBER(FIND(",",Authors[[#This Row],[author]])),"OK", "Não OK")</f>
        <v>OK</v>
      </c>
    </row>
    <row r="2271" spans="1:4">
      <c r="A2271" s="3">
        <v>3563</v>
      </c>
      <c r="B2271" t="s">
        <v>9107</v>
      </c>
      <c r="C2271" s="1">
        <f>VLOOKUP(Authors[[#This Row],[Id]],Papers[],3,FALSE)</f>
        <v>2010</v>
      </c>
      <c r="D2271" s="1" t="str">
        <f>IF(ISNUMBER(FIND(",",Authors[[#This Row],[author]])),"OK", "Não OK")</f>
        <v>OK</v>
      </c>
    </row>
    <row r="2272" spans="1:4">
      <c r="A2272" s="3">
        <v>1231</v>
      </c>
      <c r="B2272" t="s">
        <v>3504</v>
      </c>
      <c r="C2272" s="1">
        <f>VLOOKUP(Authors[[#This Row],[Id]],Papers[],3,FALSE)</f>
        <v>2009</v>
      </c>
      <c r="D2272" s="1" t="str">
        <f>IF(ISNUMBER(FIND(",",Authors[[#This Row],[author]])),"OK", "Não OK")</f>
        <v>OK</v>
      </c>
    </row>
    <row r="2273" spans="1:4">
      <c r="A2273" s="3">
        <v>667</v>
      </c>
      <c r="B2273" t="s">
        <v>1887</v>
      </c>
      <c r="C2273" s="1">
        <f>VLOOKUP(Authors[[#This Row],[Id]],Papers[],3,FALSE)</f>
        <v>2011</v>
      </c>
      <c r="D2273" s="1" t="str">
        <f>IF(ISNUMBER(FIND(",",Authors[[#This Row],[author]])),"OK", "Não OK")</f>
        <v>OK</v>
      </c>
    </row>
    <row r="2274" spans="1:4">
      <c r="A2274" s="3">
        <v>2686</v>
      </c>
      <c r="B2274" t="s">
        <v>7853</v>
      </c>
      <c r="C2274" s="1">
        <f>VLOOKUP(Authors[[#This Row],[Id]],Papers[],3,FALSE)</f>
        <v>2007</v>
      </c>
      <c r="D2274" s="1" t="str">
        <f>IF(ISNUMBER(FIND(",",Authors[[#This Row],[author]])),"OK", "Não OK")</f>
        <v>OK</v>
      </c>
    </row>
    <row r="2275" spans="1:4">
      <c r="A2275" s="3">
        <v>73</v>
      </c>
      <c r="B2275" t="s">
        <v>178</v>
      </c>
      <c r="C2275" s="1">
        <f>VLOOKUP(Authors[[#This Row],[Id]],Papers[],3,FALSE)</f>
        <v>2007</v>
      </c>
      <c r="D2275" s="1" t="str">
        <f>IF(ISNUMBER(FIND(",",Authors[[#This Row],[author]])),"OK", "Não OK")</f>
        <v>OK</v>
      </c>
    </row>
    <row r="2276" spans="1:4">
      <c r="A2276" s="3">
        <v>221</v>
      </c>
      <c r="B2276" t="s">
        <v>178</v>
      </c>
      <c r="C2276" s="1">
        <f>VLOOKUP(Authors[[#This Row],[Id]],Papers[],3,FALSE)</f>
        <v>2011</v>
      </c>
      <c r="D2276" s="1" t="str">
        <f>IF(ISNUMBER(FIND(",",Authors[[#This Row],[author]])),"OK", "Não OK")</f>
        <v>OK</v>
      </c>
    </row>
    <row r="2277" spans="1:4">
      <c r="A2277" s="3">
        <v>4204</v>
      </c>
      <c r="B2277" t="s">
        <v>178</v>
      </c>
      <c r="C2277" s="1">
        <f>VLOOKUP(Authors[[#This Row],[Id]],Papers[],3,FALSE)</f>
        <v>2006</v>
      </c>
      <c r="D2277" s="1" t="str">
        <f>IF(ISNUMBER(FIND(",",Authors[[#This Row],[author]])),"OK", "Não OK")</f>
        <v>OK</v>
      </c>
    </row>
    <row r="2278" spans="1:4">
      <c r="A2278" s="3">
        <v>4257</v>
      </c>
      <c r="B2278" t="s">
        <v>178</v>
      </c>
      <c r="C2278" s="1">
        <f>VLOOKUP(Authors[[#This Row],[Id]],Papers[],3,FALSE)</f>
        <v>2005</v>
      </c>
      <c r="D2278" s="1" t="str">
        <f>IF(ISNUMBER(FIND(",",Authors[[#This Row],[author]])),"OK", "Não OK")</f>
        <v>OK</v>
      </c>
    </row>
    <row r="2279" spans="1:4">
      <c r="A2279">
        <v>4411</v>
      </c>
      <c r="B2279" t="s">
        <v>12854</v>
      </c>
      <c r="C2279" s="1">
        <f>VLOOKUP(Authors[[#This Row],[Id]],Papers[],3,FALSE)</f>
        <v>2009</v>
      </c>
      <c r="D2279" s="1" t="str">
        <f>IF(ISNUMBER(FIND(",",Authors[[#This Row],[author]])),"OK", "Não OK")</f>
        <v>OK</v>
      </c>
    </row>
    <row r="2280" spans="1:4">
      <c r="A2280">
        <v>4421</v>
      </c>
      <c r="B2280" t="s">
        <v>12854</v>
      </c>
      <c r="C2280" s="1">
        <f>VLOOKUP(Authors[[#This Row],[Id]],Papers[],3,FALSE)</f>
        <v>2008</v>
      </c>
      <c r="D2280" s="1" t="str">
        <f>IF(ISNUMBER(FIND(",",Authors[[#This Row],[author]])),"OK", "Não OK")</f>
        <v>OK</v>
      </c>
    </row>
    <row r="2281" spans="1:4">
      <c r="A2281" s="3">
        <v>1087</v>
      </c>
      <c r="B2281" t="s">
        <v>3042</v>
      </c>
      <c r="C2281" s="1">
        <f>VLOOKUP(Authors[[#This Row],[Id]],Papers[],3,FALSE)</f>
        <v>2008</v>
      </c>
      <c r="D2281" s="1" t="str">
        <f>IF(ISNUMBER(FIND(",",Authors[[#This Row],[author]])),"OK", "Não OK")</f>
        <v>OK</v>
      </c>
    </row>
    <row r="2282" spans="1:4">
      <c r="A2282" s="3">
        <v>3544</v>
      </c>
      <c r="B2282" t="s">
        <v>9088</v>
      </c>
      <c r="C2282" s="1">
        <f>VLOOKUP(Authors[[#This Row],[Id]],Papers[],3,FALSE)</f>
        <v>2011</v>
      </c>
      <c r="D2282" s="1" t="str">
        <f>IF(ISNUMBER(FIND(",",Authors[[#This Row],[author]])),"OK", "Não OK")</f>
        <v>OK</v>
      </c>
    </row>
    <row r="2283" spans="1:4">
      <c r="A2283" s="3">
        <v>877</v>
      </c>
      <c r="B2283" t="s">
        <v>2481</v>
      </c>
      <c r="C2283" s="1">
        <f>VLOOKUP(Authors[[#This Row],[Id]],Papers[],3,FALSE)</f>
        <v>2009</v>
      </c>
      <c r="D2283" s="1" t="str">
        <f>IF(ISNUMBER(FIND(",",Authors[[#This Row],[author]])),"OK", "Não OK")</f>
        <v>OK</v>
      </c>
    </row>
    <row r="2284" spans="1:4">
      <c r="A2284">
        <v>4428</v>
      </c>
      <c r="B2284" t="s">
        <v>12906</v>
      </c>
      <c r="C2284" s="1">
        <f>VLOOKUP(Authors[[#This Row],[Id]],Papers[],3,FALSE)</f>
        <v>2007</v>
      </c>
      <c r="D2284" s="1" t="str">
        <f>IF(ISNUMBER(FIND(",",Authors[[#This Row],[author]])),"OK", "Não OK")</f>
        <v>OK</v>
      </c>
    </row>
    <row r="2285" spans="1:4">
      <c r="A2285" s="3">
        <v>1441</v>
      </c>
      <c r="B2285" t="s">
        <v>4230</v>
      </c>
      <c r="C2285" s="1">
        <f>VLOOKUP(Authors[[#This Row],[Id]],Papers[],3,FALSE)</f>
        <v>2011</v>
      </c>
      <c r="D2285" s="1" t="str">
        <f>IF(ISNUMBER(FIND(",",Authors[[#This Row],[author]])),"OK", "Não OK")</f>
        <v>OK</v>
      </c>
    </row>
    <row r="2286" spans="1:4">
      <c r="A2286" s="3">
        <v>1217</v>
      </c>
      <c r="B2286" t="s">
        <v>3457</v>
      </c>
      <c r="C2286" s="1">
        <f>VLOOKUP(Authors[[#This Row],[Id]],Papers[],3,FALSE)</f>
        <v>2009</v>
      </c>
      <c r="D2286" s="1" t="str">
        <f>IF(ISNUMBER(FIND(",",Authors[[#This Row],[author]])),"OK", "Não OK")</f>
        <v>OK</v>
      </c>
    </row>
    <row r="2287" spans="1:4">
      <c r="A2287" s="3">
        <v>2986</v>
      </c>
      <c r="B2287" t="s">
        <v>8369</v>
      </c>
      <c r="C2287" s="1">
        <f>VLOOKUP(Authors[[#This Row],[Id]],Papers[],3,FALSE)</f>
        <v>2008</v>
      </c>
      <c r="D2287" s="1" t="str">
        <f>IF(ISNUMBER(FIND(",",Authors[[#This Row],[author]])),"OK", "Não OK")</f>
        <v>OK</v>
      </c>
    </row>
    <row r="2288" spans="1:4">
      <c r="A2288" s="3">
        <v>3888</v>
      </c>
      <c r="B2288" t="s">
        <v>8369</v>
      </c>
      <c r="C2288" s="1">
        <f>VLOOKUP(Authors[[#This Row],[Id]],Papers[],3,FALSE)</f>
        <v>2010</v>
      </c>
      <c r="D2288" s="1" t="str">
        <f>IF(ISNUMBER(FIND(",",Authors[[#This Row],[author]])),"OK", "Não OK")</f>
        <v>OK</v>
      </c>
    </row>
    <row r="2289" spans="1:4">
      <c r="A2289" s="3">
        <v>604</v>
      </c>
      <c r="B2289" t="s">
        <v>1703</v>
      </c>
      <c r="C2289" s="1">
        <f>VLOOKUP(Authors[[#This Row],[Id]],Papers[],3,FALSE)</f>
        <v>2011</v>
      </c>
      <c r="D2289" s="1" t="str">
        <f>IF(ISNUMBER(FIND(",",Authors[[#This Row],[author]])),"OK", "Não OK")</f>
        <v>OK</v>
      </c>
    </row>
    <row r="2290" spans="1:4">
      <c r="A2290" s="3">
        <v>2879</v>
      </c>
      <c r="B2290" t="s">
        <v>8191</v>
      </c>
      <c r="C2290" s="1">
        <f>VLOOKUP(Authors[[#This Row],[Id]],Papers[],3,FALSE)</f>
        <v>2007</v>
      </c>
      <c r="D2290" s="1" t="str">
        <f>IF(ISNUMBER(FIND(",",Authors[[#This Row],[author]])),"OK", "Não OK")</f>
        <v>OK</v>
      </c>
    </row>
    <row r="2291" spans="1:4">
      <c r="A2291" s="3">
        <v>562</v>
      </c>
      <c r="B2291" t="s">
        <v>1582</v>
      </c>
      <c r="C2291" s="1">
        <f>VLOOKUP(Authors[[#This Row],[Id]],Papers[],3,FALSE)</f>
        <v>2009</v>
      </c>
      <c r="D2291" s="1" t="str">
        <f>IF(ISNUMBER(FIND(",",Authors[[#This Row],[author]])),"OK", "Não OK")</f>
        <v>OK</v>
      </c>
    </row>
    <row r="2292" spans="1:4">
      <c r="A2292" s="3">
        <v>1670</v>
      </c>
      <c r="B2292" t="s">
        <v>5064</v>
      </c>
      <c r="C2292" s="1">
        <f>VLOOKUP(Authors[[#This Row],[Id]],Papers[],3,FALSE)</f>
        <v>2011</v>
      </c>
      <c r="D2292" s="1" t="str">
        <f>IF(ISNUMBER(FIND(",",Authors[[#This Row],[author]])),"OK", "Não OK")</f>
        <v>OK</v>
      </c>
    </row>
    <row r="2293" spans="1:4">
      <c r="A2293" s="3">
        <v>1280</v>
      </c>
      <c r="B2293" t="s">
        <v>3656</v>
      </c>
      <c r="C2293" s="1">
        <f>VLOOKUP(Authors[[#This Row],[Id]],Papers[],3,FALSE)</f>
        <v>2000</v>
      </c>
      <c r="D2293" s="1" t="str">
        <f>IF(ISNUMBER(FIND(",",Authors[[#This Row],[author]])),"OK", "Não OK")</f>
        <v>OK</v>
      </c>
    </row>
    <row r="2294" spans="1:4">
      <c r="A2294" s="3">
        <v>635</v>
      </c>
      <c r="B2294" t="s">
        <v>1772</v>
      </c>
      <c r="C2294" s="1">
        <f>VLOOKUP(Authors[[#This Row],[Id]],Papers[],3,FALSE)</f>
        <v>2011</v>
      </c>
      <c r="D2294" s="1" t="str">
        <f>IF(ISNUMBER(FIND(",",Authors[[#This Row],[author]])),"OK", "Não OK")</f>
        <v>OK</v>
      </c>
    </row>
    <row r="2295" spans="1:4">
      <c r="A2295" s="3">
        <v>1004</v>
      </c>
      <c r="B2295" t="s">
        <v>2793</v>
      </c>
      <c r="C2295" s="1">
        <f>VLOOKUP(Authors[[#This Row],[Id]],Papers[],3,FALSE)</f>
        <v>2011</v>
      </c>
      <c r="D2295" s="1" t="str">
        <f>IF(ISNUMBER(FIND(",",Authors[[#This Row],[author]])),"OK", "Não OK")</f>
        <v>OK</v>
      </c>
    </row>
    <row r="2296" spans="1:4">
      <c r="A2296" s="3">
        <v>890</v>
      </c>
      <c r="B2296" t="s">
        <v>2533</v>
      </c>
      <c r="C2296" s="1">
        <f>VLOOKUP(Authors[[#This Row],[Id]],Papers[],3,FALSE)</f>
        <v>2005</v>
      </c>
      <c r="D2296" s="1" t="str">
        <f>IF(ISNUMBER(FIND(",",Authors[[#This Row],[author]])),"OK", "Não OK")</f>
        <v>OK</v>
      </c>
    </row>
    <row r="2297" spans="1:4">
      <c r="A2297" s="3">
        <v>4189</v>
      </c>
      <c r="B2297" t="s">
        <v>9949</v>
      </c>
      <c r="C2297" s="1">
        <f>VLOOKUP(Authors[[#This Row],[Id]],Papers[],3,FALSE)</f>
        <v>2006</v>
      </c>
      <c r="D2297" s="1" t="str">
        <f>IF(ISNUMBER(FIND(",",Authors[[#This Row],[author]])),"OK", "Não OK")</f>
        <v>OK</v>
      </c>
    </row>
    <row r="2298" spans="1:4">
      <c r="A2298" s="3">
        <v>440</v>
      </c>
      <c r="B2298" t="s">
        <v>1239</v>
      </c>
      <c r="C2298" s="1">
        <f>VLOOKUP(Authors[[#This Row],[Id]],Papers[],3,FALSE)</f>
        <v>2006</v>
      </c>
      <c r="D2298" s="1" t="str">
        <f>IF(ISNUMBER(FIND(",",Authors[[#This Row],[author]])),"OK", "Não OK")</f>
        <v>OK</v>
      </c>
    </row>
    <row r="2299" spans="1:4">
      <c r="A2299" s="3">
        <v>820</v>
      </c>
      <c r="B2299" t="s">
        <v>2319</v>
      </c>
      <c r="C2299" s="1">
        <f>VLOOKUP(Authors[[#This Row],[Id]],Papers[],3,FALSE)</f>
        <v>2009</v>
      </c>
      <c r="D2299" s="1" t="str">
        <f>IF(ISNUMBER(FIND(",",Authors[[#This Row],[author]])),"OK", "Não OK")</f>
        <v>OK</v>
      </c>
    </row>
    <row r="2300" spans="1:4">
      <c r="A2300" s="3">
        <v>1631</v>
      </c>
      <c r="B2300" t="s">
        <v>4918</v>
      </c>
      <c r="C2300" s="1">
        <f>VLOOKUP(Authors[[#This Row],[Id]],Papers[],3,FALSE)</f>
        <v>2008</v>
      </c>
      <c r="D2300" s="1" t="str">
        <f>IF(ISNUMBER(FIND(",",Authors[[#This Row],[author]])),"OK", "Não OK")</f>
        <v>OK</v>
      </c>
    </row>
    <row r="2301" spans="1:4">
      <c r="A2301" s="3">
        <v>2778</v>
      </c>
      <c r="B2301" t="s">
        <v>8018</v>
      </c>
      <c r="C2301" s="1">
        <f>VLOOKUP(Authors[[#This Row],[Id]],Papers[],3,FALSE)</f>
        <v>2010</v>
      </c>
      <c r="D2301" s="1" t="str">
        <f>IF(ISNUMBER(FIND(",",Authors[[#This Row],[author]])),"OK", "Não OK")</f>
        <v>OK</v>
      </c>
    </row>
    <row r="2302" spans="1:4">
      <c r="A2302" s="3">
        <v>2770</v>
      </c>
      <c r="B2302" t="s">
        <v>8003</v>
      </c>
      <c r="C2302" s="1">
        <f>VLOOKUP(Authors[[#This Row],[Id]],Papers[],3,FALSE)</f>
        <v>2009</v>
      </c>
      <c r="D2302" s="1" t="str">
        <f>IF(ISNUMBER(FIND(",",Authors[[#This Row],[author]])),"OK", "Não OK")</f>
        <v>OK</v>
      </c>
    </row>
    <row r="2303" spans="1:4">
      <c r="A2303" s="3">
        <v>1630</v>
      </c>
      <c r="B2303" t="s">
        <v>4913</v>
      </c>
      <c r="C2303" s="1">
        <f>VLOOKUP(Authors[[#This Row],[Id]],Papers[],3,FALSE)</f>
        <v>2009</v>
      </c>
      <c r="D2303" s="1" t="str">
        <f>IF(ISNUMBER(FIND(",",Authors[[#This Row],[author]])),"OK", "Não OK")</f>
        <v>OK</v>
      </c>
    </row>
    <row r="2304" spans="1:4">
      <c r="A2304" s="3">
        <v>4153</v>
      </c>
      <c r="B2304" t="s">
        <v>9881</v>
      </c>
      <c r="C2304" s="1">
        <f>VLOOKUP(Authors[[#This Row],[Id]],Papers[],3,FALSE)</f>
        <v>2011</v>
      </c>
      <c r="D2304" s="1" t="str">
        <f>IF(ISNUMBER(FIND(",",Authors[[#This Row],[author]])),"OK", "Não OK")</f>
        <v>OK</v>
      </c>
    </row>
    <row r="2305" spans="1:4">
      <c r="A2305" s="3">
        <v>4197</v>
      </c>
      <c r="B2305" t="s">
        <v>9881</v>
      </c>
      <c r="C2305" s="1">
        <f>VLOOKUP(Authors[[#This Row],[Id]],Papers[],3,FALSE)</f>
        <v>2008</v>
      </c>
      <c r="D2305" s="1" t="str">
        <f>IF(ISNUMBER(FIND(",",Authors[[#This Row],[author]])),"OK", "Não OK")</f>
        <v>OK</v>
      </c>
    </row>
    <row r="2306" spans="1:4">
      <c r="A2306" s="3">
        <v>4031</v>
      </c>
      <c r="B2306" t="s">
        <v>7353</v>
      </c>
      <c r="C2306" s="1">
        <f>VLOOKUP(Authors[[#This Row],[Id]],Papers[],3,FALSE)</f>
        <v>2011</v>
      </c>
      <c r="D2306" s="1" t="str">
        <f>IF(ISNUMBER(FIND(",",Authors[[#This Row],[author]])),"OK", "Não OK")</f>
        <v>OK</v>
      </c>
    </row>
    <row r="2307" spans="1:4">
      <c r="A2307" s="3">
        <v>216</v>
      </c>
      <c r="B2307" t="s">
        <v>11140</v>
      </c>
      <c r="C2307" s="1">
        <f>VLOOKUP(Authors[[#This Row],[Id]],Papers[],3,FALSE)</f>
        <v>2011</v>
      </c>
      <c r="D2307" s="1" t="str">
        <f>IF(ISNUMBER(FIND(",",Authors[[#This Row],[author]])),"OK", "Não OK")</f>
        <v>OK</v>
      </c>
    </row>
    <row r="2308" spans="1:4">
      <c r="A2308" s="3">
        <v>525</v>
      </c>
      <c r="B2308" t="s">
        <v>1477</v>
      </c>
      <c r="C2308" s="1">
        <f>VLOOKUP(Authors[[#This Row],[Id]],Papers[],3,FALSE)</f>
        <v>2011</v>
      </c>
      <c r="D2308" s="1" t="str">
        <f>IF(ISNUMBER(FIND(",",Authors[[#This Row],[author]])),"OK", "Não OK")</f>
        <v>OK</v>
      </c>
    </row>
    <row r="2309" spans="1:4">
      <c r="A2309" s="3">
        <v>542</v>
      </c>
      <c r="B2309" t="s">
        <v>1477</v>
      </c>
      <c r="C2309" s="1">
        <f>VLOOKUP(Authors[[#This Row],[Id]],Papers[],3,FALSE)</f>
        <v>2009</v>
      </c>
      <c r="D2309" s="1" t="str">
        <f>IF(ISNUMBER(FIND(",",Authors[[#This Row],[author]])),"OK", "Não OK")</f>
        <v>OK</v>
      </c>
    </row>
    <row r="2310" spans="1:4">
      <c r="A2310" s="3">
        <v>1010</v>
      </c>
      <c r="B2310" t="s">
        <v>1477</v>
      </c>
      <c r="C2310" s="1">
        <f>VLOOKUP(Authors[[#This Row],[Id]],Papers[],3,FALSE)</f>
        <v>2010</v>
      </c>
      <c r="D2310" s="1" t="str">
        <f>IF(ISNUMBER(FIND(",",Authors[[#This Row],[author]])),"OK", "Não OK")</f>
        <v>OK</v>
      </c>
    </row>
    <row r="2311" spans="1:4">
      <c r="A2311" s="3">
        <v>2133</v>
      </c>
      <c r="B2311" t="s">
        <v>6535</v>
      </c>
      <c r="C2311" s="1">
        <f>VLOOKUP(Authors[[#This Row],[Id]],Papers[],3,FALSE)</f>
        <v>2001</v>
      </c>
      <c r="D2311" s="1" t="str">
        <f>IF(ISNUMBER(FIND(",",Authors[[#This Row],[author]])),"OK", "Não OK")</f>
        <v>OK</v>
      </c>
    </row>
    <row r="2312" spans="1:4">
      <c r="A2312" s="3">
        <v>1234</v>
      </c>
      <c r="B2312" t="s">
        <v>3513</v>
      </c>
      <c r="C2312" s="1">
        <f>VLOOKUP(Authors[[#This Row],[Id]],Papers[],3,FALSE)</f>
        <v>2011</v>
      </c>
      <c r="D2312" s="1" t="str">
        <f>IF(ISNUMBER(FIND(",",Authors[[#This Row],[author]])),"OK", "Não OK")</f>
        <v>OK</v>
      </c>
    </row>
    <row r="2313" spans="1:4">
      <c r="A2313" s="3">
        <v>3831</v>
      </c>
      <c r="B2313" t="s">
        <v>8651</v>
      </c>
      <c r="C2313" s="1">
        <f>VLOOKUP(Authors[[#This Row],[Id]],Papers[],3,FALSE)</f>
        <v>2011</v>
      </c>
      <c r="D2313" s="1" t="str">
        <f>IF(ISNUMBER(FIND(",",Authors[[#This Row],[author]])),"OK", "Não OK")</f>
        <v>OK</v>
      </c>
    </row>
    <row r="2314" spans="1:4">
      <c r="A2314" s="3">
        <v>228</v>
      </c>
      <c r="B2314" t="s">
        <v>577</v>
      </c>
      <c r="C2314" s="1">
        <f>VLOOKUP(Authors[[#This Row],[Id]],Papers[],3,FALSE)</f>
        <v>2011</v>
      </c>
      <c r="D2314" s="1" t="str">
        <f>IF(ISNUMBER(FIND(",",Authors[[#This Row],[author]])),"OK", "Não OK")</f>
        <v>OK</v>
      </c>
    </row>
    <row r="2315" spans="1:4">
      <c r="A2315" s="3">
        <v>1098</v>
      </c>
      <c r="B2315" t="s">
        <v>3083</v>
      </c>
      <c r="C2315" s="1">
        <f>VLOOKUP(Authors[[#This Row],[Id]],Papers[],3,FALSE)</f>
        <v>2006</v>
      </c>
      <c r="D2315" s="1" t="str">
        <f>IF(ISNUMBER(FIND(",",Authors[[#This Row],[author]])),"OK", "Não OK")</f>
        <v>OK</v>
      </c>
    </row>
    <row r="2316" spans="1:4">
      <c r="A2316" s="3">
        <v>3060</v>
      </c>
      <c r="B2316" t="s">
        <v>8486</v>
      </c>
      <c r="C2316" s="1">
        <f>VLOOKUP(Authors[[#This Row],[Id]],Papers[],3,FALSE)</f>
        <v>2008</v>
      </c>
      <c r="D2316" s="1" t="str">
        <f>IF(ISNUMBER(FIND(",",Authors[[#This Row],[author]])),"OK", "Não OK")</f>
        <v>OK</v>
      </c>
    </row>
    <row r="2317" spans="1:4">
      <c r="A2317" s="3">
        <v>1182</v>
      </c>
      <c r="B2317" t="s">
        <v>3341</v>
      </c>
      <c r="C2317" s="1">
        <f>VLOOKUP(Authors[[#This Row],[Id]],Papers[],3,FALSE)</f>
        <v>2010</v>
      </c>
      <c r="D2317" s="1" t="str">
        <f>IF(ISNUMBER(FIND(",",Authors[[#This Row],[author]])),"OK", "Não OK")</f>
        <v>OK</v>
      </c>
    </row>
    <row r="2318" spans="1:4">
      <c r="A2318" s="3">
        <v>2295</v>
      </c>
      <c r="B2318" t="s">
        <v>6024</v>
      </c>
      <c r="C2318" s="1">
        <f>VLOOKUP(Authors[[#This Row],[Id]],Papers[],3,FALSE)</f>
        <v>2010</v>
      </c>
      <c r="D2318" s="1" t="str">
        <f>IF(ISNUMBER(FIND(",",Authors[[#This Row],[author]])),"OK", "Não OK")</f>
        <v>OK</v>
      </c>
    </row>
    <row r="2319" spans="1:4">
      <c r="A2319" s="3">
        <v>585</v>
      </c>
      <c r="B2319" t="s">
        <v>1645</v>
      </c>
      <c r="C2319" s="1">
        <f>VLOOKUP(Authors[[#This Row],[Id]],Papers[],3,FALSE)</f>
        <v>2011</v>
      </c>
      <c r="D2319" s="1" t="str">
        <f>IF(ISNUMBER(FIND(",",Authors[[#This Row],[author]])),"OK", "Não OK")</f>
        <v>OK</v>
      </c>
    </row>
    <row r="2320" spans="1:4">
      <c r="A2320" s="3">
        <v>1590</v>
      </c>
      <c r="B2320" t="s">
        <v>4746</v>
      </c>
      <c r="C2320" s="1">
        <f>VLOOKUP(Authors[[#This Row],[Id]],Papers[],3,FALSE)</f>
        <v>2008</v>
      </c>
      <c r="D2320" s="1" t="str">
        <f>IF(ISNUMBER(FIND(",",Authors[[#This Row],[author]])),"OK", "Não OK")</f>
        <v>OK</v>
      </c>
    </row>
    <row r="2321" spans="1:4">
      <c r="A2321" s="3">
        <v>1590</v>
      </c>
      <c r="B2321" t="s">
        <v>4746</v>
      </c>
      <c r="C2321" s="1">
        <f>VLOOKUP(Authors[[#This Row],[Id]],Papers[],3,FALSE)</f>
        <v>2008</v>
      </c>
      <c r="D2321" s="1" t="str">
        <f>IF(ISNUMBER(FIND(",",Authors[[#This Row],[author]])),"OK", "Não OK")</f>
        <v>OK</v>
      </c>
    </row>
    <row r="2322" spans="1:4">
      <c r="A2322" s="3">
        <v>4116</v>
      </c>
      <c r="B2322" t="s">
        <v>9800</v>
      </c>
      <c r="C2322" s="1">
        <f>VLOOKUP(Authors[[#This Row],[Id]],Papers[],3,FALSE)</f>
        <v>2010</v>
      </c>
      <c r="D2322" s="1" t="str">
        <f>IF(ISNUMBER(FIND(",",Authors[[#This Row],[author]])),"OK", "Não OK")</f>
        <v>OK</v>
      </c>
    </row>
    <row r="2323" spans="1:4">
      <c r="A2323" s="3">
        <v>573</v>
      </c>
      <c r="B2323" t="s">
        <v>1604</v>
      </c>
      <c r="C2323" s="1">
        <f>VLOOKUP(Authors[[#This Row],[Id]],Papers[],3,FALSE)</f>
        <v>2010</v>
      </c>
      <c r="D2323" s="1" t="str">
        <f>IF(ISNUMBER(FIND(",",Authors[[#This Row],[author]])),"OK", "Não OK")</f>
        <v>OK</v>
      </c>
    </row>
    <row r="2324" spans="1:4">
      <c r="A2324" s="3">
        <v>3632</v>
      </c>
      <c r="B2324" t="s">
        <v>1604</v>
      </c>
      <c r="C2324" s="1">
        <f>VLOOKUP(Authors[[#This Row],[Id]],Papers[],3,FALSE)</f>
        <v>2009</v>
      </c>
      <c r="D2324" s="1" t="str">
        <f>IF(ISNUMBER(FIND(",",Authors[[#This Row],[author]])),"OK", "Não OK")</f>
        <v>OK</v>
      </c>
    </row>
    <row r="2325" spans="1:4">
      <c r="A2325" s="3">
        <v>4250</v>
      </c>
      <c r="B2325" t="s">
        <v>10099</v>
      </c>
      <c r="C2325" s="1">
        <f>VLOOKUP(Authors[[#This Row],[Id]],Papers[],3,FALSE)</f>
        <v>2004</v>
      </c>
      <c r="D2325" s="1" t="str">
        <f>IF(ISNUMBER(FIND(",",Authors[[#This Row],[author]])),"OK", "Não OK")</f>
        <v>OK</v>
      </c>
    </row>
    <row r="2326" spans="1:4">
      <c r="A2326" s="3">
        <v>3845</v>
      </c>
      <c r="B2326" t="s">
        <v>9458</v>
      </c>
      <c r="C2326" s="1">
        <f>VLOOKUP(Authors[[#This Row],[Id]],Papers[],3,FALSE)</f>
        <v>2010</v>
      </c>
      <c r="D2326" s="1" t="str">
        <f>IF(ISNUMBER(FIND(",",Authors[[#This Row],[author]])),"OK", "Não OK")</f>
        <v>OK</v>
      </c>
    </row>
    <row r="2327" spans="1:4">
      <c r="A2327" s="3">
        <v>1990</v>
      </c>
      <c r="B2327" t="s">
        <v>6028</v>
      </c>
      <c r="C2327" s="1">
        <f>VLOOKUP(Authors[[#This Row],[Id]],Papers[],3,FALSE)</f>
        <v>2008</v>
      </c>
      <c r="D2327" s="1" t="str">
        <f>IF(ISNUMBER(FIND(",",Authors[[#This Row],[author]])),"OK", "Não OK")</f>
        <v>OK</v>
      </c>
    </row>
    <row r="2328" spans="1:4">
      <c r="A2328" s="3">
        <v>434</v>
      </c>
      <c r="B2328" t="s">
        <v>1216</v>
      </c>
      <c r="C2328" s="1">
        <f>VLOOKUP(Authors[[#This Row],[Id]],Papers[],3,FALSE)</f>
        <v>2006</v>
      </c>
      <c r="D2328" s="1" t="str">
        <f>IF(ISNUMBER(FIND(",",Authors[[#This Row],[author]])),"OK", "Não OK")</f>
        <v>OK</v>
      </c>
    </row>
    <row r="2329" spans="1:4">
      <c r="A2329" s="3">
        <v>1588</v>
      </c>
      <c r="B2329" t="s">
        <v>4736</v>
      </c>
      <c r="C2329" s="1">
        <f>VLOOKUP(Authors[[#This Row],[Id]],Papers[],3,FALSE)</f>
        <v>1997</v>
      </c>
      <c r="D2329" s="1" t="str">
        <f>IF(ISNUMBER(FIND(",",Authors[[#This Row],[author]])),"OK", "Não OK")</f>
        <v>OK</v>
      </c>
    </row>
    <row r="2330" spans="1:4">
      <c r="A2330" s="3">
        <v>1374</v>
      </c>
      <c r="B2330" t="s">
        <v>3976</v>
      </c>
      <c r="C2330" s="1">
        <f>VLOOKUP(Authors[[#This Row],[Id]],Papers[],3,FALSE)</f>
        <v>2007</v>
      </c>
      <c r="D2330" s="1" t="str">
        <f>IF(ISNUMBER(FIND(",",Authors[[#This Row],[author]])),"OK", "Não OK")</f>
        <v>OK</v>
      </c>
    </row>
    <row r="2331" spans="1:4">
      <c r="A2331" s="3">
        <v>4206</v>
      </c>
      <c r="B2331" t="s">
        <v>9991</v>
      </c>
      <c r="C2331" s="1">
        <f>VLOOKUP(Authors[[#This Row],[Id]],Papers[],3,FALSE)</f>
        <v>2006</v>
      </c>
      <c r="D2331" s="1" t="str">
        <f>IF(ISNUMBER(FIND(",",Authors[[#This Row],[author]])),"OK", "Não OK")</f>
        <v>OK</v>
      </c>
    </row>
    <row r="2332" spans="1:4">
      <c r="A2332" s="3">
        <v>1361</v>
      </c>
      <c r="B2332" t="s">
        <v>3929</v>
      </c>
      <c r="C2332" s="1">
        <f>VLOOKUP(Authors[[#This Row],[Id]],Papers[],3,FALSE)</f>
        <v>2010</v>
      </c>
      <c r="D2332" s="1" t="str">
        <f>IF(ISNUMBER(FIND(",",Authors[[#This Row],[author]])),"OK", "Não OK")</f>
        <v>OK</v>
      </c>
    </row>
    <row r="2333" spans="1:4">
      <c r="A2333" s="3">
        <v>1639</v>
      </c>
      <c r="B2333" t="s">
        <v>4951</v>
      </c>
      <c r="C2333" s="1">
        <f>VLOOKUP(Authors[[#This Row],[Id]],Papers[],3,FALSE)</f>
        <v>1989</v>
      </c>
      <c r="D2333" s="1" t="str">
        <f>IF(ISNUMBER(FIND(",",Authors[[#This Row],[author]])),"OK", "Não OK")</f>
        <v>OK</v>
      </c>
    </row>
    <row r="2334" spans="1:4">
      <c r="A2334" s="3">
        <v>3062</v>
      </c>
      <c r="B2334" t="s">
        <v>8491</v>
      </c>
      <c r="C2334" s="1">
        <f>VLOOKUP(Authors[[#This Row],[Id]],Papers[],3,FALSE)</f>
        <v>2010</v>
      </c>
      <c r="D2334" s="1" t="str">
        <f>IF(ISNUMBER(FIND(",",Authors[[#This Row],[author]])),"OK", "Não OK")</f>
        <v>OK</v>
      </c>
    </row>
    <row r="2335" spans="1:4">
      <c r="A2335" s="3">
        <v>1379</v>
      </c>
      <c r="B2335" t="s">
        <v>3992</v>
      </c>
      <c r="C2335" s="1">
        <f>VLOOKUP(Authors[[#This Row],[Id]],Papers[],3,FALSE)</f>
        <v>2009</v>
      </c>
      <c r="D2335" s="1" t="str">
        <f>IF(ISNUMBER(FIND(",",Authors[[#This Row],[author]])),"OK", "Não OK")</f>
        <v>OK</v>
      </c>
    </row>
    <row r="2336" spans="1:4">
      <c r="A2336" s="3">
        <v>4207</v>
      </c>
      <c r="B2336" t="s">
        <v>9996</v>
      </c>
      <c r="C2336" s="1">
        <f>VLOOKUP(Authors[[#This Row],[Id]],Papers[],3,FALSE)</f>
        <v>2007</v>
      </c>
      <c r="D2336" s="1" t="str">
        <f>IF(ISNUMBER(FIND(",",Authors[[#This Row],[author]])),"OK", "Não OK")</f>
        <v>OK</v>
      </c>
    </row>
    <row r="2337" spans="1:4">
      <c r="A2337" s="3">
        <v>730</v>
      </c>
      <c r="B2337" t="s">
        <v>2071</v>
      </c>
      <c r="C2337" s="1">
        <f>VLOOKUP(Authors[[#This Row],[Id]],Papers[],3,FALSE)</f>
        <v>2008</v>
      </c>
      <c r="D2337" s="1" t="str">
        <f>IF(ISNUMBER(FIND(",",Authors[[#This Row],[author]])),"OK", "Não OK")</f>
        <v>OK</v>
      </c>
    </row>
    <row r="2338" spans="1:4">
      <c r="A2338" s="3">
        <v>2629</v>
      </c>
      <c r="B2338" t="s">
        <v>7781</v>
      </c>
      <c r="C2338" s="1">
        <f>VLOOKUP(Authors[[#This Row],[Id]],Papers[],3,FALSE)</f>
        <v>2007</v>
      </c>
      <c r="D2338" s="1" t="str">
        <f>IF(ISNUMBER(FIND(",",Authors[[#This Row],[author]])),"OK", "Não OK")</f>
        <v>OK</v>
      </c>
    </row>
    <row r="2339" spans="1:4">
      <c r="A2339" s="3">
        <v>164</v>
      </c>
      <c r="B2339" t="s">
        <v>413</v>
      </c>
      <c r="C2339" s="1">
        <f>VLOOKUP(Authors[[#This Row],[Id]],Papers[],3,FALSE)</f>
        <v>2006</v>
      </c>
      <c r="D2339" s="1" t="str">
        <f>IF(ISNUMBER(FIND(",",Authors[[#This Row],[author]])),"OK", "Não OK")</f>
        <v>OK</v>
      </c>
    </row>
    <row r="2340" spans="1:4">
      <c r="A2340" s="3">
        <v>3593</v>
      </c>
      <c r="B2340" t="s">
        <v>8558</v>
      </c>
      <c r="C2340" s="1">
        <f>VLOOKUP(Authors[[#This Row],[Id]],Papers[],3,FALSE)</f>
        <v>2010</v>
      </c>
      <c r="D2340" s="1" t="str">
        <f>IF(ISNUMBER(FIND(",",Authors[[#This Row],[author]])),"OK", "Não OK")</f>
        <v>OK</v>
      </c>
    </row>
    <row r="2341" spans="1:4">
      <c r="A2341" s="3">
        <v>3435</v>
      </c>
      <c r="B2341" t="s">
        <v>8940</v>
      </c>
      <c r="C2341" s="1">
        <f>VLOOKUP(Authors[[#This Row],[Id]],Papers[],3,FALSE)</f>
        <v>2011</v>
      </c>
      <c r="D2341" s="1" t="str">
        <f>IF(ISNUMBER(FIND(",",Authors[[#This Row],[author]])),"OK", "Não OK")</f>
        <v>OK</v>
      </c>
    </row>
    <row r="2342" spans="1:4">
      <c r="A2342" s="3">
        <v>991</v>
      </c>
      <c r="B2342" t="s">
        <v>2769</v>
      </c>
      <c r="C2342" s="1">
        <f>VLOOKUP(Authors[[#This Row],[Id]],Papers[],3,FALSE)</f>
        <v>2008</v>
      </c>
      <c r="D2342" s="1" t="str">
        <f>IF(ISNUMBER(FIND(",",Authors[[#This Row],[author]])),"OK", "Não OK")</f>
        <v>OK</v>
      </c>
    </row>
    <row r="2343" spans="1:4">
      <c r="A2343" s="3">
        <v>1083</v>
      </c>
      <c r="B2343" t="s">
        <v>2769</v>
      </c>
      <c r="C2343" s="1">
        <f>VLOOKUP(Authors[[#This Row],[Id]],Papers[],3,FALSE)</f>
        <v>2010</v>
      </c>
      <c r="D2343" s="1" t="str">
        <f>IF(ISNUMBER(FIND(",",Authors[[#This Row],[author]])),"OK", "Não OK")</f>
        <v>OK</v>
      </c>
    </row>
    <row r="2344" spans="1:4">
      <c r="A2344" s="3">
        <v>1200</v>
      </c>
      <c r="B2344" t="s">
        <v>2769</v>
      </c>
      <c r="C2344" s="1">
        <f>VLOOKUP(Authors[[#This Row],[Id]],Papers[],3,FALSE)</f>
        <v>2010</v>
      </c>
      <c r="D2344" s="1" t="str">
        <f>IF(ISNUMBER(FIND(",",Authors[[#This Row],[author]])),"OK", "Não OK")</f>
        <v>OK</v>
      </c>
    </row>
    <row r="2345" spans="1:4">
      <c r="A2345" s="3">
        <v>1214</v>
      </c>
      <c r="B2345" t="s">
        <v>2769</v>
      </c>
      <c r="C2345" s="1">
        <f>VLOOKUP(Authors[[#This Row],[Id]],Papers[],3,FALSE)</f>
        <v>2009</v>
      </c>
      <c r="D2345" s="1" t="str">
        <f>IF(ISNUMBER(FIND(",",Authors[[#This Row],[author]])),"OK", "Não OK")</f>
        <v>OK</v>
      </c>
    </row>
    <row r="2346" spans="1:4">
      <c r="A2346" s="3">
        <v>4292</v>
      </c>
      <c r="B2346" t="s">
        <v>10127</v>
      </c>
      <c r="C2346" s="1">
        <f>VLOOKUP(Authors[[#This Row],[Id]],Papers[],3,FALSE)</f>
        <v>2006</v>
      </c>
      <c r="D2346" s="1" t="str">
        <f>IF(ISNUMBER(FIND(",",Authors[[#This Row],[author]])),"OK", "Não OK")</f>
        <v>OK</v>
      </c>
    </row>
    <row r="2347" spans="1:4">
      <c r="A2347" s="3">
        <v>1452</v>
      </c>
      <c r="B2347" t="s">
        <v>4284</v>
      </c>
      <c r="C2347" s="1">
        <f>VLOOKUP(Authors[[#This Row],[Id]],Papers[],3,FALSE)</f>
        <v>1988</v>
      </c>
      <c r="D2347" s="1" t="str">
        <f>IF(ISNUMBER(FIND(",",Authors[[#This Row],[author]])),"OK", "Não OK")</f>
        <v>OK</v>
      </c>
    </row>
    <row r="2348" spans="1:4">
      <c r="A2348" s="3">
        <v>1966</v>
      </c>
      <c r="B2348" t="s">
        <v>5964</v>
      </c>
      <c r="C2348" s="1">
        <f>VLOOKUP(Authors[[#This Row],[Id]],Papers[],3,FALSE)</f>
        <v>2007</v>
      </c>
      <c r="D2348" s="1" t="str">
        <f>IF(ISNUMBER(FIND(",",Authors[[#This Row],[author]])),"OK", "Não OK")</f>
        <v>OK</v>
      </c>
    </row>
    <row r="2349" spans="1:4">
      <c r="A2349" s="3">
        <v>298</v>
      </c>
      <c r="B2349" t="s">
        <v>11122</v>
      </c>
      <c r="C2349" s="1">
        <f>VLOOKUP(Authors[[#This Row],[Id]],Papers[],3,FALSE)</f>
        <v>2003</v>
      </c>
      <c r="D2349" s="1" t="str">
        <f>IF(ISNUMBER(FIND(",",Authors[[#This Row],[author]])),"OK", "Não OK")</f>
        <v>OK</v>
      </c>
    </row>
    <row r="2350" spans="1:4">
      <c r="A2350" s="3">
        <v>2424</v>
      </c>
      <c r="B2350" t="s">
        <v>7467</v>
      </c>
      <c r="C2350" s="1">
        <f>VLOOKUP(Authors[[#This Row],[Id]],Papers[],3,FALSE)</f>
        <v>2011</v>
      </c>
      <c r="D2350" s="1" t="str">
        <f>IF(ISNUMBER(FIND(",",Authors[[#This Row],[author]])),"OK", "Não OK")</f>
        <v>OK</v>
      </c>
    </row>
    <row r="2351" spans="1:4">
      <c r="A2351" s="3">
        <v>4064</v>
      </c>
      <c r="B2351" t="s">
        <v>9733</v>
      </c>
      <c r="C2351" s="1">
        <f>VLOOKUP(Authors[[#This Row],[Id]],Papers[],3,FALSE)</f>
        <v>2011</v>
      </c>
      <c r="D2351" s="1" t="str">
        <f>IF(ISNUMBER(FIND(",",Authors[[#This Row],[author]])),"OK", "Não OK")</f>
        <v>OK</v>
      </c>
    </row>
    <row r="2352" spans="1:4">
      <c r="A2352" s="3">
        <v>4146</v>
      </c>
      <c r="B2352" t="s">
        <v>9865</v>
      </c>
      <c r="C2352" s="1">
        <f>VLOOKUP(Authors[[#This Row],[Id]],Papers[],3,FALSE)</f>
        <v>2005</v>
      </c>
      <c r="D2352" s="1" t="str">
        <f>IF(ISNUMBER(FIND(",",Authors[[#This Row],[author]])),"OK", "Não OK")</f>
        <v>OK</v>
      </c>
    </row>
    <row r="2353" spans="1:4">
      <c r="A2353" s="3">
        <v>402</v>
      </c>
      <c r="B2353" t="s">
        <v>1127</v>
      </c>
      <c r="C2353" s="1">
        <f>VLOOKUP(Authors[[#This Row],[Id]],Papers[],3,FALSE)</f>
        <v>2011</v>
      </c>
      <c r="D2353" s="1" t="str">
        <f>IF(ISNUMBER(FIND(",",Authors[[#This Row],[author]])),"OK", "Não OK")</f>
        <v>OK</v>
      </c>
    </row>
    <row r="2354" spans="1:4">
      <c r="A2354" s="3">
        <v>2053</v>
      </c>
      <c r="B2354" t="s">
        <v>6267</v>
      </c>
      <c r="C2354" s="1">
        <f>VLOOKUP(Authors[[#This Row],[Id]],Papers[],3,FALSE)</f>
        <v>2011</v>
      </c>
      <c r="D2354" s="1" t="str">
        <f>IF(ISNUMBER(FIND(",",Authors[[#This Row],[author]])),"OK", "Não OK")</f>
        <v>OK</v>
      </c>
    </row>
    <row r="2355" spans="1:4">
      <c r="A2355" s="3">
        <v>2048</v>
      </c>
      <c r="B2355" t="s">
        <v>6244</v>
      </c>
      <c r="C2355" s="1">
        <f>VLOOKUP(Authors[[#This Row],[Id]],Papers[],3,FALSE)</f>
        <v>2003</v>
      </c>
      <c r="D2355" s="1" t="str">
        <f>IF(ISNUMBER(FIND(",",Authors[[#This Row],[author]])),"OK", "Não OK")</f>
        <v>OK</v>
      </c>
    </row>
    <row r="2356" spans="1:4">
      <c r="A2356" s="3">
        <v>1393</v>
      </c>
      <c r="B2356" t="s">
        <v>4073</v>
      </c>
      <c r="C2356" s="1">
        <f>VLOOKUP(Authors[[#This Row],[Id]],Papers[],3,FALSE)</f>
        <v>2011</v>
      </c>
      <c r="D2356" s="1" t="str">
        <f>IF(ISNUMBER(FIND(",",Authors[[#This Row],[author]])),"OK", "Não OK")</f>
        <v>OK</v>
      </c>
    </row>
    <row r="2357" spans="1:4">
      <c r="A2357" s="3">
        <v>1394</v>
      </c>
      <c r="B2357" t="s">
        <v>4073</v>
      </c>
      <c r="C2357" s="1">
        <f>VLOOKUP(Authors[[#This Row],[Id]],Papers[],3,FALSE)</f>
        <v>2007</v>
      </c>
      <c r="D2357" s="1" t="str">
        <f>IF(ISNUMBER(FIND(",",Authors[[#This Row],[author]])),"OK", "Não OK")</f>
        <v>OK</v>
      </c>
    </row>
    <row r="2358" spans="1:4">
      <c r="A2358" s="3">
        <v>1295</v>
      </c>
      <c r="B2358" t="s">
        <v>3703</v>
      </c>
      <c r="C2358" s="1">
        <f>VLOOKUP(Authors[[#This Row],[Id]],Papers[],3,FALSE)</f>
        <v>2008</v>
      </c>
      <c r="D2358" s="1" t="str">
        <f>IF(ISNUMBER(FIND(",",Authors[[#This Row],[author]])),"OK", "Não OK")</f>
        <v>OK</v>
      </c>
    </row>
    <row r="2359" spans="1:4">
      <c r="A2359" s="3">
        <v>765</v>
      </c>
      <c r="B2359" t="s">
        <v>2178</v>
      </c>
      <c r="C2359" s="1">
        <f>VLOOKUP(Authors[[#This Row],[Id]],Papers[],3,FALSE)</f>
        <v>2008</v>
      </c>
      <c r="D2359" s="1" t="str">
        <f>IF(ISNUMBER(FIND(",",Authors[[#This Row],[author]])),"OK", "Não OK")</f>
        <v>OK</v>
      </c>
    </row>
    <row r="2360" spans="1:4">
      <c r="A2360" s="3">
        <v>1674</v>
      </c>
      <c r="B2360" t="s">
        <v>5074</v>
      </c>
      <c r="C2360" s="1">
        <f>VLOOKUP(Authors[[#This Row],[Id]],Papers[],3,FALSE)</f>
        <v>2009</v>
      </c>
      <c r="D2360" s="1" t="str">
        <f>IF(ISNUMBER(FIND(",",Authors[[#This Row],[author]])),"OK", "Não OK")</f>
        <v>OK</v>
      </c>
    </row>
    <row r="2361" spans="1:4">
      <c r="A2361" s="3">
        <v>3065</v>
      </c>
      <c r="B2361" t="s">
        <v>8495</v>
      </c>
      <c r="C2361" s="1">
        <f>VLOOKUP(Authors[[#This Row],[Id]],Papers[],3,FALSE)</f>
        <v>2011</v>
      </c>
      <c r="D2361" s="1" t="str">
        <f>IF(ISNUMBER(FIND(",",Authors[[#This Row],[author]])),"OK", "Não OK")</f>
        <v>OK</v>
      </c>
    </row>
    <row r="2362" spans="1:4">
      <c r="A2362" s="3">
        <v>625</v>
      </c>
      <c r="B2362" t="s">
        <v>1746</v>
      </c>
      <c r="C2362" s="1">
        <f>VLOOKUP(Authors[[#This Row],[Id]],Papers[],3,FALSE)</f>
        <v>2011</v>
      </c>
      <c r="D2362" s="1" t="str">
        <f>IF(ISNUMBER(FIND(",",Authors[[#This Row],[author]])),"OK", "Não OK")</f>
        <v>OK</v>
      </c>
    </row>
    <row r="2363" spans="1:4">
      <c r="A2363" s="3">
        <v>1871</v>
      </c>
      <c r="B2363" t="s">
        <v>5699</v>
      </c>
      <c r="C2363" s="1">
        <f>VLOOKUP(Authors[[#This Row],[Id]],Papers[],3,FALSE)</f>
        <v>2002</v>
      </c>
      <c r="D2363" s="1" t="str">
        <f>IF(ISNUMBER(FIND(",",Authors[[#This Row],[author]])),"OK", "Não OK")</f>
        <v>OK</v>
      </c>
    </row>
    <row r="2364" spans="1:4">
      <c r="A2364" s="3">
        <v>4209</v>
      </c>
      <c r="B2364" t="s">
        <v>10003</v>
      </c>
      <c r="C2364" s="1">
        <f>VLOOKUP(Authors[[#This Row],[Id]],Papers[],3,FALSE)</f>
        <v>2008</v>
      </c>
      <c r="D2364" s="1" t="str">
        <f>IF(ISNUMBER(FIND(",",Authors[[#This Row],[author]])),"OK", "Não OK")</f>
        <v>OK</v>
      </c>
    </row>
    <row r="2365" spans="1:4">
      <c r="A2365" s="3">
        <v>1675</v>
      </c>
      <c r="B2365" t="s">
        <v>5078</v>
      </c>
      <c r="C2365" s="1">
        <f>VLOOKUP(Authors[[#This Row],[Id]],Papers[],3,FALSE)</f>
        <v>2009</v>
      </c>
      <c r="D2365" s="1" t="str">
        <f>IF(ISNUMBER(FIND(",",Authors[[#This Row],[author]])),"OK", "Não OK")</f>
        <v>OK</v>
      </c>
    </row>
    <row r="2366" spans="1:4">
      <c r="A2366" s="3">
        <v>3066</v>
      </c>
      <c r="B2366" t="s">
        <v>5078</v>
      </c>
      <c r="C2366" s="1">
        <f>VLOOKUP(Authors[[#This Row],[Id]],Papers[],3,FALSE)</f>
        <v>2010</v>
      </c>
      <c r="D2366" s="1" t="str">
        <f>IF(ISNUMBER(FIND(",",Authors[[#This Row],[author]])),"OK", "Não OK")</f>
        <v>OK</v>
      </c>
    </row>
    <row r="2367" spans="1:4">
      <c r="A2367" s="3">
        <v>3069</v>
      </c>
      <c r="B2367" t="s">
        <v>5078</v>
      </c>
      <c r="C2367" s="1">
        <f>VLOOKUP(Authors[[#This Row],[Id]],Papers[],3,FALSE)</f>
        <v>2008</v>
      </c>
      <c r="D2367" s="1" t="str">
        <f>IF(ISNUMBER(FIND(",",Authors[[#This Row],[author]])),"OK", "Não OK")</f>
        <v>OK</v>
      </c>
    </row>
    <row r="2368" spans="1:4">
      <c r="A2368" s="3">
        <v>3070</v>
      </c>
      <c r="B2368" t="s">
        <v>8505</v>
      </c>
      <c r="C2368" s="1">
        <f>VLOOKUP(Authors[[#This Row],[Id]],Papers[],3,FALSE)</f>
        <v>2009</v>
      </c>
      <c r="D2368" s="1" t="str">
        <f>IF(ISNUMBER(FIND(",",Authors[[#This Row],[author]])),"OK", "Não OK")</f>
        <v>OK</v>
      </c>
    </row>
    <row r="2369" spans="1:4">
      <c r="A2369" s="3">
        <v>910</v>
      </c>
      <c r="B2369" t="s">
        <v>2591</v>
      </c>
      <c r="C2369" s="1">
        <f>VLOOKUP(Authors[[#This Row],[Id]],Papers[],3,FALSE)</f>
        <v>2009</v>
      </c>
      <c r="D2369" s="1" t="str">
        <f>IF(ISNUMBER(FIND(",",Authors[[#This Row],[author]])),"OK", "Não OK")</f>
        <v>OK</v>
      </c>
    </row>
    <row r="2370" spans="1:4">
      <c r="A2370" s="3">
        <v>1135</v>
      </c>
      <c r="B2370" t="s">
        <v>2591</v>
      </c>
      <c r="C2370" s="1">
        <f>VLOOKUP(Authors[[#This Row],[Id]],Papers[],3,FALSE)</f>
        <v>2009</v>
      </c>
      <c r="D2370" s="1" t="str">
        <f>IF(ISNUMBER(FIND(",",Authors[[#This Row],[author]])),"OK", "Não OK")</f>
        <v>OK</v>
      </c>
    </row>
    <row r="2371" spans="1:4">
      <c r="A2371" s="3">
        <v>1653</v>
      </c>
      <c r="B2371" t="s">
        <v>5017</v>
      </c>
      <c r="C2371" s="1">
        <f>VLOOKUP(Authors[[#This Row],[Id]],Papers[],3,FALSE)</f>
        <v>2009</v>
      </c>
      <c r="D2371" s="1" t="str">
        <f>IF(ISNUMBER(FIND(",",Authors[[#This Row],[author]])),"OK", "Não OK")</f>
        <v>OK</v>
      </c>
    </row>
    <row r="2372" spans="1:4">
      <c r="A2372" s="3">
        <v>1026</v>
      </c>
      <c r="B2372" t="s">
        <v>2878</v>
      </c>
      <c r="C2372" s="1">
        <f>VLOOKUP(Authors[[#This Row],[Id]],Papers[],3,FALSE)</f>
        <v>2008</v>
      </c>
      <c r="D2372" s="1" t="str">
        <f>IF(ISNUMBER(FIND(",",Authors[[#This Row],[author]])),"OK", "Não OK")</f>
        <v>OK</v>
      </c>
    </row>
    <row r="2373" spans="1:4">
      <c r="A2373" s="3">
        <v>1399</v>
      </c>
      <c r="B2373" t="s">
        <v>4091</v>
      </c>
      <c r="C2373" s="1">
        <f>VLOOKUP(Authors[[#This Row],[Id]],Papers[],3,FALSE)</f>
        <v>2009</v>
      </c>
      <c r="D2373" s="1" t="str">
        <f>IF(ISNUMBER(FIND(",",Authors[[#This Row],[author]])),"OK", "Não OK")</f>
        <v>OK</v>
      </c>
    </row>
    <row r="2374" spans="1:4">
      <c r="A2374" s="3">
        <v>3523</v>
      </c>
      <c r="B2374" t="s">
        <v>9063</v>
      </c>
      <c r="C2374" s="1">
        <f>VLOOKUP(Authors[[#This Row],[Id]],Papers[],3,FALSE)</f>
        <v>2009</v>
      </c>
      <c r="D2374" s="1" t="str">
        <f>IF(ISNUMBER(FIND(",",Authors[[#This Row],[author]])),"OK", "Não OK")</f>
        <v>OK</v>
      </c>
    </row>
    <row r="2375" spans="1:4">
      <c r="A2375" s="3">
        <v>201</v>
      </c>
      <c r="B2375" t="s">
        <v>504</v>
      </c>
      <c r="C2375" s="1">
        <f>VLOOKUP(Authors[[#This Row],[Id]],Papers[],3,FALSE)</f>
        <v>2010</v>
      </c>
      <c r="D2375" s="1" t="str">
        <f>IF(ISNUMBER(FIND(",",Authors[[#This Row],[author]])),"OK", "Não OK")</f>
        <v>OK</v>
      </c>
    </row>
    <row r="2376" spans="1:4">
      <c r="A2376" s="3">
        <v>749</v>
      </c>
      <c r="B2376" t="s">
        <v>504</v>
      </c>
      <c r="C2376" s="1">
        <f>VLOOKUP(Authors[[#This Row],[Id]],Papers[],3,FALSE)</f>
        <v>2010</v>
      </c>
      <c r="D2376" s="1" t="str">
        <f>IF(ISNUMBER(FIND(",",Authors[[#This Row],[author]])),"OK", "Não OK")</f>
        <v>OK</v>
      </c>
    </row>
    <row r="2377" spans="1:4">
      <c r="A2377" s="3">
        <v>1676</v>
      </c>
      <c r="B2377" t="s">
        <v>5083</v>
      </c>
      <c r="C2377" s="1">
        <f>VLOOKUP(Authors[[#This Row],[Id]],Papers[],3,FALSE)</f>
        <v>2009</v>
      </c>
      <c r="D2377" s="1" t="str">
        <f>IF(ISNUMBER(FIND(",",Authors[[#This Row],[author]])),"OK", "Não OK")</f>
        <v>OK</v>
      </c>
    </row>
    <row r="2378" spans="1:4">
      <c r="A2378" s="3">
        <v>1677</v>
      </c>
      <c r="B2378" t="s">
        <v>5083</v>
      </c>
      <c r="C2378" s="1">
        <f>VLOOKUP(Authors[[#This Row],[Id]],Papers[],3,FALSE)</f>
        <v>2005</v>
      </c>
      <c r="D2378" s="1" t="str">
        <f>IF(ISNUMBER(FIND(",",Authors[[#This Row],[author]])),"OK", "Não OK")</f>
        <v>OK</v>
      </c>
    </row>
    <row r="2379" spans="1:4">
      <c r="A2379" s="3">
        <v>1098</v>
      </c>
      <c r="B2379" t="s">
        <v>3084</v>
      </c>
      <c r="C2379" s="1">
        <f>VLOOKUP(Authors[[#This Row],[Id]],Papers[],3,FALSE)</f>
        <v>2006</v>
      </c>
      <c r="D2379" s="1" t="str">
        <f>IF(ISNUMBER(FIND(",",Authors[[#This Row],[author]])),"OK", "Não OK")</f>
        <v>OK</v>
      </c>
    </row>
    <row r="2380" spans="1:4">
      <c r="A2380" s="3">
        <v>39</v>
      </c>
      <c r="B2380" t="s">
        <v>92</v>
      </c>
      <c r="C2380" s="1">
        <f>VLOOKUP(Authors[[#This Row],[Id]],Papers[],3,FALSE)</f>
        <v>2006</v>
      </c>
      <c r="D2380" s="1" t="str">
        <f>IF(ISNUMBER(FIND(",",Authors[[#This Row],[author]])),"OK", "Não OK")</f>
        <v>OK</v>
      </c>
    </row>
    <row r="2381" spans="1:4">
      <c r="A2381" s="3">
        <v>50</v>
      </c>
      <c r="B2381" t="s">
        <v>92</v>
      </c>
      <c r="C2381" s="1">
        <f>VLOOKUP(Authors[[#This Row],[Id]],Papers[],3,FALSE)</f>
        <v>2006</v>
      </c>
      <c r="D2381" s="1" t="str">
        <f>IF(ISNUMBER(FIND(",",Authors[[#This Row],[author]])),"OK", "Não OK")</f>
        <v>OK</v>
      </c>
    </row>
    <row r="2382" spans="1:4">
      <c r="A2382" s="3">
        <v>516</v>
      </c>
      <c r="B2382" t="s">
        <v>92</v>
      </c>
      <c r="C2382" s="1">
        <f>VLOOKUP(Authors[[#This Row],[Id]],Papers[],3,FALSE)</f>
        <v>2006</v>
      </c>
      <c r="D2382" s="1" t="str">
        <f>IF(ISNUMBER(FIND(",",Authors[[#This Row],[author]])),"OK", "Não OK")</f>
        <v>OK</v>
      </c>
    </row>
    <row r="2383" spans="1:4">
      <c r="A2383" s="3">
        <v>3075</v>
      </c>
      <c r="B2383" t="s">
        <v>8510</v>
      </c>
      <c r="C2383" s="1">
        <f>VLOOKUP(Authors[[#This Row],[Id]],Papers[],3,FALSE)</f>
        <v>2007</v>
      </c>
      <c r="D2383" s="1" t="str">
        <f>IF(ISNUMBER(FIND(",",Authors[[#This Row],[author]])),"OK", "Não OK")</f>
        <v>OK</v>
      </c>
    </row>
    <row r="2384" spans="1:4">
      <c r="A2384" s="3">
        <v>2547</v>
      </c>
      <c r="B2384" t="s">
        <v>11005</v>
      </c>
      <c r="C2384" s="1">
        <f>VLOOKUP(Authors[[#This Row],[Id]],Papers[],3,FALSE)</f>
        <v>2010</v>
      </c>
      <c r="D2384" s="1" t="str">
        <f>IF(ISNUMBER(FIND(",",Authors[[#This Row],[author]])),"OK", "Não OK")</f>
        <v>OK</v>
      </c>
    </row>
    <row r="2385" spans="1:4">
      <c r="A2385" s="3">
        <v>1391</v>
      </c>
      <c r="B2385" t="s">
        <v>4059</v>
      </c>
      <c r="C2385" s="1">
        <f>VLOOKUP(Authors[[#This Row],[Id]],Papers[],3,FALSE)</f>
        <v>2007</v>
      </c>
      <c r="D2385" s="1" t="str">
        <f>IF(ISNUMBER(FIND(",",Authors[[#This Row],[author]])),"OK", "Não OK")</f>
        <v>OK</v>
      </c>
    </row>
    <row r="2386" spans="1:4">
      <c r="A2386" s="3">
        <v>3046</v>
      </c>
      <c r="B2386" t="s">
        <v>8468</v>
      </c>
      <c r="C2386" s="1">
        <f>VLOOKUP(Authors[[#This Row],[Id]],Papers[],3,FALSE)</f>
        <v>2009</v>
      </c>
      <c r="D2386" s="1" t="str">
        <f>IF(ISNUMBER(FIND(",",Authors[[#This Row],[author]])),"OK", "Não OK")</f>
        <v>OK</v>
      </c>
    </row>
    <row r="2387" spans="1:4">
      <c r="A2387">
        <v>4443</v>
      </c>
      <c r="B2387" t="s">
        <v>12951</v>
      </c>
      <c r="C2387" s="1">
        <f>VLOOKUP(Authors[[#This Row],[Id]],Papers[],3,FALSE)</f>
        <v>2008</v>
      </c>
      <c r="D2387" s="1" t="str">
        <f>IF(ISNUMBER(FIND(",",Authors[[#This Row],[author]])),"OK", "Não OK")</f>
        <v>OK</v>
      </c>
    </row>
    <row r="2388" spans="1:4">
      <c r="A2388" s="3">
        <v>1319</v>
      </c>
      <c r="B2388" t="s">
        <v>3781</v>
      </c>
      <c r="C2388" s="1">
        <f>VLOOKUP(Authors[[#This Row],[Id]],Papers[],3,FALSE)</f>
        <v>2005</v>
      </c>
      <c r="D2388" s="1" t="str">
        <f>IF(ISNUMBER(FIND(",",Authors[[#This Row],[author]])),"OK", "Não OK")</f>
        <v>OK</v>
      </c>
    </row>
    <row r="2389" spans="1:4">
      <c r="A2389" s="3">
        <v>3076</v>
      </c>
      <c r="B2389" t="s">
        <v>8513</v>
      </c>
      <c r="C2389" s="1">
        <f>VLOOKUP(Authors[[#This Row],[Id]],Papers[],3,FALSE)</f>
        <v>2009</v>
      </c>
      <c r="D2389" s="1" t="str">
        <f>IF(ISNUMBER(FIND(",",Authors[[#This Row],[author]])),"OK", "Não OK")</f>
        <v>OK</v>
      </c>
    </row>
    <row r="2390" spans="1:4">
      <c r="A2390" s="3">
        <v>466</v>
      </c>
      <c r="B2390" t="s">
        <v>1304</v>
      </c>
      <c r="C2390" s="1">
        <f>VLOOKUP(Authors[[#This Row],[Id]],Papers[],3,FALSE)</f>
        <v>2010</v>
      </c>
      <c r="D2390" s="1" t="str">
        <f>IF(ISNUMBER(FIND(",",Authors[[#This Row],[author]])),"OK", "Não OK")</f>
        <v>OK</v>
      </c>
    </row>
    <row r="2391" spans="1:4">
      <c r="A2391" s="3">
        <v>469</v>
      </c>
      <c r="B2391" t="s">
        <v>1304</v>
      </c>
      <c r="C2391" s="1">
        <f>VLOOKUP(Authors[[#This Row],[Id]],Papers[],3,FALSE)</f>
        <v>2010</v>
      </c>
      <c r="D2391" s="1" t="str">
        <f>IF(ISNUMBER(FIND(",",Authors[[#This Row],[author]])),"OK", "Não OK")</f>
        <v>OK</v>
      </c>
    </row>
    <row r="2392" spans="1:4">
      <c r="A2392" s="3">
        <v>499</v>
      </c>
      <c r="B2392" t="s">
        <v>1304</v>
      </c>
      <c r="C2392" s="1">
        <f>VLOOKUP(Authors[[#This Row],[Id]],Papers[],3,FALSE)</f>
        <v>2009</v>
      </c>
      <c r="D2392" s="1" t="str">
        <f>IF(ISNUMBER(FIND(",",Authors[[#This Row],[author]])),"OK", "Não OK")</f>
        <v>OK</v>
      </c>
    </row>
    <row r="2393" spans="1:4">
      <c r="A2393" s="3">
        <v>595</v>
      </c>
      <c r="B2393" t="s">
        <v>1304</v>
      </c>
      <c r="C2393" s="1">
        <f>VLOOKUP(Authors[[#This Row],[Id]],Papers[],3,FALSE)</f>
        <v>2011</v>
      </c>
      <c r="D2393" s="1" t="str">
        <f>IF(ISNUMBER(FIND(",",Authors[[#This Row],[author]])),"OK", "Não OK")</f>
        <v>OK</v>
      </c>
    </row>
    <row r="2394" spans="1:4">
      <c r="A2394" s="3">
        <v>930</v>
      </c>
      <c r="B2394" t="s">
        <v>2654</v>
      </c>
      <c r="C2394" s="1">
        <f>VLOOKUP(Authors[[#This Row],[Id]],Papers[],3,FALSE)</f>
        <v>2004</v>
      </c>
      <c r="D2394" s="1" t="str">
        <f>IF(ISNUMBER(FIND(",",Authors[[#This Row],[author]])),"OK", "Não OK")</f>
        <v>OK</v>
      </c>
    </row>
    <row r="2395" spans="1:4">
      <c r="A2395" s="3">
        <v>737</v>
      </c>
      <c r="B2395" t="s">
        <v>2094</v>
      </c>
      <c r="C2395" s="1">
        <f>VLOOKUP(Authors[[#This Row],[Id]],Papers[],3,FALSE)</f>
        <v>2002</v>
      </c>
      <c r="D2395" s="1" t="str">
        <f>IF(ISNUMBER(FIND(",",Authors[[#This Row],[author]])),"OK", "Não OK")</f>
        <v>OK</v>
      </c>
    </row>
    <row r="2396" spans="1:4">
      <c r="A2396" s="3">
        <v>781</v>
      </c>
      <c r="B2396" t="s">
        <v>2232</v>
      </c>
      <c r="C2396" s="1">
        <f>VLOOKUP(Authors[[#This Row],[Id]],Papers[],3,FALSE)</f>
        <v>2010</v>
      </c>
      <c r="D2396" s="1" t="str">
        <f>IF(ISNUMBER(FIND(",",Authors[[#This Row],[author]])),"OK", "Não OK")</f>
        <v>OK</v>
      </c>
    </row>
    <row r="2397" spans="1:4">
      <c r="A2397" s="3">
        <v>2548</v>
      </c>
      <c r="B2397" t="s">
        <v>11008</v>
      </c>
      <c r="C2397" s="1">
        <f>VLOOKUP(Authors[[#This Row],[Id]],Papers[],3,FALSE)</f>
        <v>2002</v>
      </c>
      <c r="D2397" s="1" t="str">
        <f>IF(ISNUMBER(FIND(",",Authors[[#This Row],[author]])),"OK", "Não OK")</f>
        <v>OK</v>
      </c>
    </row>
    <row r="2398" spans="1:4">
      <c r="A2398" s="3">
        <v>3080</v>
      </c>
      <c r="B2398" t="s">
        <v>8516</v>
      </c>
      <c r="C2398" s="1">
        <f>VLOOKUP(Authors[[#This Row],[Id]],Papers[],3,FALSE)</f>
        <v>2011</v>
      </c>
      <c r="D2398" s="1" t="str">
        <f>IF(ISNUMBER(FIND(",",Authors[[#This Row],[author]])),"OK", "Não OK")</f>
        <v>OK</v>
      </c>
    </row>
    <row r="2399" spans="1:4">
      <c r="A2399" s="3">
        <v>481</v>
      </c>
      <c r="B2399" t="s">
        <v>1359</v>
      </c>
      <c r="C2399" s="1">
        <f>VLOOKUP(Authors[[#This Row],[Id]],Papers[],3,FALSE)</f>
        <v>2011</v>
      </c>
      <c r="D2399" s="1" t="str">
        <f>IF(ISNUMBER(FIND(",",Authors[[#This Row],[author]])),"OK", "Não OK")</f>
        <v>OK</v>
      </c>
    </row>
    <row r="2400" spans="1:4">
      <c r="A2400" s="3">
        <v>4211</v>
      </c>
      <c r="B2400" t="s">
        <v>10006</v>
      </c>
      <c r="C2400" s="1">
        <f>VLOOKUP(Authors[[#This Row],[Id]],Papers[],3,FALSE)</f>
        <v>2008</v>
      </c>
      <c r="D2400" s="1" t="str">
        <f>IF(ISNUMBER(FIND(",",Authors[[#This Row],[author]])),"OK", "Não OK")</f>
        <v>OK</v>
      </c>
    </row>
    <row r="2401" spans="1:4">
      <c r="A2401" s="3">
        <v>1562</v>
      </c>
      <c r="B2401" t="s">
        <v>4653</v>
      </c>
      <c r="C2401" s="1">
        <f>VLOOKUP(Authors[[#This Row],[Id]],Papers[],3,FALSE)</f>
        <v>2008</v>
      </c>
      <c r="D2401" s="1" t="str">
        <f>IF(ISNUMBER(FIND(",",Authors[[#This Row],[author]])),"OK", "Não OK")</f>
        <v>OK</v>
      </c>
    </row>
    <row r="2402" spans="1:4">
      <c r="A2402" s="3">
        <v>3242</v>
      </c>
      <c r="B2402" t="s">
        <v>8678</v>
      </c>
      <c r="C2402" s="1">
        <f>VLOOKUP(Authors[[#This Row],[Id]],Papers[],3,FALSE)</f>
        <v>2006</v>
      </c>
      <c r="D2402" s="1" t="str">
        <f>IF(ISNUMBER(FIND(",",Authors[[#This Row],[author]])),"OK", "Não OK")</f>
        <v>OK</v>
      </c>
    </row>
    <row r="2403" spans="1:4">
      <c r="A2403" s="3">
        <v>3717</v>
      </c>
      <c r="B2403" t="s">
        <v>9330</v>
      </c>
      <c r="C2403" s="1">
        <f>VLOOKUP(Authors[[#This Row],[Id]],Papers[],3,FALSE)</f>
        <v>2009</v>
      </c>
      <c r="D2403" s="1" t="str">
        <f>IF(ISNUMBER(FIND(",",Authors[[#This Row],[author]])),"OK", "Não OK")</f>
        <v>OK</v>
      </c>
    </row>
    <row r="2404" spans="1:4">
      <c r="A2404" s="3">
        <v>3718</v>
      </c>
      <c r="B2404" t="s">
        <v>9330</v>
      </c>
      <c r="C2404" s="1">
        <f>VLOOKUP(Authors[[#This Row],[Id]],Papers[],3,FALSE)</f>
        <v>2010</v>
      </c>
      <c r="D2404" s="1" t="str">
        <f>IF(ISNUMBER(FIND(",",Authors[[#This Row],[author]])),"OK", "Não OK")</f>
        <v>OK</v>
      </c>
    </row>
    <row r="2405" spans="1:4">
      <c r="A2405" s="3">
        <v>2963</v>
      </c>
      <c r="B2405" t="s">
        <v>8306</v>
      </c>
      <c r="C2405" s="1">
        <f>VLOOKUP(Authors[[#This Row],[Id]],Papers[],3,FALSE)</f>
        <v>2006</v>
      </c>
      <c r="D2405" s="1" t="str">
        <f>IF(ISNUMBER(FIND(",",Authors[[#This Row],[author]])),"OK", "Não OK")</f>
        <v>OK</v>
      </c>
    </row>
    <row r="2406" spans="1:4">
      <c r="A2406" s="3">
        <v>3720</v>
      </c>
      <c r="B2406" t="s">
        <v>9341</v>
      </c>
      <c r="C2406" s="1">
        <f>VLOOKUP(Authors[[#This Row],[Id]],Papers[],3,FALSE)</f>
        <v>2010</v>
      </c>
      <c r="D2406" s="1" t="str">
        <f>IF(ISNUMBER(FIND(",",Authors[[#This Row],[author]])),"OK", "Não OK")</f>
        <v>OK</v>
      </c>
    </row>
    <row r="2407" spans="1:4">
      <c r="A2407" s="3">
        <v>4027</v>
      </c>
      <c r="B2407" t="s">
        <v>9704</v>
      </c>
      <c r="C2407" s="1">
        <f>VLOOKUP(Authors[[#This Row],[Id]],Papers[],3,FALSE)</f>
        <v>2007</v>
      </c>
      <c r="D2407" s="1" t="str">
        <f>IF(ISNUMBER(FIND(",",Authors[[#This Row],[author]])),"OK", "Não OK")</f>
        <v>OK</v>
      </c>
    </row>
    <row r="2408" spans="1:4">
      <c r="A2408" s="3">
        <v>109</v>
      </c>
      <c r="B2408" t="s">
        <v>278</v>
      </c>
      <c r="C2408" s="1">
        <f>VLOOKUP(Authors[[#This Row],[Id]],Papers[],3,FALSE)</f>
        <v>2008</v>
      </c>
      <c r="D2408" s="1" t="str">
        <f>IF(ISNUMBER(FIND(",",Authors[[#This Row],[author]])),"OK", "Não OK")</f>
        <v>OK</v>
      </c>
    </row>
    <row r="2409" spans="1:4">
      <c r="A2409" s="3">
        <v>1327</v>
      </c>
      <c r="B2409" t="s">
        <v>3817</v>
      </c>
      <c r="C2409" s="1">
        <f>VLOOKUP(Authors[[#This Row],[Id]],Papers[],3,FALSE)</f>
        <v>2007</v>
      </c>
      <c r="D2409" s="1" t="str">
        <f>IF(ISNUMBER(FIND(",",Authors[[#This Row],[author]])),"OK", "Não OK")</f>
        <v>OK</v>
      </c>
    </row>
    <row r="2410" spans="1:4">
      <c r="A2410">
        <v>4410</v>
      </c>
      <c r="B2410" t="s">
        <v>12848</v>
      </c>
      <c r="C2410" s="1">
        <f>VLOOKUP(Authors[[#This Row],[Id]],Papers[],3,FALSE)</f>
        <v>2008</v>
      </c>
      <c r="D2410" s="1" t="str">
        <f>IF(ISNUMBER(FIND(",",Authors[[#This Row],[author]])),"OK", "Não OK")</f>
        <v>OK</v>
      </c>
    </row>
    <row r="2411" spans="1:4">
      <c r="A2411" s="3">
        <v>1679</v>
      </c>
      <c r="B2411" t="s">
        <v>5089</v>
      </c>
      <c r="C2411" s="1">
        <f>VLOOKUP(Authors[[#This Row],[Id]],Papers[],3,FALSE)</f>
        <v>1998</v>
      </c>
      <c r="D2411" s="1" t="str">
        <f>IF(ISNUMBER(FIND(",",Authors[[#This Row],[author]])),"OK", "Não OK")</f>
        <v>OK</v>
      </c>
    </row>
    <row r="2412" spans="1:4">
      <c r="A2412" s="3">
        <v>398</v>
      </c>
      <c r="B2412" t="s">
        <v>1114</v>
      </c>
      <c r="C2412" s="1">
        <f>VLOOKUP(Authors[[#This Row],[Id]],Papers[],3,FALSE)</f>
        <v>2003</v>
      </c>
      <c r="D2412" s="1" t="str">
        <f>IF(ISNUMBER(FIND(",",Authors[[#This Row],[author]])),"OK", "Não OK")</f>
        <v>OK</v>
      </c>
    </row>
    <row r="2413" spans="1:4">
      <c r="A2413" s="3">
        <v>2356</v>
      </c>
      <c r="B2413" t="s">
        <v>7265</v>
      </c>
      <c r="C2413" s="1">
        <f>VLOOKUP(Authors[[#This Row],[Id]],Papers[],3,FALSE)</f>
        <v>2008</v>
      </c>
      <c r="D2413" s="1" t="str">
        <f>IF(ISNUMBER(FIND(",",Authors[[#This Row],[author]])),"OK", "Não OK")</f>
        <v>OK</v>
      </c>
    </row>
    <row r="2414" spans="1:4">
      <c r="A2414" s="3">
        <v>4347</v>
      </c>
      <c r="B2414" t="s">
        <v>10300</v>
      </c>
      <c r="C2414" s="1">
        <f>VLOOKUP(Authors[[#This Row],[Id]],Papers[],3,FALSE)</f>
        <v>2005</v>
      </c>
      <c r="D2414" s="1" t="str">
        <f>IF(ISNUMBER(FIND(",",Authors[[#This Row],[author]])),"OK", "Não OK")</f>
        <v>OK</v>
      </c>
    </row>
    <row r="2415" spans="1:4">
      <c r="A2415" s="3">
        <v>959</v>
      </c>
      <c r="B2415" t="s">
        <v>2704</v>
      </c>
      <c r="C2415" s="1">
        <f>VLOOKUP(Authors[[#This Row],[Id]],Papers[],3,FALSE)</f>
        <v>2005</v>
      </c>
      <c r="D2415" s="1" t="str">
        <f>IF(ISNUMBER(FIND(",",Authors[[#This Row],[author]])),"OK", "Não OK")</f>
        <v>OK</v>
      </c>
    </row>
    <row r="2416" spans="1:4">
      <c r="A2416" s="3">
        <v>882</v>
      </c>
      <c r="B2416" t="s">
        <v>2512</v>
      </c>
      <c r="C2416" s="1">
        <f>VLOOKUP(Authors[[#This Row],[Id]],Papers[],3,FALSE)</f>
        <v>1998</v>
      </c>
      <c r="D2416" s="1" t="str">
        <f>IF(ISNUMBER(FIND(",",Authors[[#This Row],[author]])),"OK", "Não OK")</f>
        <v>OK</v>
      </c>
    </row>
    <row r="2417" spans="1:4">
      <c r="A2417" s="3">
        <v>416</v>
      </c>
      <c r="B2417" t="s">
        <v>1165</v>
      </c>
      <c r="C2417" s="1">
        <f>VLOOKUP(Authors[[#This Row],[Id]],Papers[],3,FALSE)</f>
        <v>2009</v>
      </c>
      <c r="D2417" s="1" t="str">
        <f>IF(ISNUMBER(FIND(",",Authors[[#This Row],[author]])),"OK", "Não OK")</f>
        <v>OK</v>
      </c>
    </row>
    <row r="2418" spans="1:4">
      <c r="A2418" s="3">
        <v>4317</v>
      </c>
      <c r="B2418" t="s">
        <v>10235</v>
      </c>
      <c r="C2418" s="1">
        <f>VLOOKUP(Authors[[#This Row],[Id]],Papers[],3,FALSE)</f>
        <v>2008</v>
      </c>
      <c r="D2418" s="1" t="str">
        <f>IF(ISNUMBER(FIND(",",Authors[[#This Row],[author]])),"OK", "Não OK")</f>
        <v>OK</v>
      </c>
    </row>
    <row r="2419" spans="1:4">
      <c r="A2419" s="3">
        <v>1821</v>
      </c>
      <c r="B2419" t="s">
        <v>5530</v>
      </c>
      <c r="C2419" s="1">
        <f>VLOOKUP(Authors[[#This Row],[Id]],Papers[],3,FALSE)</f>
        <v>2005</v>
      </c>
      <c r="D2419" s="1" t="str">
        <f>IF(ISNUMBER(FIND(",",Authors[[#This Row],[author]])),"OK", "Não OK")</f>
        <v>OK</v>
      </c>
    </row>
    <row r="2420" spans="1:4">
      <c r="A2420" s="3">
        <v>3472</v>
      </c>
      <c r="B2420" t="s">
        <v>9006</v>
      </c>
      <c r="C2420" s="1">
        <f>VLOOKUP(Authors[[#This Row],[Id]],Papers[],3,FALSE)</f>
        <v>2007</v>
      </c>
      <c r="D2420" s="1" t="str">
        <f>IF(ISNUMBER(FIND(",",Authors[[#This Row],[author]])),"OK", "Não OK")</f>
        <v>OK</v>
      </c>
    </row>
    <row r="2421" spans="1:4">
      <c r="A2421" s="3">
        <v>1144</v>
      </c>
      <c r="B2421" t="s">
        <v>3241</v>
      </c>
      <c r="C2421" s="1">
        <f>VLOOKUP(Authors[[#This Row],[Id]],Papers[],3,FALSE)</f>
        <v>2011</v>
      </c>
      <c r="D2421" s="1" t="str">
        <f>IF(ISNUMBER(FIND(",",Authors[[#This Row],[author]])),"OK", "Não OK")</f>
        <v>OK</v>
      </c>
    </row>
    <row r="2422" spans="1:4">
      <c r="A2422">
        <v>4441</v>
      </c>
      <c r="B2422" t="s">
        <v>12943</v>
      </c>
      <c r="C2422" s="1">
        <f>VLOOKUP(Authors[[#This Row],[Id]],Papers[],3,FALSE)</f>
        <v>2010</v>
      </c>
      <c r="D2422" s="1" t="str">
        <f>IF(ISNUMBER(FIND(",",Authors[[#This Row],[author]])),"OK", "Não OK")</f>
        <v>OK</v>
      </c>
    </row>
    <row r="2423" spans="1:4">
      <c r="A2423" s="3">
        <v>188</v>
      </c>
      <c r="B2423" t="s">
        <v>469</v>
      </c>
      <c r="C2423" s="1">
        <f>VLOOKUP(Authors[[#This Row],[Id]],Papers[],3,FALSE)</f>
        <v>2010</v>
      </c>
      <c r="D2423" s="1" t="str">
        <f>IF(ISNUMBER(FIND(",",Authors[[#This Row],[author]])),"OK", "Não OK")</f>
        <v>OK</v>
      </c>
    </row>
    <row r="2424" spans="1:4">
      <c r="A2424" s="3">
        <v>3084</v>
      </c>
      <c r="B2424" t="s">
        <v>8520</v>
      </c>
      <c r="C2424" s="1">
        <f>VLOOKUP(Authors[[#This Row],[Id]],Papers[],3,FALSE)</f>
        <v>2009</v>
      </c>
      <c r="D2424" s="1" t="str">
        <f>IF(ISNUMBER(FIND(",",Authors[[#This Row],[author]])),"OK", "Não OK")</f>
        <v>OK</v>
      </c>
    </row>
    <row r="2425" spans="1:4">
      <c r="A2425" s="3">
        <v>4183</v>
      </c>
      <c r="B2425" t="s">
        <v>9911</v>
      </c>
      <c r="C2425" s="1">
        <f>VLOOKUP(Authors[[#This Row],[Id]],Papers[],3,FALSE)</f>
        <v>2000</v>
      </c>
      <c r="D2425" s="1" t="str">
        <f>IF(ISNUMBER(FIND(",",Authors[[#This Row],[author]])),"OK", "Não OK")</f>
        <v>OK</v>
      </c>
    </row>
    <row r="2426" spans="1:4">
      <c r="A2426" s="3">
        <v>1583</v>
      </c>
      <c r="B2426" t="s">
        <v>4718</v>
      </c>
      <c r="C2426" s="1">
        <f>VLOOKUP(Authors[[#This Row],[Id]],Papers[],3,FALSE)</f>
        <v>2008</v>
      </c>
      <c r="D2426" s="1" t="str">
        <f>IF(ISNUMBER(FIND(",",Authors[[#This Row],[author]])),"OK", "Não OK")</f>
        <v>OK</v>
      </c>
    </row>
    <row r="2427" spans="1:4">
      <c r="A2427" s="3">
        <v>1551</v>
      </c>
      <c r="B2427" t="s">
        <v>4598</v>
      </c>
      <c r="C2427" s="1">
        <f>VLOOKUP(Authors[[#This Row],[Id]],Papers[],3,FALSE)</f>
        <v>2011</v>
      </c>
      <c r="D2427" s="1" t="str">
        <f>IF(ISNUMBER(FIND(",",Authors[[#This Row],[author]])),"OK", "Não OK")</f>
        <v>OK</v>
      </c>
    </row>
    <row r="2428" spans="1:4">
      <c r="A2428" s="3">
        <v>1132</v>
      </c>
      <c r="B2428" t="s">
        <v>3187</v>
      </c>
      <c r="C2428" s="1">
        <f>VLOOKUP(Authors[[#This Row],[Id]],Papers[],3,FALSE)</f>
        <v>2010</v>
      </c>
      <c r="D2428" s="1" t="str">
        <f>IF(ISNUMBER(FIND(",",Authors[[#This Row],[author]])),"OK", "Não OK")</f>
        <v>OK</v>
      </c>
    </row>
    <row r="2429" spans="1:4">
      <c r="A2429" s="3">
        <v>1272</v>
      </c>
      <c r="B2429" t="s">
        <v>3187</v>
      </c>
      <c r="C2429" s="1">
        <f>VLOOKUP(Authors[[#This Row],[Id]],Papers[],3,FALSE)</f>
        <v>2010</v>
      </c>
      <c r="D2429" s="1" t="str">
        <f>IF(ISNUMBER(FIND(",",Authors[[#This Row],[author]])),"OK", "Não OK")</f>
        <v>OK</v>
      </c>
    </row>
    <row r="2430" spans="1:4">
      <c r="A2430" s="3">
        <v>1875</v>
      </c>
      <c r="B2430" t="s">
        <v>5712</v>
      </c>
      <c r="C2430" s="1">
        <f>VLOOKUP(Authors[[#This Row],[Id]],Papers[],3,FALSE)</f>
        <v>2010</v>
      </c>
      <c r="D2430" s="1" t="str">
        <f>IF(ISNUMBER(FIND(",",Authors[[#This Row],[author]])),"OK", "Não OK")</f>
        <v>OK</v>
      </c>
    </row>
    <row r="2431" spans="1:4">
      <c r="A2431" s="3">
        <v>2378</v>
      </c>
      <c r="B2431" t="s">
        <v>7320</v>
      </c>
      <c r="C2431" s="1">
        <f>VLOOKUP(Authors[[#This Row],[Id]],Papers[],3,FALSE)</f>
        <v>2010</v>
      </c>
      <c r="D2431" s="1" t="str">
        <f>IF(ISNUMBER(FIND(",",Authors[[#This Row],[author]])),"OK", "Não OK")</f>
        <v>OK</v>
      </c>
    </row>
    <row r="2432" spans="1:4">
      <c r="A2432" s="3">
        <v>2856</v>
      </c>
      <c r="B2432" t="s">
        <v>8149</v>
      </c>
      <c r="C2432" s="1">
        <f>VLOOKUP(Authors[[#This Row],[Id]],Papers[],3,FALSE)</f>
        <v>2007</v>
      </c>
      <c r="D2432" s="1" t="str">
        <f>IF(ISNUMBER(FIND(",",Authors[[#This Row],[author]])),"OK", "Não OK")</f>
        <v>OK</v>
      </c>
    </row>
    <row r="2433" spans="1:4">
      <c r="A2433" s="3">
        <v>2819</v>
      </c>
      <c r="B2433" t="s">
        <v>8069</v>
      </c>
      <c r="C2433" s="1">
        <f>VLOOKUP(Authors[[#This Row],[Id]],Papers[],3,FALSE)</f>
        <v>2010</v>
      </c>
      <c r="D2433" s="1" t="str">
        <f>IF(ISNUMBER(FIND(",",Authors[[#This Row],[author]])),"OK", "Não OK")</f>
        <v>OK</v>
      </c>
    </row>
    <row r="2434" spans="1:4">
      <c r="A2434" s="3">
        <v>705</v>
      </c>
      <c r="B2434" t="s">
        <v>2012</v>
      </c>
      <c r="C2434" s="1">
        <f>VLOOKUP(Authors[[#This Row],[Id]],Papers[],3,FALSE)</f>
        <v>2011</v>
      </c>
      <c r="D2434" s="1" t="str">
        <f>IF(ISNUMBER(FIND(",",Authors[[#This Row],[author]])),"OK", "Não OK")</f>
        <v>OK</v>
      </c>
    </row>
    <row r="2435" spans="1:4">
      <c r="A2435" s="3">
        <v>1680</v>
      </c>
      <c r="B2435" t="s">
        <v>10675</v>
      </c>
      <c r="C2435" s="1">
        <f>VLOOKUP(Authors[[#This Row],[Id]],Papers[],3,FALSE)</f>
        <v>2010</v>
      </c>
      <c r="D2435" s="1" t="str">
        <f>IF(ISNUMBER(FIND(",",Authors[[#This Row],[author]])),"OK", "Não OK")</f>
        <v>OK</v>
      </c>
    </row>
    <row r="2436" spans="1:4">
      <c r="A2436" s="3">
        <v>1218</v>
      </c>
      <c r="B2436" t="s">
        <v>3461</v>
      </c>
      <c r="C2436" s="1">
        <f>VLOOKUP(Authors[[#This Row],[Id]],Papers[],3,FALSE)</f>
        <v>2009</v>
      </c>
      <c r="D2436" s="1" t="str">
        <f>IF(ISNUMBER(FIND(",",Authors[[#This Row],[author]])),"OK", "Não OK")</f>
        <v>OK</v>
      </c>
    </row>
    <row r="2437" spans="1:4">
      <c r="A2437" s="3">
        <v>1386</v>
      </c>
      <c r="B2437" t="s">
        <v>4037</v>
      </c>
      <c r="C2437" s="1">
        <f>VLOOKUP(Authors[[#This Row],[Id]],Papers[],3,FALSE)</f>
        <v>2005</v>
      </c>
      <c r="D2437" s="1" t="str">
        <f>IF(ISNUMBER(FIND(",",Authors[[#This Row],[author]])),"OK", "Não OK")</f>
        <v>OK</v>
      </c>
    </row>
    <row r="2438" spans="1:4">
      <c r="A2438" s="3">
        <v>1550</v>
      </c>
      <c r="B2438" t="s">
        <v>3847</v>
      </c>
      <c r="C2438" s="1">
        <f>VLOOKUP(Authors[[#This Row],[Id]],Papers[],3,FALSE)</f>
        <v>2009</v>
      </c>
      <c r="D2438" s="1" t="str">
        <f>IF(ISNUMBER(FIND(",",Authors[[#This Row],[author]])),"OK", "Não OK")</f>
        <v>OK</v>
      </c>
    </row>
    <row r="2439" spans="1:4">
      <c r="A2439" s="3">
        <v>1569</v>
      </c>
      <c r="B2439" t="s">
        <v>3847</v>
      </c>
      <c r="C2439" s="1">
        <f>VLOOKUP(Authors[[#This Row],[Id]],Papers[],3,FALSE)</f>
        <v>2006</v>
      </c>
      <c r="D2439" s="1" t="str">
        <f>IF(ISNUMBER(FIND(",",Authors[[#This Row],[author]])),"OK", "Não OK")</f>
        <v>OK</v>
      </c>
    </row>
    <row r="2440" spans="1:4">
      <c r="A2440" s="3">
        <v>1885</v>
      </c>
      <c r="B2440" t="s">
        <v>3847</v>
      </c>
      <c r="C2440" s="1">
        <f>VLOOKUP(Authors[[#This Row],[Id]],Papers[],3,FALSE)</f>
        <v>2006</v>
      </c>
      <c r="D2440" s="1" t="str">
        <f>IF(ISNUMBER(FIND(",",Authors[[#This Row],[author]])),"OK", "Não OK")</f>
        <v>OK</v>
      </c>
    </row>
    <row r="2441" spans="1:4">
      <c r="A2441" s="3">
        <v>2296</v>
      </c>
      <c r="B2441" t="s">
        <v>3847</v>
      </c>
      <c r="C2441" s="1">
        <f>VLOOKUP(Authors[[#This Row],[Id]],Papers[],3,FALSE)</f>
        <v>2009</v>
      </c>
      <c r="D2441" s="1" t="str">
        <f>IF(ISNUMBER(FIND(",",Authors[[#This Row],[author]])),"OK", "Não OK")</f>
        <v>OK</v>
      </c>
    </row>
    <row r="2442" spans="1:4">
      <c r="A2442" s="3">
        <v>2298</v>
      </c>
      <c r="B2442" t="s">
        <v>3847</v>
      </c>
      <c r="C2442" s="1">
        <f>VLOOKUP(Authors[[#This Row],[Id]],Papers[],3,FALSE)</f>
        <v>2008</v>
      </c>
      <c r="D2442" s="1" t="str">
        <f>IF(ISNUMBER(FIND(",",Authors[[#This Row],[author]])),"OK", "Não OK")</f>
        <v>OK</v>
      </c>
    </row>
    <row r="2443" spans="1:4">
      <c r="A2443" s="3">
        <v>72</v>
      </c>
      <c r="B2443" t="s">
        <v>175</v>
      </c>
      <c r="C2443" s="1">
        <f>VLOOKUP(Authors[[#This Row],[Id]],Papers[],3,FALSE)</f>
        <v>2007</v>
      </c>
      <c r="D2443" s="1" t="str">
        <f>IF(ISNUMBER(FIND(",",Authors[[#This Row],[author]])),"OK", "Não OK")</f>
        <v>OK</v>
      </c>
    </row>
    <row r="2444" spans="1:4">
      <c r="A2444" s="3">
        <v>417</v>
      </c>
      <c r="B2444" t="s">
        <v>175</v>
      </c>
      <c r="C2444" s="1">
        <f>VLOOKUP(Authors[[#This Row],[Id]],Papers[],3,FALSE)</f>
        <v>2008</v>
      </c>
      <c r="D2444" s="1" t="str">
        <f>IF(ISNUMBER(FIND(",",Authors[[#This Row],[author]])),"OK", "Não OK")</f>
        <v>OK</v>
      </c>
    </row>
    <row r="2445" spans="1:4">
      <c r="A2445" s="3">
        <v>431</v>
      </c>
      <c r="B2445" t="s">
        <v>175</v>
      </c>
      <c r="C2445" s="1">
        <f>VLOOKUP(Authors[[#This Row],[Id]],Papers[],3,FALSE)</f>
        <v>2006</v>
      </c>
      <c r="D2445" s="1" t="str">
        <f>IF(ISNUMBER(FIND(",",Authors[[#This Row],[author]])),"OK", "Não OK")</f>
        <v>OK</v>
      </c>
    </row>
    <row r="2446" spans="1:4">
      <c r="A2446" s="3">
        <v>457</v>
      </c>
      <c r="B2446" t="s">
        <v>175</v>
      </c>
      <c r="C2446" s="1">
        <f>VLOOKUP(Authors[[#This Row],[Id]],Papers[],3,FALSE)</f>
        <v>2007</v>
      </c>
      <c r="D2446" s="1" t="str">
        <f>IF(ISNUMBER(FIND(",",Authors[[#This Row],[author]])),"OK", "Não OK")</f>
        <v>OK</v>
      </c>
    </row>
    <row r="2447" spans="1:4">
      <c r="A2447" s="3">
        <v>1136</v>
      </c>
      <c r="B2447" t="s">
        <v>175</v>
      </c>
      <c r="C2447" s="1">
        <f>VLOOKUP(Authors[[#This Row],[Id]],Papers[],3,FALSE)</f>
        <v>2007</v>
      </c>
      <c r="D2447" s="1" t="str">
        <f>IF(ISNUMBER(FIND(",",Authors[[#This Row],[author]])),"OK", "Não OK")</f>
        <v>OK</v>
      </c>
    </row>
    <row r="2448" spans="1:4">
      <c r="A2448" s="3">
        <v>1142</v>
      </c>
      <c r="B2448" t="s">
        <v>175</v>
      </c>
      <c r="C2448" s="1">
        <f>VLOOKUP(Authors[[#This Row],[Id]],Papers[],3,FALSE)</f>
        <v>2011</v>
      </c>
      <c r="D2448" s="1" t="str">
        <f>IF(ISNUMBER(FIND(",",Authors[[#This Row],[author]])),"OK", "Não OK")</f>
        <v>OK</v>
      </c>
    </row>
    <row r="2449" spans="1:4">
      <c r="A2449" s="3">
        <v>1177</v>
      </c>
      <c r="B2449" t="s">
        <v>175</v>
      </c>
      <c r="C2449" s="1">
        <f>VLOOKUP(Authors[[#This Row],[Id]],Papers[],3,FALSE)</f>
        <v>2009</v>
      </c>
      <c r="D2449" s="1" t="str">
        <f>IF(ISNUMBER(FIND(",",Authors[[#This Row],[author]])),"OK", "Não OK")</f>
        <v>OK</v>
      </c>
    </row>
    <row r="2450" spans="1:4">
      <c r="A2450" s="3">
        <v>1179</v>
      </c>
      <c r="B2450" t="s">
        <v>175</v>
      </c>
      <c r="C2450" s="1">
        <f>VLOOKUP(Authors[[#This Row],[Id]],Papers[],3,FALSE)</f>
        <v>2009</v>
      </c>
      <c r="D2450" s="1" t="str">
        <f>IF(ISNUMBER(FIND(",",Authors[[#This Row],[author]])),"OK", "Não OK")</f>
        <v>OK</v>
      </c>
    </row>
    <row r="2451" spans="1:4">
      <c r="A2451" s="3">
        <v>1187</v>
      </c>
      <c r="B2451" t="s">
        <v>175</v>
      </c>
      <c r="C2451" s="1">
        <f>VLOOKUP(Authors[[#This Row],[Id]],Papers[],3,FALSE)</f>
        <v>2008</v>
      </c>
      <c r="D2451" s="1" t="str">
        <f>IF(ISNUMBER(FIND(",",Authors[[#This Row],[author]])),"OK", "Não OK")</f>
        <v>OK</v>
      </c>
    </row>
    <row r="2452" spans="1:4">
      <c r="A2452" s="3">
        <v>1203</v>
      </c>
      <c r="B2452" t="s">
        <v>175</v>
      </c>
      <c r="C2452" s="1">
        <f>VLOOKUP(Authors[[#This Row],[Id]],Papers[],3,FALSE)</f>
        <v>2010</v>
      </c>
      <c r="D2452" s="1" t="str">
        <f>IF(ISNUMBER(FIND(",",Authors[[#This Row],[author]])),"OK", "Não OK")</f>
        <v>OK</v>
      </c>
    </row>
    <row r="2453" spans="1:4">
      <c r="A2453" s="3">
        <v>1207</v>
      </c>
      <c r="B2453" t="s">
        <v>175</v>
      </c>
      <c r="C2453" s="1">
        <f>VLOOKUP(Authors[[#This Row],[Id]],Papers[],3,FALSE)</f>
        <v>2010</v>
      </c>
      <c r="D2453" s="1" t="str">
        <f>IF(ISNUMBER(FIND(",",Authors[[#This Row],[author]])),"OK", "Não OK")</f>
        <v>OK</v>
      </c>
    </row>
    <row r="2454" spans="1:4">
      <c r="A2454" s="3">
        <v>1248</v>
      </c>
      <c r="B2454" t="s">
        <v>175</v>
      </c>
      <c r="C2454" s="1">
        <f>VLOOKUP(Authors[[#This Row],[Id]],Papers[],3,FALSE)</f>
        <v>2007</v>
      </c>
      <c r="D2454" s="1" t="str">
        <f>IF(ISNUMBER(FIND(",",Authors[[#This Row],[author]])),"OK", "Não OK")</f>
        <v>OK</v>
      </c>
    </row>
    <row r="2455" spans="1:4">
      <c r="A2455" s="3">
        <v>1249</v>
      </c>
      <c r="B2455" t="s">
        <v>175</v>
      </c>
      <c r="C2455" s="1">
        <f>VLOOKUP(Authors[[#This Row],[Id]],Papers[],3,FALSE)</f>
        <v>2006</v>
      </c>
      <c r="D2455" s="1" t="str">
        <f>IF(ISNUMBER(FIND(",",Authors[[#This Row],[author]])),"OK", "Não OK")</f>
        <v>OK</v>
      </c>
    </row>
    <row r="2456" spans="1:4">
      <c r="A2456" s="3">
        <v>2411</v>
      </c>
      <c r="B2456" t="s">
        <v>175</v>
      </c>
      <c r="C2456" s="1">
        <f>VLOOKUP(Authors[[#This Row],[Id]],Papers[],3,FALSE)</f>
        <v>2005</v>
      </c>
      <c r="D2456" s="1" t="str">
        <f>IF(ISNUMBER(FIND(",",Authors[[#This Row],[author]])),"OK", "Não OK")</f>
        <v>OK</v>
      </c>
    </row>
    <row r="2457" spans="1:4">
      <c r="A2457" s="3">
        <v>2513</v>
      </c>
      <c r="B2457" t="s">
        <v>10024</v>
      </c>
      <c r="C2457" s="1">
        <f>VLOOKUP(Authors[[#This Row],[Id]],Papers[],3,FALSE)</f>
        <v>2007</v>
      </c>
      <c r="D2457" s="1" t="str">
        <f>IF(ISNUMBER(FIND(",",Authors[[#This Row],[author]])),"OK", "Não OK")</f>
        <v>OK</v>
      </c>
    </row>
    <row r="2458" spans="1:4">
      <c r="A2458" s="3">
        <v>2550</v>
      </c>
      <c r="B2458" t="s">
        <v>175</v>
      </c>
      <c r="C2458" s="1">
        <f>VLOOKUP(Authors[[#This Row],[Id]],Papers[],3,FALSE)</f>
        <v>2007</v>
      </c>
      <c r="D2458" s="1" t="str">
        <f>IF(ISNUMBER(FIND(",",Authors[[#This Row],[author]])),"OK", "Não OK")</f>
        <v>OK</v>
      </c>
    </row>
    <row r="2459" spans="1:4">
      <c r="A2459" s="3">
        <v>4215</v>
      </c>
      <c r="B2459" t="s">
        <v>10024</v>
      </c>
      <c r="C2459" s="1">
        <f>VLOOKUP(Authors[[#This Row],[Id]],Papers[],3,FALSE)</f>
        <v>2005</v>
      </c>
      <c r="D2459" s="1" t="str">
        <f>IF(ISNUMBER(FIND(",",Authors[[#This Row],[author]])),"OK", "Não OK")</f>
        <v>OK</v>
      </c>
    </row>
    <row r="2460" spans="1:4">
      <c r="A2460" s="3">
        <v>282</v>
      </c>
      <c r="B2460" t="s">
        <v>708</v>
      </c>
      <c r="C2460" s="1">
        <f>VLOOKUP(Authors[[#This Row],[Id]],Papers[],3,FALSE)</f>
        <v>2002</v>
      </c>
      <c r="D2460" s="1" t="str">
        <f>IF(ISNUMBER(FIND(",",Authors[[#This Row],[author]])),"OK", "Não OK")</f>
        <v>OK</v>
      </c>
    </row>
    <row r="2461" spans="1:4">
      <c r="A2461" s="3">
        <v>1033</v>
      </c>
      <c r="B2461" t="s">
        <v>708</v>
      </c>
      <c r="C2461" s="1">
        <f>VLOOKUP(Authors[[#This Row],[Id]],Papers[],3,FALSE)</f>
        <v>2009</v>
      </c>
      <c r="D2461" s="1" t="str">
        <f>IF(ISNUMBER(FIND(",",Authors[[#This Row],[author]])),"OK", "Não OK")</f>
        <v>OK</v>
      </c>
    </row>
    <row r="2462" spans="1:4">
      <c r="A2462" s="3">
        <v>1885</v>
      </c>
      <c r="B2462" t="s">
        <v>5739</v>
      </c>
      <c r="C2462" s="1">
        <f>VLOOKUP(Authors[[#This Row],[Id]],Papers[],3,FALSE)</f>
        <v>2006</v>
      </c>
      <c r="D2462" s="1" t="str">
        <f>IF(ISNUMBER(FIND(",",Authors[[#This Row],[author]])),"OK", "Não OK")</f>
        <v>OK</v>
      </c>
    </row>
    <row r="2463" spans="1:4">
      <c r="A2463" s="3">
        <v>1249</v>
      </c>
      <c r="B2463" t="s">
        <v>3566</v>
      </c>
      <c r="C2463" s="1">
        <f>VLOOKUP(Authors[[#This Row],[Id]],Papers[],3,FALSE)</f>
        <v>2006</v>
      </c>
      <c r="D2463" s="1" t="str">
        <f>IF(ISNUMBER(FIND(",",Authors[[#This Row],[author]])),"OK", "Não OK")</f>
        <v>OK</v>
      </c>
    </row>
    <row r="2464" spans="1:4">
      <c r="A2464" s="3">
        <v>2550</v>
      </c>
      <c r="B2464" t="s">
        <v>10026</v>
      </c>
      <c r="C2464" s="1">
        <f>VLOOKUP(Authors[[#This Row],[Id]],Papers[],3,FALSE)</f>
        <v>2007</v>
      </c>
      <c r="D2464" s="1" t="str">
        <f>IF(ISNUMBER(FIND(",",Authors[[#This Row],[author]])),"OK", "Não OK")</f>
        <v>OK</v>
      </c>
    </row>
    <row r="2465" spans="1:4">
      <c r="A2465" s="3">
        <v>4215</v>
      </c>
      <c r="B2465" t="s">
        <v>10026</v>
      </c>
      <c r="C2465" s="1">
        <f>VLOOKUP(Authors[[#This Row],[Id]],Papers[],3,FALSE)</f>
        <v>2005</v>
      </c>
      <c r="D2465" s="1" t="str">
        <f>IF(ISNUMBER(FIND(",",Authors[[#This Row],[author]])),"OK", "Não OK")</f>
        <v>OK</v>
      </c>
    </row>
    <row r="2466" spans="1:4">
      <c r="A2466" s="3">
        <v>259</v>
      </c>
      <c r="B2466" t="s">
        <v>657</v>
      </c>
      <c r="C2466" s="1">
        <f>VLOOKUP(Authors[[#This Row],[Id]],Papers[],3,FALSE)</f>
        <v>1995</v>
      </c>
      <c r="D2466" s="1" t="str">
        <f>IF(ISNUMBER(FIND(",",Authors[[#This Row],[author]])),"OK", "Não OK")</f>
        <v>OK</v>
      </c>
    </row>
    <row r="2467" spans="1:4">
      <c r="A2467" s="3">
        <v>1681</v>
      </c>
      <c r="B2467" t="s">
        <v>5095</v>
      </c>
      <c r="C2467" s="1">
        <f>VLOOKUP(Authors[[#This Row],[Id]],Papers[],3,FALSE)</f>
        <v>1995</v>
      </c>
      <c r="D2467" s="1" t="str">
        <f>IF(ISNUMBER(FIND(",",Authors[[#This Row],[author]])),"OK", "Não OK")</f>
        <v>OK</v>
      </c>
    </row>
    <row r="2468" spans="1:4">
      <c r="A2468" s="3">
        <v>1682</v>
      </c>
      <c r="B2468" t="s">
        <v>5098</v>
      </c>
      <c r="C2468" s="1">
        <f>VLOOKUP(Authors[[#This Row],[Id]],Papers[],3,FALSE)</f>
        <v>1999</v>
      </c>
      <c r="D2468" s="1" t="str">
        <f>IF(ISNUMBER(FIND(",",Authors[[#This Row],[author]])),"OK", "Não OK")</f>
        <v>OK</v>
      </c>
    </row>
    <row r="2469" spans="1:4">
      <c r="A2469" s="3">
        <v>3086</v>
      </c>
      <c r="B2469" t="s">
        <v>8523</v>
      </c>
      <c r="C2469" s="1">
        <f>VLOOKUP(Authors[[#This Row],[Id]],Papers[],3,FALSE)</f>
        <v>1999</v>
      </c>
      <c r="D2469" s="1" t="str">
        <f>IF(ISNUMBER(FIND(",",Authors[[#This Row],[author]])),"OK", "Não OK")</f>
        <v>OK</v>
      </c>
    </row>
    <row r="2470" spans="1:4">
      <c r="A2470" s="3">
        <v>1043</v>
      </c>
      <c r="B2470" t="s">
        <v>2925</v>
      </c>
      <c r="C2470" s="1">
        <f>VLOOKUP(Authors[[#This Row],[Id]],Papers[],3,FALSE)</f>
        <v>2008</v>
      </c>
      <c r="D2470" s="1" t="str">
        <f>IF(ISNUMBER(FIND(",",Authors[[#This Row],[author]])),"OK", "Não OK")</f>
        <v>OK</v>
      </c>
    </row>
    <row r="2471" spans="1:4">
      <c r="A2471" s="3">
        <v>332</v>
      </c>
      <c r="B2471" t="s">
        <v>851</v>
      </c>
      <c r="C2471" s="1">
        <f>VLOOKUP(Authors[[#This Row],[Id]],Papers[],3,FALSE)</f>
        <v>2007</v>
      </c>
      <c r="D2471" s="1" t="str">
        <f>IF(ISNUMBER(FIND(",",Authors[[#This Row],[author]])),"OK", "Não OK")</f>
        <v>OK</v>
      </c>
    </row>
    <row r="2472" spans="1:4">
      <c r="A2472" s="3">
        <v>1020</v>
      </c>
      <c r="B2472" t="s">
        <v>2864</v>
      </c>
      <c r="C2472" s="1">
        <f>VLOOKUP(Authors[[#This Row],[Id]],Papers[],3,FALSE)</f>
        <v>2010</v>
      </c>
      <c r="D2472" s="1" t="str">
        <f>IF(ISNUMBER(FIND(",",Authors[[#This Row],[author]])),"OK", "Não OK")</f>
        <v>OK</v>
      </c>
    </row>
    <row r="2473" spans="1:4">
      <c r="A2473" s="3">
        <v>1022</v>
      </c>
      <c r="B2473" t="s">
        <v>2864</v>
      </c>
      <c r="C2473" s="1">
        <f>VLOOKUP(Authors[[#This Row],[Id]],Papers[],3,FALSE)</f>
        <v>2010</v>
      </c>
      <c r="D2473" s="1" t="str">
        <f>IF(ISNUMBER(FIND(",",Authors[[#This Row],[author]])),"OK", "Não OK")</f>
        <v>OK</v>
      </c>
    </row>
    <row r="2474" spans="1:4">
      <c r="A2474" s="3">
        <v>1095</v>
      </c>
      <c r="B2474" t="s">
        <v>3070</v>
      </c>
      <c r="C2474" s="1">
        <f>VLOOKUP(Authors[[#This Row],[Id]],Papers[],3,FALSE)</f>
        <v>2009</v>
      </c>
      <c r="D2474" s="1" t="str">
        <f>IF(ISNUMBER(FIND(",",Authors[[#This Row],[author]])),"OK", "Não OK")</f>
        <v>OK</v>
      </c>
    </row>
    <row r="2475" spans="1:4">
      <c r="A2475" s="3">
        <v>1683</v>
      </c>
      <c r="B2475" t="s">
        <v>5102</v>
      </c>
      <c r="C2475" s="1">
        <f>VLOOKUP(Authors[[#This Row],[Id]],Papers[],3,FALSE)</f>
        <v>2011</v>
      </c>
      <c r="D2475" s="1" t="str">
        <f>IF(ISNUMBER(FIND(",",Authors[[#This Row],[author]])),"OK", "Não OK")</f>
        <v>OK</v>
      </c>
    </row>
    <row r="2476" spans="1:4">
      <c r="A2476" s="3">
        <v>3087</v>
      </c>
      <c r="B2476" t="s">
        <v>5102</v>
      </c>
      <c r="C2476" s="1">
        <f>VLOOKUP(Authors[[#This Row],[Id]],Papers[],3,FALSE)</f>
        <v>2011</v>
      </c>
      <c r="D2476" s="1" t="str">
        <f>IF(ISNUMBER(FIND(",",Authors[[#This Row],[author]])),"OK", "Não OK")</f>
        <v>OK</v>
      </c>
    </row>
    <row r="2477" spans="1:4">
      <c r="A2477" s="3">
        <v>3150</v>
      </c>
      <c r="B2477" t="s">
        <v>8579</v>
      </c>
      <c r="C2477" s="1">
        <f>VLOOKUP(Authors[[#This Row],[Id]],Papers[],3,FALSE)</f>
        <v>2009</v>
      </c>
      <c r="D2477" s="1" t="str">
        <f>IF(ISNUMBER(FIND(",",Authors[[#This Row],[author]])),"OK", "Não OK")</f>
        <v>OK</v>
      </c>
    </row>
    <row r="2478" spans="1:4">
      <c r="A2478" s="3">
        <v>2985</v>
      </c>
      <c r="B2478" t="s">
        <v>8363</v>
      </c>
      <c r="C2478" s="1">
        <f>VLOOKUP(Authors[[#This Row],[Id]],Papers[],3,FALSE)</f>
        <v>2009</v>
      </c>
      <c r="D2478" s="1" t="str">
        <f>IF(ISNUMBER(FIND(",",Authors[[#This Row],[author]])),"OK", "Não OK")</f>
        <v>OK</v>
      </c>
    </row>
    <row r="2479" spans="1:4">
      <c r="A2479" s="3">
        <v>1684</v>
      </c>
      <c r="B2479" t="s">
        <v>5105</v>
      </c>
      <c r="C2479" s="1">
        <f>VLOOKUP(Authors[[#This Row],[Id]],Papers[],3,FALSE)</f>
        <v>2008</v>
      </c>
      <c r="D2479" s="1" t="str">
        <f>IF(ISNUMBER(FIND(",",Authors[[#This Row],[author]])),"OK", "Não OK")</f>
        <v>OK</v>
      </c>
    </row>
    <row r="2480" spans="1:4">
      <c r="A2480" s="3">
        <v>1297</v>
      </c>
      <c r="B2480" t="s">
        <v>3707</v>
      </c>
      <c r="C2480" s="1">
        <f>VLOOKUP(Authors[[#This Row],[Id]],Papers[],3,FALSE)</f>
        <v>2008</v>
      </c>
      <c r="D2480" s="1" t="str">
        <f>IF(ISNUMBER(FIND(",",Authors[[#This Row],[author]])),"OK", "Não OK")</f>
        <v>OK</v>
      </c>
    </row>
    <row r="2481" spans="1:4">
      <c r="A2481" s="3">
        <v>1833</v>
      </c>
      <c r="B2481" t="s">
        <v>10730</v>
      </c>
      <c r="C2481" s="1">
        <f>VLOOKUP(Authors[[#This Row],[Id]],Papers[],3,FALSE)</f>
        <v>2005</v>
      </c>
      <c r="D2481" s="1" t="str">
        <f>IF(ISNUMBER(FIND(",",Authors[[#This Row],[author]])),"OK", "Não OK")</f>
        <v>OK</v>
      </c>
    </row>
    <row r="2482" spans="1:4">
      <c r="A2482" s="3">
        <v>4212</v>
      </c>
      <c r="B2482" t="s">
        <v>10013</v>
      </c>
      <c r="C2482" s="1">
        <f>VLOOKUP(Authors[[#This Row],[Id]],Papers[],3,FALSE)</f>
        <v>2007</v>
      </c>
      <c r="D2482" s="1" t="str">
        <f>IF(ISNUMBER(FIND(",",Authors[[#This Row],[author]])),"OK", "Não OK")</f>
        <v>OK</v>
      </c>
    </row>
    <row r="2483" spans="1:4">
      <c r="A2483" s="3">
        <v>2137</v>
      </c>
      <c r="B2483" t="s">
        <v>6550</v>
      </c>
      <c r="C2483" s="1">
        <f>VLOOKUP(Authors[[#This Row],[Id]],Papers[],3,FALSE)</f>
        <v>2010</v>
      </c>
      <c r="D2483" s="1" t="str">
        <f>IF(ISNUMBER(FIND(",",Authors[[#This Row],[author]])),"OK", "Não OK")</f>
        <v>OK</v>
      </c>
    </row>
    <row r="2484" spans="1:4">
      <c r="A2484" s="3">
        <v>1564</v>
      </c>
      <c r="B2484" t="s">
        <v>4660</v>
      </c>
      <c r="C2484" s="1">
        <f>VLOOKUP(Authors[[#This Row],[Id]],Papers[],3,FALSE)</f>
        <v>2002</v>
      </c>
      <c r="D2484" s="1" t="str">
        <f>IF(ISNUMBER(FIND(",",Authors[[#This Row],[author]])),"OK", "Não OK")</f>
        <v>OK</v>
      </c>
    </row>
    <row r="2485" spans="1:4">
      <c r="A2485" s="3">
        <v>2024</v>
      </c>
      <c r="B2485" t="s">
        <v>6158</v>
      </c>
      <c r="C2485" s="1">
        <f>VLOOKUP(Authors[[#This Row],[Id]],Papers[],3,FALSE)</f>
        <v>2010</v>
      </c>
      <c r="D2485" s="1" t="str">
        <f>IF(ISNUMBER(FIND(",",Authors[[#This Row],[author]])),"OK", "Não OK")</f>
        <v>OK</v>
      </c>
    </row>
    <row r="2486" spans="1:4">
      <c r="A2486" s="3">
        <v>2112</v>
      </c>
      <c r="B2486" t="s">
        <v>6470</v>
      </c>
      <c r="C2486" s="1">
        <f>VLOOKUP(Authors[[#This Row],[Id]],Papers[],3,FALSE)</f>
        <v>2011</v>
      </c>
      <c r="D2486" s="1" t="str">
        <f>IF(ISNUMBER(FIND(",",Authors[[#This Row],[author]])),"OK", "Não OK")</f>
        <v>OK</v>
      </c>
    </row>
    <row r="2487" spans="1:4">
      <c r="A2487" s="3">
        <v>4110</v>
      </c>
      <c r="B2487" t="s">
        <v>9768</v>
      </c>
      <c r="C2487" s="1">
        <f>VLOOKUP(Authors[[#This Row],[Id]],Papers[],3,FALSE)</f>
        <v>2004</v>
      </c>
      <c r="D2487" s="1" t="str">
        <f>IF(ISNUMBER(FIND(",",Authors[[#This Row],[author]])),"OK", "Não OK")</f>
        <v>OK</v>
      </c>
    </row>
    <row r="2488" spans="1:4">
      <c r="A2488" s="3">
        <v>292</v>
      </c>
      <c r="B2488" t="s">
        <v>11119</v>
      </c>
      <c r="C2488" s="1">
        <f>VLOOKUP(Authors[[#This Row],[Id]],Papers[],3,FALSE)</f>
        <v>2003</v>
      </c>
      <c r="D2488" s="1" t="str">
        <f>IF(ISNUMBER(FIND(",",Authors[[#This Row],[author]])),"OK", "Não OK")</f>
        <v>OK</v>
      </c>
    </row>
    <row r="2489" spans="1:4">
      <c r="A2489" s="3">
        <v>3030</v>
      </c>
      <c r="B2489" t="s">
        <v>8431</v>
      </c>
      <c r="C2489" s="1">
        <f>VLOOKUP(Authors[[#This Row],[Id]],Papers[],3,FALSE)</f>
        <v>2011</v>
      </c>
      <c r="D2489" s="1" t="str">
        <f>IF(ISNUMBER(FIND(",",Authors[[#This Row],[author]])),"OK", "Não OK")</f>
        <v>OK</v>
      </c>
    </row>
    <row r="2490" spans="1:4">
      <c r="A2490" s="3">
        <v>1134</v>
      </c>
      <c r="B2490" t="s">
        <v>3199</v>
      </c>
      <c r="C2490" s="1">
        <f>VLOOKUP(Authors[[#This Row],[Id]],Papers[],3,FALSE)</f>
        <v>2010</v>
      </c>
      <c r="D2490" s="1" t="str">
        <f>IF(ISNUMBER(FIND(",",Authors[[#This Row],[author]])),"OK", "Não OK")</f>
        <v>OK</v>
      </c>
    </row>
    <row r="2491" spans="1:4">
      <c r="A2491" s="3">
        <v>1852</v>
      </c>
      <c r="B2491" t="s">
        <v>5620</v>
      </c>
      <c r="C2491" s="1">
        <f>VLOOKUP(Authors[[#This Row],[Id]],Papers[],3,FALSE)</f>
        <v>2003</v>
      </c>
      <c r="D2491" s="1" t="str">
        <f>IF(ISNUMBER(FIND(",",Authors[[#This Row],[author]])),"OK", "Não OK")</f>
        <v>OK</v>
      </c>
    </row>
    <row r="2492" spans="1:4">
      <c r="A2492" s="3">
        <v>2878</v>
      </c>
      <c r="B2492" t="s">
        <v>8187</v>
      </c>
      <c r="C2492" s="1">
        <f>VLOOKUP(Authors[[#This Row],[Id]],Papers[],3,FALSE)</f>
        <v>2011</v>
      </c>
      <c r="D2492" s="1" t="str">
        <f>IF(ISNUMBER(FIND(",",Authors[[#This Row],[author]])),"OK", "Não OK")</f>
        <v>OK</v>
      </c>
    </row>
    <row r="2493" spans="1:4">
      <c r="A2493" s="3">
        <v>1231</v>
      </c>
      <c r="B2493" t="s">
        <v>3503</v>
      </c>
      <c r="C2493" s="1">
        <f>VLOOKUP(Authors[[#This Row],[Id]],Papers[],3,FALSE)</f>
        <v>2009</v>
      </c>
      <c r="D2493" s="1" t="str">
        <f>IF(ISNUMBER(FIND(",",Authors[[#This Row],[author]])),"OK", "Não OK")</f>
        <v>OK</v>
      </c>
    </row>
    <row r="2494" spans="1:4">
      <c r="A2494" s="3">
        <v>3088</v>
      </c>
      <c r="B2494" t="s">
        <v>8529</v>
      </c>
      <c r="C2494" s="1">
        <f>VLOOKUP(Authors[[#This Row],[Id]],Papers[],3,FALSE)</f>
        <v>2008</v>
      </c>
      <c r="D2494" s="1" t="str">
        <f>IF(ISNUMBER(FIND(",",Authors[[#This Row],[author]])),"OK", "Não OK")</f>
        <v>OK</v>
      </c>
    </row>
    <row r="2495" spans="1:4">
      <c r="A2495" s="3">
        <v>978</v>
      </c>
      <c r="B2495" t="s">
        <v>1934</v>
      </c>
      <c r="C2495" s="1">
        <f>VLOOKUP(Authors[[#This Row],[Id]],Papers[],3,FALSE)</f>
        <v>2009</v>
      </c>
      <c r="D2495" s="1" t="str">
        <f>IF(ISNUMBER(FIND(",",Authors[[#This Row],[author]])),"OK", "Não OK")</f>
        <v>OK</v>
      </c>
    </row>
    <row r="2496" spans="1:4">
      <c r="A2496" s="3">
        <v>4158</v>
      </c>
      <c r="B2496" t="s">
        <v>1934</v>
      </c>
      <c r="C2496" s="1">
        <f>VLOOKUP(Authors[[#This Row],[Id]],Papers[],3,FALSE)</f>
        <v>2007</v>
      </c>
      <c r="D2496" s="1" t="str">
        <f>IF(ISNUMBER(FIND(",",Authors[[#This Row],[author]])),"OK", "Não OK")</f>
        <v>OK</v>
      </c>
    </row>
    <row r="2497" spans="1:4">
      <c r="A2497" s="3">
        <v>2193</v>
      </c>
      <c r="B2497" t="s">
        <v>6732</v>
      </c>
      <c r="C2497" s="1">
        <f>VLOOKUP(Authors[[#This Row],[Id]],Papers[],3,FALSE)</f>
        <v>2010</v>
      </c>
      <c r="D2497" s="1" t="str">
        <f>IF(ISNUMBER(FIND(",",Authors[[#This Row],[author]])),"OK", "Não OK")</f>
        <v>OK</v>
      </c>
    </row>
    <row r="2498" spans="1:4">
      <c r="A2498" s="3">
        <v>2289</v>
      </c>
      <c r="B2498" t="s">
        <v>7042</v>
      </c>
      <c r="C2498" s="1">
        <f>VLOOKUP(Authors[[#This Row],[Id]],Papers[],3,FALSE)</f>
        <v>2005</v>
      </c>
      <c r="D2498" s="1" t="str">
        <f>IF(ISNUMBER(FIND(",",Authors[[#This Row],[author]])),"OK", "Não OK")</f>
        <v>OK</v>
      </c>
    </row>
    <row r="2499" spans="1:4">
      <c r="A2499" s="3">
        <v>139</v>
      </c>
      <c r="B2499" t="s">
        <v>345</v>
      </c>
      <c r="C2499" s="1">
        <f>VLOOKUP(Authors[[#This Row],[Id]],Papers[],3,FALSE)</f>
        <v>2008</v>
      </c>
      <c r="D2499" s="1" t="str">
        <f>IF(ISNUMBER(FIND(",",Authors[[#This Row],[author]])),"OK", "Não OK")</f>
        <v>OK</v>
      </c>
    </row>
    <row r="2500" spans="1:4">
      <c r="A2500" s="3">
        <v>450</v>
      </c>
      <c r="B2500" t="s">
        <v>345</v>
      </c>
      <c r="C2500" s="1">
        <f>VLOOKUP(Authors[[#This Row],[Id]],Papers[],3,FALSE)</f>
        <v>2008</v>
      </c>
      <c r="D2500" s="1" t="str">
        <f>IF(ISNUMBER(FIND(",",Authors[[#This Row],[author]])),"OK", "Não OK")</f>
        <v>OK</v>
      </c>
    </row>
    <row r="2501" spans="1:4">
      <c r="A2501" s="3">
        <v>4213</v>
      </c>
      <c r="B2501" t="s">
        <v>345</v>
      </c>
      <c r="C2501" s="1">
        <f>VLOOKUP(Authors[[#This Row],[Id]],Papers[],3,FALSE)</f>
        <v>2008</v>
      </c>
      <c r="D2501" s="1" t="str">
        <f>IF(ISNUMBER(FIND(",",Authors[[#This Row],[author]])),"OK", "Não OK")</f>
        <v>OK</v>
      </c>
    </row>
    <row r="2502" spans="1:4">
      <c r="A2502" s="3">
        <v>2356</v>
      </c>
      <c r="B2502" t="s">
        <v>7266</v>
      </c>
      <c r="C2502" s="1">
        <f>VLOOKUP(Authors[[#This Row],[Id]],Papers[],3,FALSE)</f>
        <v>2008</v>
      </c>
      <c r="D2502" s="1" t="str">
        <f>IF(ISNUMBER(FIND(",",Authors[[#This Row],[author]])),"OK", "Não OK")</f>
        <v>OK</v>
      </c>
    </row>
    <row r="2503" spans="1:4">
      <c r="A2503" s="3">
        <v>2229</v>
      </c>
      <c r="B2503" t="s">
        <v>6852</v>
      </c>
      <c r="C2503" s="1">
        <f>VLOOKUP(Authors[[#This Row],[Id]],Papers[],3,FALSE)</f>
        <v>2006</v>
      </c>
      <c r="D2503" s="1" t="str">
        <f>IF(ISNUMBER(FIND(",",Authors[[#This Row],[author]])),"OK", "Não OK")</f>
        <v>OK</v>
      </c>
    </row>
    <row r="2504" spans="1:4">
      <c r="A2504" s="3">
        <v>423</v>
      </c>
      <c r="B2504" t="s">
        <v>1186</v>
      </c>
      <c r="C2504" s="1">
        <f>VLOOKUP(Authors[[#This Row],[Id]],Papers[],3,FALSE)</f>
        <v>2011</v>
      </c>
      <c r="D2504" s="1" t="str">
        <f>IF(ISNUMBER(FIND(",",Authors[[#This Row],[author]])),"OK", "Não OK")</f>
        <v>OK</v>
      </c>
    </row>
    <row r="2505" spans="1:4">
      <c r="A2505" s="3">
        <v>1687</v>
      </c>
      <c r="B2505" t="s">
        <v>5112</v>
      </c>
      <c r="C2505" s="1">
        <f>VLOOKUP(Authors[[#This Row],[Id]],Papers[],3,FALSE)</f>
        <v>2010</v>
      </c>
      <c r="D2505" s="1" t="str">
        <f>IF(ISNUMBER(FIND(",",Authors[[#This Row],[author]])),"OK", "Não OK")</f>
        <v>OK</v>
      </c>
    </row>
    <row r="2506" spans="1:4">
      <c r="A2506" s="3">
        <v>1556</v>
      </c>
      <c r="B2506" t="s">
        <v>4610</v>
      </c>
      <c r="C2506" s="1">
        <f>VLOOKUP(Authors[[#This Row],[Id]],Papers[],3,FALSE)</f>
        <v>2003</v>
      </c>
      <c r="D2506" s="1" t="str">
        <f>IF(ISNUMBER(FIND(",",Authors[[#This Row],[author]])),"OK", "Não OK")</f>
        <v>OK</v>
      </c>
    </row>
    <row r="2507" spans="1:4">
      <c r="A2507" s="3">
        <v>29</v>
      </c>
      <c r="B2507" t="s">
        <v>73</v>
      </c>
      <c r="C2507" s="1">
        <f>VLOOKUP(Authors[[#This Row],[Id]],Papers[],3,FALSE)</f>
        <v>2005</v>
      </c>
      <c r="D2507" s="1" t="str">
        <f>IF(ISNUMBER(FIND(",",Authors[[#This Row],[author]])),"OK", "Não OK")</f>
        <v>OK</v>
      </c>
    </row>
    <row r="2508" spans="1:4">
      <c r="A2508" s="3">
        <v>67</v>
      </c>
      <c r="B2508" t="s">
        <v>73</v>
      </c>
      <c r="C2508" s="1">
        <f>VLOOKUP(Authors[[#This Row],[Id]],Papers[],3,FALSE)</f>
        <v>2007</v>
      </c>
      <c r="D2508" s="1" t="str">
        <f>IF(ISNUMBER(FIND(",",Authors[[#This Row],[author]])),"OK", "Não OK")</f>
        <v>OK</v>
      </c>
    </row>
    <row r="2509" spans="1:4">
      <c r="A2509" s="3">
        <v>336</v>
      </c>
      <c r="B2509" t="s">
        <v>73</v>
      </c>
      <c r="C2509" s="1">
        <f>VLOOKUP(Authors[[#This Row],[Id]],Papers[],3,FALSE)</f>
        <v>2007</v>
      </c>
      <c r="D2509" s="1" t="str">
        <f>IF(ISNUMBER(FIND(",",Authors[[#This Row],[author]])),"OK", "Não OK")</f>
        <v>OK</v>
      </c>
    </row>
    <row r="2510" spans="1:4">
      <c r="A2510">
        <v>4360</v>
      </c>
      <c r="B2510" s="1" t="s">
        <v>12714</v>
      </c>
      <c r="C2510" s="1">
        <f>VLOOKUP(Authors[[#This Row],[Id]],Papers[],3,FALSE)</f>
        <v>1989</v>
      </c>
      <c r="D2510" s="1" t="str">
        <f>IF(ISNUMBER(FIND(",",Authors[[#This Row],[author]])),"OK", "Não OK")</f>
        <v>OK</v>
      </c>
    </row>
    <row r="2511" spans="1:4">
      <c r="A2511" s="3">
        <v>1688</v>
      </c>
      <c r="B2511" t="s">
        <v>5117</v>
      </c>
      <c r="C2511" s="1">
        <f>VLOOKUP(Authors[[#This Row],[Id]],Papers[],3,FALSE)</f>
        <v>2007</v>
      </c>
      <c r="D2511" s="1" t="str">
        <f>IF(ISNUMBER(FIND(",",Authors[[#This Row],[author]])),"OK", "Não OK")</f>
        <v>OK</v>
      </c>
    </row>
    <row r="2512" spans="1:4">
      <c r="A2512" s="3">
        <v>1689</v>
      </c>
      <c r="B2512" t="s">
        <v>5117</v>
      </c>
      <c r="C2512" s="1">
        <f>VLOOKUP(Authors[[#This Row],[Id]],Papers[],3,FALSE)</f>
        <v>2007</v>
      </c>
      <c r="D2512" s="1" t="str">
        <f>IF(ISNUMBER(FIND(",",Authors[[#This Row],[author]])),"OK", "Não OK")</f>
        <v>OK</v>
      </c>
    </row>
    <row r="2513" spans="1:4">
      <c r="A2513" s="3">
        <v>1112</v>
      </c>
      <c r="B2513" t="s">
        <v>3111</v>
      </c>
      <c r="C2513" s="1">
        <f>VLOOKUP(Authors[[#This Row],[Id]],Papers[],3,FALSE)</f>
        <v>2005</v>
      </c>
      <c r="D2513" s="1" t="str">
        <f>IF(ISNUMBER(FIND(",",Authors[[#This Row],[author]])),"OK", "Não OK")</f>
        <v>OK</v>
      </c>
    </row>
    <row r="2514" spans="1:4">
      <c r="A2514" s="3">
        <v>1561</v>
      </c>
      <c r="B2514" t="s">
        <v>4645</v>
      </c>
      <c r="C2514" s="1">
        <f>VLOOKUP(Authors[[#This Row],[Id]],Papers[],3,FALSE)</f>
        <v>2011</v>
      </c>
      <c r="D2514" s="1" t="str">
        <f>IF(ISNUMBER(FIND(",",Authors[[#This Row],[author]])),"OK", "Não OK")</f>
        <v>OK</v>
      </c>
    </row>
    <row r="2515" spans="1:4">
      <c r="A2515" s="3">
        <v>1720</v>
      </c>
      <c r="B2515" t="s">
        <v>5215</v>
      </c>
      <c r="C2515" s="1">
        <f>VLOOKUP(Authors[[#This Row],[Id]],Papers[],3,FALSE)</f>
        <v>2010</v>
      </c>
      <c r="D2515" s="1" t="str">
        <f>IF(ISNUMBER(FIND(",",Authors[[#This Row],[author]])),"OK", "Não OK")</f>
        <v>OK</v>
      </c>
    </row>
    <row r="2516" spans="1:4">
      <c r="A2516" s="3">
        <v>1442</v>
      </c>
      <c r="B2516" t="s">
        <v>4234</v>
      </c>
      <c r="C2516" s="1">
        <f>VLOOKUP(Authors[[#This Row],[Id]],Papers[],3,FALSE)</f>
        <v>1999</v>
      </c>
      <c r="D2516" s="1" t="str">
        <f>IF(ISNUMBER(FIND(",",Authors[[#This Row],[author]])),"OK", "Não OK")</f>
        <v>OK</v>
      </c>
    </row>
    <row r="2517" spans="1:4">
      <c r="A2517" s="3">
        <v>1443</v>
      </c>
      <c r="B2517" t="s">
        <v>4234</v>
      </c>
      <c r="C2517" s="1">
        <f>VLOOKUP(Authors[[#This Row],[Id]],Papers[],3,FALSE)</f>
        <v>1999</v>
      </c>
      <c r="D2517" s="1" t="str">
        <f>IF(ISNUMBER(FIND(",",Authors[[#This Row],[author]])),"OK", "Não OK")</f>
        <v>OK</v>
      </c>
    </row>
    <row r="2518" spans="1:4">
      <c r="A2518" s="3">
        <v>1480</v>
      </c>
      <c r="B2518" t="s">
        <v>4371</v>
      </c>
      <c r="C2518" s="1">
        <f>VLOOKUP(Authors[[#This Row],[Id]],Papers[],3,FALSE)</f>
        <v>2007</v>
      </c>
      <c r="D2518" s="1" t="str">
        <f>IF(ISNUMBER(FIND(",",Authors[[#This Row],[author]])),"OK", "Não OK")</f>
        <v>OK</v>
      </c>
    </row>
    <row r="2519" spans="1:4">
      <c r="A2519" s="3">
        <v>1719</v>
      </c>
      <c r="B2519" t="s">
        <v>4371</v>
      </c>
      <c r="C2519" s="1">
        <f>VLOOKUP(Authors[[#This Row],[Id]],Papers[],3,FALSE)</f>
        <v>2008</v>
      </c>
      <c r="D2519" s="1" t="str">
        <f>IF(ISNUMBER(FIND(",",Authors[[#This Row],[author]])),"OK", "Não OK")</f>
        <v>OK</v>
      </c>
    </row>
    <row r="2520" spans="1:4">
      <c r="A2520" s="3">
        <v>2825</v>
      </c>
      <c r="B2520" t="s">
        <v>8080</v>
      </c>
      <c r="C2520" s="1">
        <f>VLOOKUP(Authors[[#This Row],[Id]],Papers[],3,FALSE)</f>
        <v>2009</v>
      </c>
      <c r="D2520" s="1" t="str">
        <f>IF(ISNUMBER(FIND(",",Authors[[#This Row],[author]])),"OK", "Não OK")</f>
        <v>OK</v>
      </c>
    </row>
    <row r="2521" spans="1:4">
      <c r="A2521" s="3">
        <v>1691</v>
      </c>
      <c r="B2521" t="s">
        <v>5125</v>
      </c>
      <c r="C2521" s="1">
        <f>VLOOKUP(Authors[[#This Row],[Id]],Papers[],3,FALSE)</f>
        <v>2007</v>
      </c>
      <c r="D2521" s="1" t="str">
        <f>IF(ISNUMBER(FIND(",",Authors[[#This Row],[author]])),"OK", "Não OK")</f>
        <v>OK</v>
      </c>
    </row>
    <row r="2522" spans="1:4">
      <c r="A2522" s="3">
        <v>2067</v>
      </c>
      <c r="B2522" t="s">
        <v>6312</v>
      </c>
      <c r="C2522" s="1">
        <f>VLOOKUP(Authors[[#This Row],[Id]],Papers[],3,FALSE)</f>
        <v>2009</v>
      </c>
      <c r="D2522" s="1" t="str">
        <f>IF(ISNUMBER(FIND(",",Authors[[#This Row],[author]])),"OK", "Não OK")</f>
        <v>OK</v>
      </c>
    </row>
    <row r="2523" spans="1:4">
      <c r="A2523" s="3">
        <v>4230</v>
      </c>
      <c r="B2523" t="s">
        <v>10062</v>
      </c>
      <c r="C2523" s="1">
        <f>VLOOKUP(Authors[[#This Row],[Id]],Papers[],3,FALSE)</f>
        <v>2011</v>
      </c>
      <c r="D2523" s="1" t="str">
        <f>IF(ISNUMBER(FIND(",",Authors[[#This Row],[author]])),"OK", "Não OK")</f>
        <v>OK</v>
      </c>
    </row>
    <row r="2524" spans="1:4">
      <c r="A2524" s="3">
        <v>3354</v>
      </c>
      <c r="B2524" t="s">
        <v>8846</v>
      </c>
      <c r="C2524" s="1">
        <f>VLOOKUP(Authors[[#This Row],[Id]],Papers[],3,FALSE)</f>
        <v>2009</v>
      </c>
      <c r="D2524" s="1" t="str">
        <f>IF(ISNUMBER(FIND(",",Authors[[#This Row],[author]])),"OK", "Não OK")</f>
        <v>OK</v>
      </c>
    </row>
    <row r="2525" spans="1:4">
      <c r="A2525" s="3">
        <v>1455</v>
      </c>
      <c r="B2525" t="s">
        <v>4296</v>
      </c>
      <c r="C2525" s="1">
        <f>VLOOKUP(Authors[[#This Row],[Id]],Papers[],3,FALSE)</f>
        <v>2011</v>
      </c>
      <c r="D2525" s="1" t="str">
        <f>IF(ISNUMBER(FIND(",",Authors[[#This Row],[author]])),"OK", "Não OK")</f>
        <v>OK</v>
      </c>
    </row>
    <row r="2526" spans="1:4">
      <c r="A2526" s="3">
        <v>2740</v>
      </c>
      <c r="B2526" t="s">
        <v>4296</v>
      </c>
      <c r="C2526" s="1">
        <f>VLOOKUP(Authors[[#This Row],[Id]],Papers[],3,FALSE)</f>
        <v>2006</v>
      </c>
      <c r="D2526" s="1" t="str">
        <f>IF(ISNUMBER(FIND(",",Authors[[#This Row],[author]])),"OK", "Não OK")</f>
        <v>OK</v>
      </c>
    </row>
    <row r="2527" spans="1:4">
      <c r="A2527" s="3">
        <v>332</v>
      </c>
      <c r="B2527" t="s">
        <v>850</v>
      </c>
      <c r="C2527" s="1">
        <f>VLOOKUP(Authors[[#This Row],[Id]],Papers[],3,FALSE)</f>
        <v>2007</v>
      </c>
      <c r="D2527" s="1" t="str">
        <f>IF(ISNUMBER(FIND(",",Authors[[#This Row],[author]])),"OK", "Não OK")</f>
        <v>OK</v>
      </c>
    </row>
    <row r="2528" spans="1:4">
      <c r="A2528" s="3">
        <v>1692</v>
      </c>
      <c r="B2528" t="s">
        <v>5128</v>
      </c>
      <c r="C2528" s="1">
        <f>VLOOKUP(Authors[[#This Row],[Id]],Papers[],3,FALSE)</f>
        <v>2006</v>
      </c>
      <c r="D2528" s="1" t="str">
        <f>IF(ISNUMBER(FIND(",",Authors[[#This Row],[author]])),"OK", "Não OK")</f>
        <v>OK</v>
      </c>
    </row>
    <row r="2529" spans="1:4">
      <c r="A2529" s="3">
        <v>317</v>
      </c>
      <c r="B2529" t="s">
        <v>795</v>
      </c>
      <c r="C2529" s="1">
        <f>VLOOKUP(Authors[[#This Row],[Id]],Papers[],3,FALSE)</f>
        <v>2008</v>
      </c>
      <c r="D2529" s="1" t="str">
        <f>IF(ISNUMBER(FIND(",",Authors[[#This Row],[author]])),"OK", "Não OK")</f>
        <v>OK</v>
      </c>
    </row>
    <row r="2530" spans="1:4">
      <c r="A2530" s="3">
        <v>191</v>
      </c>
      <c r="B2530" t="s">
        <v>480</v>
      </c>
      <c r="C2530" s="1">
        <f>VLOOKUP(Authors[[#This Row],[Id]],Papers[],3,FALSE)</f>
        <v>2010</v>
      </c>
      <c r="D2530" s="1" t="str">
        <f>IF(ISNUMBER(FIND(",",Authors[[#This Row],[author]])),"OK", "Não OK")</f>
        <v>OK</v>
      </c>
    </row>
    <row r="2531" spans="1:4">
      <c r="A2531" s="3">
        <v>815</v>
      </c>
      <c r="B2531" t="s">
        <v>480</v>
      </c>
      <c r="C2531" s="1">
        <f>VLOOKUP(Authors[[#This Row],[Id]],Papers[],3,FALSE)</f>
        <v>2009</v>
      </c>
      <c r="D2531" s="1" t="str">
        <f>IF(ISNUMBER(FIND(",",Authors[[#This Row],[author]])),"OK", "Não OK")</f>
        <v>OK</v>
      </c>
    </row>
    <row r="2532" spans="1:4">
      <c r="A2532" s="3">
        <v>702</v>
      </c>
      <c r="B2532" t="s">
        <v>2001</v>
      </c>
      <c r="C2532" s="1">
        <f>VLOOKUP(Authors[[#This Row],[Id]],Papers[],3,FALSE)</f>
        <v>2010</v>
      </c>
      <c r="D2532" s="1" t="str">
        <f>IF(ISNUMBER(FIND(",",Authors[[#This Row],[author]])),"OK", "Não OK")</f>
        <v>OK</v>
      </c>
    </row>
    <row r="2533" spans="1:4">
      <c r="A2533" s="3">
        <v>1693</v>
      </c>
      <c r="B2533" t="s">
        <v>5132</v>
      </c>
      <c r="C2533" s="1">
        <f>VLOOKUP(Authors[[#This Row],[Id]],Papers[],3,FALSE)</f>
        <v>2003</v>
      </c>
      <c r="D2533" s="1" t="str">
        <f>IF(ISNUMBER(FIND(",",Authors[[#This Row],[author]])),"OK", "Não OK")</f>
        <v>OK</v>
      </c>
    </row>
    <row r="2534" spans="1:4">
      <c r="A2534" s="3">
        <v>3096</v>
      </c>
      <c r="B2534" t="s">
        <v>8534</v>
      </c>
      <c r="C2534" s="1">
        <f>VLOOKUP(Authors[[#This Row],[Id]],Papers[],3,FALSE)</f>
        <v>2008</v>
      </c>
      <c r="D2534" s="1" t="str">
        <f>IF(ISNUMBER(FIND(",",Authors[[#This Row],[author]])),"OK", "Não OK")</f>
        <v>OK</v>
      </c>
    </row>
    <row r="2535" spans="1:4">
      <c r="A2535" s="3">
        <v>935</v>
      </c>
      <c r="B2535" t="s">
        <v>2665</v>
      </c>
      <c r="C2535" s="1">
        <f>VLOOKUP(Authors[[#This Row],[Id]],Papers[],3,FALSE)</f>
        <v>2004</v>
      </c>
      <c r="D2535" s="1" t="str">
        <f>IF(ISNUMBER(FIND(",",Authors[[#This Row],[author]])),"OK", "Não OK")</f>
        <v>OK</v>
      </c>
    </row>
    <row r="2536" spans="1:4">
      <c r="A2536" s="3">
        <v>1223</v>
      </c>
      <c r="B2536" t="s">
        <v>2665</v>
      </c>
      <c r="C2536" s="1">
        <f>VLOOKUP(Authors[[#This Row],[Id]],Papers[],3,FALSE)</f>
        <v>2007</v>
      </c>
      <c r="D2536" s="1" t="str">
        <f>IF(ISNUMBER(FIND(",",Authors[[#This Row],[author]])),"OK", "Não OK")</f>
        <v>OK</v>
      </c>
    </row>
    <row r="2537" spans="1:4">
      <c r="A2537" s="3">
        <v>2235</v>
      </c>
      <c r="B2537" t="s">
        <v>6875</v>
      </c>
      <c r="C2537" s="1">
        <f>VLOOKUP(Authors[[#This Row],[Id]],Papers[],3,FALSE)</f>
        <v>2008</v>
      </c>
      <c r="D2537" s="1" t="str">
        <f>IF(ISNUMBER(FIND(",",Authors[[#This Row],[author]])),"OK", "Não OK")</f>
        <v>OK</v>
      </c>
    </row>
    <row r="2538" spans="1:4">
      <c r="A2538" s="3">
        <v>155</v>
      </c>
      <c r="B2538" t="s">
        <v>388</v>
      </c>
      <c r="C2538" s="1">
        <f>VLOOKUP(Authors[[#This Row],[Id]],Papers[],3,FALSE)</f>
        <v>2009</v>
      </c>
      <c r="D2538" s="1" t="str">
        <f>IF(ISNUMBER(FIND(",",Authors[[#This Row],[author]])),"OK", "Não OK")</f>
        <v>OK</v>
      </c>
    </row>
    <row r="2539" spans="1:4">
      <c r="A2539" s="3">
        <v>369</v>
      </c>
      <c r="B2539" t="s">
        <v>388</v>
      </c>
      <c r="C2539" s="1">
        <f>VLOOKUP(Authors[[#This Row],[Id]],Papers[],3,FALSE)</f>
        <v>2008</v>
      </c>
      <c r="D2539" s="1" t="str">
        <f>IF(ISNUMBER(FIND(",",Authors[[#This Row],[author]])),"OK", "Não OK")</f>
        <v>OK</v>
      </c>
    </row>
    <row r="2540" spans="1:4">
      <c r="A2540" s="3">
        <v>1440</v>
      </c>
      <c r="B2540" t="s">
        <v>4225</v>
      </c>
      <c r="C2540" s="1">
        <f>VLOOKUP(Authors[[#This Row],[Id]],Papers[],3,FALSE)</f>
        <v>2004</v>
      </c>
      <c r="D2540" s="1" t="str">
        <f>IF(ISNUMBER(FIND(",",Authors[[#This Row],[author]])),"OK", "Não OK")</f>
        <v>OK</v>
      </c>
    </row>
    <row r="2541" spans="1:4">
      <c r="A2541" s="3">
        <v>1694</v>
      </c>
      <c r="B2541" t="s">
        <v>5136</v>
      </c>
      <c r="C2541" s="1">
        <f>VLOOKUP(Authors[[#This Row],[Id]],Papers[],3,FALSE)</f>
        <v>2001</v>
      </c>
      <c r="D2541" s="1" t="str">
        <f>IF(ISNUMBER(FIND(",",Authors[[#This Row],[author]])),"OK", "Não OK")</f>
        <v>OK</v>
      </c>
    </row>
    <row r="2542" spans="1:4">
      <c r="A2542" s="3">
        <v>2594</v>
      </c>
      <c r="B2542" s="2" t="s">
        <v>10567</v>
      </c>
      <c r="C2542" s="1">
        <f>VLOOKUP(Authors[[#This Row],[Id]],Papers[],3,FALSE)</f>
        <v>2008</v>
      </c>
      <c r="D2542" s="1" t="str">
        <f>IF(ISNUMBER(FIND(",",Authors[[#This Row],[author]])),"OK", "Não OK")</f>
        <v>OK</v>
      </c>
    </row>
    <row r="2543" spans="1:4">
      <c r="A2543" s="3">
        <v>2417</v>
      </c>
      <c r="B2543" t="s">
        <v>7439</v>
      </c>
      <c r="C2543" s="1">
        <f>VLOOKUP(Authors[[#This Row],[Id]],Papers[],3,FALSE)</f>
        <v>1990</v>
      </c>
      <c r="D2543" s="1" t="str">
        <f>IF(ISNUMBER(FIND(",",Authors[[#This Row],[author]])),"OK", "Não OK")</f>
        <v>OK</v>
      </c>
    </row>
    <row r="2544" spans="1:4">
      <c r="A2544" s="3">
        <v>388</v>
      </c>
      <c r="B2544" t="s">
        <v>1072</v>
      </c>
      <c r="C2544" s="1">
        <f>VLOOKUP(Authors[[#This Row],[Id]],Papers[],3,FALSE)</f>
        <v>2005</v>
      </c>
      <c r="D2544" s="1" t="str">
        <f>IF(ISNUMBER(FIND(",",Authors[[#This Row],[author]])),"OK", "Não OK")</f>
        <v>OK</v>
      </c>
    </row>
    <row r="2545" spans="1:4">
      <c r="A2545" s="3">
        <v>1695</v>
      </c>
      <c r="B2545" t="s">
        <v>1072</v>
      </c>
      <c r="C2545" s="1">
        <f>VLOOKUP(Authors[[#This Row],[Id]],Papers[],3,FALSE)</f>
        <v>2003</v>
      </c>
      <c r="D2545" s="1" t="str">
        <f>IF(ISNUMBER(FIND(",",Authors[[#This Row],[author]])),"OK", "Não OK")</f>
        <v>OK</v>
      </c>
    </row>
    <row r="2546" spans="1:4">
      <c r="A2546" s="3">
        <v>1885</v>
      </c>
      <c r="B2546" t="s">
        <v>5740</v>
      </c>
      <c r="C2546" s="1">
        <f>VLOOKUP(Authors[[#This Row],[Id]],Papers[],3,FALSE)</f>
        <v>2006</v>
      </c>
      <c r="D2546" s="1" t="str">
        <f>IF(ISNUMBER(FIND(",",Authors[[#This Row],[author]])),"OK", "Não OK")</f>
        <v>OK</v>
      </c>
    </row>
    <row r="2547" spans="1:4">
      <c r="A2547" s="3">
        <v>1970</v>
      </c>
      <c r="B2547" t="s">
        <v>5971</v>
      </c>
      <c r="C2547" s="1">
        <f>VLOOKUP(Authors[[#This Row],[Id]],Papers[],3,FALSE)</f>
        <v>2009</v>
      </c>
      <c r="D2547" s="1" t="str">
        <f>IF(ISNUMBER(FIND(",",Authors[[#This Row],[author]])),"OK", "Não OK")</f>
        <v>OK</v>
      </c>
    </row>
    <row r="2548" spans="1:4">
      <c r="A2548" s="3">
        <v>2030</v>
      </c>
      <c r="B2548" t="s">
        <v>5740</v>
      </c>
      <c r="C2548" s="1">
        <f>VLOOKUP(Authors[[#This Row],[Id]],Papers[],3,FALSE)</f>
        <v>2009</v>
      </c>
      <c r="D2548" s="1" t="str">
        <f>IF(ISNUMBER(FIND(",",Authors[[#This Row],[author]])),"OK", "Não OK")</f>
        <v>OK</v>
      </c>
    </row>
    <row r="2549" spans="1:4">
      <c r="A2549" s="3">
        <v>2167</v>
      </c>
      <c r="B2549" t="s">
        <v>1072</v>
      </c>
      <c r="C2549" s="1">
        <f>VLOOKUP(Authors[[#This Row],[Id]],Papers[],3,FALSE)</f>
        <v>2009</v>
      </c>
      <c r="D2549" s="1" t="str">
        <f>IF(ISNUMBER(FIND(",",Authors[[#This Row],[author]])),"OK", "Não OK")</f>
        <v>OK</v>
      </c>
    </row>
    <row r="2550" spans="1:4">
      <c r="A2550" s="3">
        <v>4066</v>
      </c>
      <c r="B2550" t="s">
        <v>1072</v>
      </c>
      <c r="C2550" s="1">
        <f>VLOOKUP(Authors[[#This Row],[Id]],Papers[],3,FALSE)</f>
        <v>2005</v>
      </c>
      <c r="D2550" s="1" t="str">
        <f>IF(ISNUMBER(FIND(",",Authors[[#This Row],[author]])),"OK", "Não OK")</f>
        <v>OK</v>
      </c>
    </row>
    <row r="2551" spans="1:4">
      <c r="A2551" s="3">
        <v>3878</v>
      </c>
      <c r="B2551" t="s">
        <v>8231</v>
      </c>
      <c r="C2551" s="1">
        <f>VLOOKUP(Authors[[#This Row],[Id]],Papers[],3,FALSE)</f>
        <v>2009</v>
      </c>
      <c r="D2551" s="1" t="str">
        <f>IF(ISNUMBER(FIND(",",Authors[[#This Row],[author]])),"OK", "Não OK")</f>
        <v>OK</v>
      </c>
    </row>
    <row r="2552" spans="1:4">
      <c r="A2552" s="3">
        <v>4067</v>
      </c>
      <c r="B2552" t="s">
        <v>8231</v>
      </c>
      <c r="C2552" s="1">
        <f>VLOOKUP(Authors[[#This Row],[Id]],Papers[],3,FALSE)</f>
        <v>2009</v>
      </c>
      <c r="D2552" s="1" t="str">
        <f>IF(ISNUMBER(FIND(",",Authors[[#This Row],[author]])),"OK", "Não OK")</f>
        <v>OK</v>
      </c>
    </row>
    <row r="2553" spans="1:4">
      <c r="A2553" s="3">
        <v>3411</v>
      </c>
      <c r="B2553" t="s">
        <v>8900</v>
      </c>
      <c r="C2553" s="1">
        <f>VLOOKUP(Authors[[#This Row],[Id]],Papers[],3,FALSE)</f>
        <v>2007</v>
      </c>
      <c r="D2553" s="1" t="str">
        <f>IF(ISNUMBER(FIND(",",Authors[[#This Row],[author]])),"OK", "Não OK")</f>
        <v>OK</v>
      </c>
    </row>
    <row r="2554" spans="1:4">
      <c r="A2554" s="3">
        <v>2801</v>
      </c>
      <c r="B2554" t="s">
        <v>8048</v>
      </c>
      <c r="C2554" s="1">
        <f>VLOOKUP(Authors[[#This Row],[Id]],Papers[],3,FALSE)</f>
        <v>2010</v>
      </c>
      <c r="D2554" s="1" t="str">
        <f>IF(ISNUMBER(FIND(",",Authors[[#This Row],[author]])),"OK", "Não OK")</f>
        <v>OK</v>
      </c>
    </row>
    <row r="2555" spans="1:4">
      <c r="A2555" s="3">
        <v>3939</v>
      </c>
      <c r="B2555" t="s">
        <v>8048</v>
      </c>
      <c r="C2555" s="1">
        <f>VLOOKUP(Authors[[#This Row],[Id]],Papers[],3,FALSE)</f>
        <v>2009</v>
      </c>
      <c r="D2555" s="1" t="str">
        <f>IF(ISNUMBER(FIND(",",Authors[[#This Row],[author]])),"OK", "Não OK")</f>
        <v>OK</v>
      </c>
    </row>
    <row r="2556" spans="1:4">
      <c r="A2556" s="3">
        <v>3940</v>
      </c>
      <c r="B2556" t="s">
        <v>8048</v>
      </c>
      <c r="C2556" s="1">
        <f>VLOOKUP(Authors[[#This Row],[Id]],Papers[],3,FALSE)</f>
        <v>2007</v>
      </c>
      <c r="D2556" s="1" t="str">
        <f>IF(ISNUMBER(FIND(",",Authors[[#This Row],[author]])),"OK", "Não OK")</f>
        <v>OK</v>
      </c>
    </row>
    <row r="2557" spans="1:4">
      <c r="A2557" s="3">
        <v>3422</v>
      </c>
      <c r="B2557" t="s">
        <v>8911</v>
      </c>
      <c r="C2557" s="1">
        <f>VLOOKUP(Authors[[#This Row],[Id]],Papers[],3,FALSE)</f>
        <v>2010</v>
      </c>
      <c r="D2557" s="1" t="str">
        <f>IF(ISNUMBER(FIND(",",Authors[[#This Row],[author]])),"OK", "Não OK")</f>
        <v>OK</v>
      </c>
    </row>
    <row r="2558" spans="1:4">
      <c r="A2558" s="3">
        <v>3942</v>
      </c>
      <c r="B2558" t="s">
        <v>9581</v>
      </c>
      <c r="C2558" s="1">
        <f>VLOOKUP(Authors[[#This Row],[Id]],Papers[],3,FALSE)</f>
        <v>2006</v>
      </c>
      <c r="D2558" s="1" t="str">
        <f>IF(ISNUMBER(FIND(",",Authors[[#This Row],[author]])),"OK", "Não OK")</f>
        <v>OK</v>
      </c>
    </row>
    <row r="2559" spans="1:4">
      <c r="A2559" s="3">
        <v>3442</v>
      </c>
      <c r="B2559" t="s">
        <v>8953</v>
      </c>
      <c r="C2559" s="1">
        <f>VLOOKUP(Authors[[#This Row],[Id]],Papers[],3,FALSE)</f>
        <v>2010</v>
      </c>
      <c r="D2559" s="1" t="str">
        <f>IF(ISNUMBER(FIND(",",Authors[[#This Row],[author]])),"OK", "Não OK")</f>
        <v>OK</v>
      </c>
    </row>
    <row r="2560" spans="1:4">
      <c r="A2560" s="3">
        <v>3943</v>
      </c>
      <c r="B2560" t="s">
        <v>9584</v>
      </c>
      <c r="C2560" s="1">
        <f>VLOOKUP(Authors[[#This Row],[Id]],Papers[],3,FALSE)</f>
        <v>2011</v>
      </c>
      <c r="D2560" s="1" t="str">
        <f>IF(ISNUMBER(FIND(",",Authors[[#This Row],[author]])),"OK", "Não OK")</f>
        <v>OK</v>
      </c>
    </row>
    <row r="2561" spans="1:4">
      <c r="A2561" s="3">
        <v>1971</v>
      </c>
      <c r="B2561" t="s">
        <v>5977</v>
      </c>
      <c r="C2561" s="1">
        <f>VLOOKUP(Authors[[#This Row],[Id]],Papers[],3,FALSE)</f>
        <v>2005</v>
      </c>
      <c r="D2561" s="1" t="str">
        <f>IF(ISNUMBER(FIND(",",Authors[[#This Row],[author]])),"OK", "Não OK")</f>
        <v>OK</v>
      </c>
    </row>
    <row r="2562" spans="1:4">
      <c r="A2562" s="3">
        <v>15</v>
      </c>
      <c r="B2562" t="s">
        <v>36</v>
      </c>
      <c r="C2562" s="1">
        <f>VLOOKUP(Authors[[#This Row],[Id]],Papers[],3,FALSE)</f>
        <v>2005</v>
      </c>
      <c r="D2562" s="1" t="str">
        <f>IF(ISNUMBER(FIND(",",Authors[[#This Row],[author]])),"OK", "Não OK")</f>
        <v>OK</v>
      </c>
    </row>
    <row r="2563" spans="1:4">
      <c r="A2563" s="3">
        <v>26</v>
      </c>
      <c r="B2563" t="s">
        <v>36</v>
      </c>
      <c r="C2563" s="1">
        <f>VLOOKUP(Authors[[#This Row],[Id]],Papers[],3,FALSE)</f>
        <v>2005</v>
      </c>
      <c r="D2563" s="1" t="str">
        <f>IF(ISNUMBER(FIND(",",Authors[[#This Row],[author]])),"OK", "Não OK")</f>
        <v>OK</v>
      </c>
    </row>
    <row r="2564" spans="1:4">
      <c r="A2564" s="3">
        <v>46</v>
      </c>
      <c r="B2564" t="s">
        <v>36</v>
      </c>
      <c r="C2564" s="1">
        <f>VLOOKUP(Authors[[#This Row],[Id]],Papers[],3,FALSE)</f>
        <v>2005</v>
      </c>
      <c r="D2564" s="1" t="str">
        <f>IF(ISNUMBER(FIND(",",Authors[[#This Row],[author]])),"OK", "Não OK")</f>
        <v>OK</v>
      </c>
    </row>
    <row r="2565" spans="1:4">
      <c r="A2565" s="3">
        <v>213</v>
      </c>
      <c r="B2565" t="s">
        <v>36</v>
      </c>
      <c r="C2565" s="1">
        <f>VLOOKUP(Authors[[#This Row],[Id]],Papers[],3,FALSE)</f>
        <v>2010</v>
      </c>
      <c r="D2565" s="1" t="str">
        <f>IF(ISNUMBER(FIND(",",Authors[[#This Row],[author]])),"OK", "Não OK")</f>
        <v>OK</v>
      </c>
    </row>
    <row r="2566" spans="1:4">
      <c r="A2566" s="3">
        <v>282</v>
      </c>
      <c r="B2566" t="s">
        <v>36</v>
      </c>
      <c r="C2566" s="1">
        <f>VLOOKUP(Authors[[#This Row],[Id]],Papers[],3,FALSE)</f>
        <v>2002</v>
      </c>
      <c r="D2566" s="1" t="str">
        <f>IF(ISNUMBER(FIND(",",Authors[[#This Row],[author]])),"OK", "Não OK")</f>
        <v>OK</v>
      </c>
    </row>
    <row r="2567" spans="1:4">
      <c r="A2567" s="3">
        <v>310</v>
      </c>
      <c r="B2567" t="s">
        <v>36</v>
      </c>
      <c r="C2567" s="1">
        <f>VLOOKUP(Authors[[#This Row],[Id]],Papers[],3,FALSE)</f>
        <v>2002</v>
      </c>
      <c r="D2567" s="1" t="str">
        <f>IF(ISNUMBER(FIND(",",Authors[[#This Row],[author]])),"OK", "Não OK")</f>
        <v>OK</v>
      </c>
    </row>
    <row r="2568" spans="1:4">
      <c r="A2568" s="3">
        <v>431</v>
      </c>
      <c r="B2568" t="s">
        <v>36</v>
      </c>
      <c r="C2568" s="1">
        <f>VLOOKUP(Authors[[#This Row],[Id]],Papers[],3,FALSE)</f>
        <v>2006</v>
      </c>
      <c r="D2568" s="1" t="str">
        <f>IF(ISNUMBER(FIND(",",Authors[[#This Row],[author]])),"OK", "Não OK")</f>
        <v>OK</v>
      </c>
    </row>
    <row r="2569" spans="1:4">
      <c r="A2569" s="3">
        <v>462</v>
      </c>
      <c r="B2569" t="s">
        <v>36</v>
      </c>
      <c r="C2569" s="1">
        <f>VLOOKUP(Authors[[#This Row],[Id]],Papers[],3,FALSE)</f>
        <v>2009</v>
      </c>
      <c r="D2569" s="1" t="str">
        <f>IF(ISNUMBER(FIND(",",Authors[[#This Row],[author]])),"OK", "Não OK")</f>
        <v>OK</v>
      </c>
    </row>
    <row r="2570" spans="1:4">
      <c r="A2570" s="3">
        <v>979</v>
      </c>
      <c r="B2570" t="s">
        <v>36</v>
      </c>
      <c r="C2570" s="1">
        <f>VLOOKUP(Authors[[#This Row],[Id]],Papers[],3,FALSE)</f>
        <v>2008</v>
      </c>
      <c r="D2570" s="1" t="str">
        <f>IF(ISNUMBER(FIND(",",Authors[[#This Row],[author]])),"OK", "Não OK")</f>
        <v>OK</v>
      </c>
    </row>
    <row r="2571" spans="1:4">
      <c r="A2571" s="3">
        <v>1033</v>
      </c>
      <c r="B2571" t="s">
        <v>36</v>
      </c>
      <c r="C2571" s="1">
        <f>VLOOKUP(Authors[[#This Row],[Id]],Papers[],3,FALSE)</f>
        <v>2009</v>
      </c>
      <c r="D2571" s="1" t="str">
        <f>IF(ISNUMBER(FIND(",",Authors[[#This Row],[author]])),"OK", "Não OK")</f>
        <v>OK</v>
      </c>
    </row>
    <row r="2572" spans="1:4">
      <c r="A2572" s="3">
        <v>1082</v>
      </c>
      <c r="B2572" t="s">
        <v>36</v>
      </c>
      <c r="C2572" s="1">
        <f>VLOOKUP(Authors[[#This Row],[Id]],Papers[],3,FALSE)</f>
        <v>2010</v>
      </c>
      <c r="D2572" s="1" t="str">
        <f>IF(ISNUMBER(FIND(",",Authors[[#This Row],[author]])),"OK", "Não OK")</f>
        <v>OK</v>
      </c>
    </row>
    <row r="2573" spans="1:4">
      <c r="A2573" s="3">
        <v>1132</v>
      </c>
      <c r="B2573" t="s">
        <v>36</v>
      </c>
      <c r="C2573" s="1">
        <f>VLOOKUP(Authors[[#This Row],[Id]],Papers[],3,FALSE)</f>
        <v>2010</v>
      </c>
      <c r="D2573" s="1" t="str">
        <f>IF(ISNUMBER(FIND(",",Authors[[#This Row],[author]])),"OK", "Não OK")</f>
        <v>OK</v>
      </c>
    </row>
    <row r="2574" spans="1:4">
      <c r="A2574" s="3">
        <v>1207</v>
      </c>
      <c r="B2574" t="s">
        <v>36</v>
      </c>
      <c r="C2574" s="1">
        <f>VLOOKUP(Authors[[#This Row],[Id]],Papers[],3,FALSE)</f>
        <v>2010</v>
      </c>
      <c r="D2574" s="1" t="str">
        <f>IF(ISNUMBER(FIND(",",Authors[[#This Row],[author]])),"OK", "Não OK")</f>
        <v>OK</v>
      </c>
    </row>
    <row r="2575" spans="1:4">
      <c r="A2575" s="3">
        <v>1219</v>
      </c>
      <c r="B2575" t="s">
        <v>36</v>
      </c>
      <c r="C2575" s="1">
        <f>VLOOKUP(Authors[[#This Row],[Id]],Papers[],3,FALSE)</f>
        <v>2009</v>
      </c>
      <c r="D2575" s="1" t="str">
        <f>IF(ISNUMBER(FIND(",",Authors[[#This Row],[author]])),"OK", "Não OK")</f>
        <v>OK</v>
      </c>
    </row>
    <row r="2576" spans="1:4">
      <c r="A2576" s="3">
        <v>1233</v>
      </c>
      <c r="B2576" t="s">
        <v>36</v>
      </c>
      <c r="C2576" s="1">
        <f>VLOOKUP(Authors[[#This Row],[Id]],Papers[],3,FALSE)</f>
        <v>2011</v>
      </c>
      <c r="D2576" s="1" t="str">
        <f>IF(ISNUMBER(FIND(",",Authors[[#This Row],[author]])),"OK", "Não OK")</f>
        <v>OK</v>
      </c>
    </row>
    <row r="2577" spans="1:4">
      <c r="A2577" s="3">
        <v>1249</v>
      </c>
      <c r="B2577" t="s">
        <v>36</v>
      </c>
      <c r="C2577" s="1">
        <f>VLOOKUP(Authors[[#This Row],[Id]],Papers[],3,FALSE)</f>
        <v>2006</v>
      </c>
      <c r="D2577" s="1" t="str">
        <f>IF(ISNUMBER(FIND(",",Authors[[#This Row],[author]])),"OK", "Não OK")</f>
        <v>OK</v>
      </c>
    </row>
    <row r="2578" spans="1:4">
      <c r="A2578" s="3">
        <v>1256</v>
      </c>
      <c r="B2578" t="s">
        <v>36</v>
      </c>
      <c r="C2578" s="1">
        <f>VLOOKUP(Authors[[#This Row],[Id]],Papers[],3,FALSE)</f>
        <v>2004</v>
      </c>
      <c r="D2578" s="1" t="str">
        <f>IF(ISNUMBER(FIND(",",Authors[[#This Row],[author]])),"OK", "Não OK")</f>
        <v>OK</v>
      </c>
    </row>
    <row r="2579" spans="1:4">
      <c r="A2579" s="3">
        <v>2550</v>
      </c>
      <c r="B2579" t="s">
        <v>11009</v>
      </c>
      <c r="C2579" s="1">
        <f>VLOOKUP(Authors[[#This Row],[Id]],Papers[],3,FALSE)</f>
        <v>2007</v>
      </c>
      <c r="D2579" s="1" t="str">
        <f>IF(ISNUMBER(FIND(",",Authors[[#This Row],[author]])),"OK", "Não OK")</f>
        <v>OK</v>
      </c>
    </row>
    <row r="2580" spans="1:4">
      <c r="A2580" s="3">
        <v>2620</v>
      </c>
      <c r="B2580" t="s">
        <v>36</v>
      </c>
      <c r="C2580" s="1">
        <f>VLOOKUP(Authors[[#This Row],[Id]],Papers[],3,FALSE)</f>
        <v>2010</v>
      </c>
      <c r="D2580" s="1" t="str">
        <f>IF(ISNUMBER(FIND(",",Authors[[#This Row],[author]])),"OK", "Não OK")</f>
        <v>OK</v>
      </c>
    </row>
    <row r="2581" spans="1:4">
      <c r="A2581" s="3">
        <v>4214</v>
      </c>
      <c r="B2581" t="s">
        <v>36</v>
      </c>
      <c r="C2581" s="1">
        <f>VLOOKUP(Authors[[#This Row],[Id]],Papers[],3,FALSE)</f>
        <v>2007</v>
      </c>
      <c r="D2581" s="1" t="str">
        <f>IF(ISNUMBER(FIND(",",Authors[[#This Row],[author]])),"OK", "Não OK")</f>
        <v>OK</v>
      </c>
    </row>
    <row r="2582" spans="1:4">
      <c r="A2582" s="3">
        <v>4215</v>
      </c>
      <c r="B2582" t="s">
        <v>36</v>
      </c>
      <c r="C2582" s="1">
        <f>VLOOKUP(Authors[[#This Row],[Id]],Papers[],3,FALSE)</f>
        <v>2005</v>
      </c>
      <c r="D2582" s="1" t="str">
        <f>IF(ISNUMBER(FIND(",",Authors[[#This Row],[author]])),"OK", "Não OK")</f>
        <v>OK</v>
      </c>
    </row>
    <row r="2583" spans="1:4">
      <c r="A2583" s="3">
        <v>3703</v>
      </c>
      <c r="B2583" t="s">
        <v>9295</v>
      </c>
      <c r="C2583" s="1">
        <f>VLOOKUP(Authors[[#This Row],[Id]],Papers[],3,FALSE)</f>
        <v>2010</v>
      </c>
      <c r="D2583" s="1" t="str">
        <f>IF(ISNUMBER(FIND(",",Authors[[#This Row],[author]])),"OK", "Não OK")</f>
        <v>OK</v>
      </c>
    </row>
    <row r="2584" spans="1:4">
      <c r="A2584" s="3">
        <v>210</v>
      </c>
      <c r="B2584" t="s">
        <v>527</v>
      </c>
      <c r="C2584" s="1">
        <f>VLOOKUP(Authors[[#This Row],[Id]],Papers[],3,FALSE)</f>
        <v>2010</v>
      </c>
      <c r="D2584" s="1" t="str">
        <f>IF(ISNUMBER(FIND(",",Authors[[#This Row],[author]])),"OK", "Não OK")</f>
        <v>OK</v>
      </c>
    </row>
    <row r="2585" spans="1:4">
      <c r="A2585" s="3">
        <v>3002</v>
      </c>
      <c r="B2585" t="s">
        <v>8400</v>
      </c>
      <c r="C2585" s="1">
        <f>VLOOKUP(Authors[[#This Row],[Id]],Papers[],3,FALSE)</f>
        <v>2007</v>
      </c>
      <c r="D2585" s="1" t="str">
        <f>IF(ISNUMBER(FIND(",",Authors[[#This Row],[author]])),"OK", "Não OK")</f>
        <v>OK</v>
      </c>
    </row>
    <row r="2586" spans="1:4">
      <c r="A2586">
        <v>4420</v>
      </c>
      <c r="B2586" t="s">
        <v>12884</v>
      </c>
      <c r="C2586" s="1">
        <f>VLOOKUP(Authors[[#This Row],[Id]],Papers[],3,FALSE)</f>
        <v>2009</v>
      </c>
      <c r="D2586" s="1" t="str">
        <f>IF(ISNUMBER(FIND(",",Authors[[#This Row],[author]])),"OK", "Não OK")</f>
        <v>OK</v>
      </c>
    </row>
    <row r="2587" spans="1:4">
      <c r="A2587" s="3">
        <v>3100</v>
      </c>
      <c r="B2587" t="s">
        <v>8538</v>
      </c>
      <c r="C2587" s="1">
        <f>VLOOKUP(Authors[[#This Row],[Id]],Papers[],3,FALSE)</f>
        <v>2003</v>
      </c>
      <c r="D2587" s="1" t="str">
        <f>IF(ISNUMBER(FIND(",",Authors[[#This Row],[author]])),"OK", "Não OK")</f>
        <v>OK</v>
      </c>
    </row>
    <row r="2588" spans="1:4">
      <c r="A2588">
        <v>4400</v>
      </c>
      <c r="B2588" s="1" t="s">
        <v>12824</v>
      </c>
      <c r="C2588" s="1">
        <f>VLOOKUP(Authors[[#This Row],[Id]],Papers[],3,FALSE)</f>
        <v>1994</v>
      </c>
      <c r="D2588" s="1" t="str">
        <f>IF(ISNUMBER(FIND(",",Authors[[#This Row],[author]])),"OK", "Não OK")</f>
        <v>OK</v>
      </c>
    </row>
    <row r="2589" spans="1:4">
      <c r="A2589" s="3">
        <v>885</v>
      </c>
      <c r="B2589" t="s">
        <v>2517</v>
      </c>
      <c r="C2589" s="1">
        <f>VLOOKUP(Authors[[#This Row],[Id]],Papers[],3,FALSE)</f>
        <v>2006</v>
      </c>
      <c r="D2589" s="1" t="str">
        <f>IF(ISNUMBER(FIND(",",Authors[[#This Row],[author]])),"OK", "Não OK")</f>
        <v>OK</v>
      </c>
    </row>
    <row r="2590" spans="1:4">
      <c r="A2590" s="3">
        <v>4216</v>
      </c>
      <c r="B2590" t="s">
        <v>2517</v>
      </c>
      <c r="C2590" s="1">
        <f>VLOOKUP(Authors[[#This Row],[Id]],Papers[],3,FALSE)</f>
        <v>2004</v>
      </c>
      <c r="D2590" s="1" t="str">
        <f>IF(ISNUMBER(FIND(",",Authors[[#This Row],[author]])),"OK", "Não OK")</f>
        <v>OK</v>
      </c>
    </row>
    <row r="2591" spans="1:4">
      <c r="A2591" s="3">
        <v>1104</v>
      </c>
      <c r="B2591" t="s">
        <v>3093</v>
      </c>
      <c r="C2591" s="1">
        <f>VLOOKUP(Authors[[#This Row],[Id]],Papers[],3,FALSE)</f>
        <v>2007</v>
      </c>
      <c r="D2591" s="1" t="str">
        <f>IF(ISNUMBER(FIND(",",Authors[[#This Row],[author]])),"OK", "Não OK")</f>
        <v>OK</v>
      </c>
    </row>
    <row r="2592" spans="1:4">
      <c r="A2592" s="3">
        <v>744</v>
      </c>
      <c r="B2592" t="s">
        <v>2123</v>
      </c>
      <c r="C2592" s="1">
        <f>VLOOKUP(Authors[[#This Row],[Id]],Papers[],3,FALSE)</f>
        <v>2011</v>
      </c>
      <c r="D2592" s="1" t="str">
        <f>IF(ISNUMBER(FIND(",",Authors[[#This Row],[author]])),"OK", "Não OK")</f>
        <v>OK</v>
      </c>
    </row>
    <row r="2593" spans="1:4">
      <c r="A2593" s="3">
        <v>777</v>
      </c>
      <c r="B2593" t="s">
        <v>2123</v>
      </c>
      <c r="C2593" s="1">
        <f>VLOOKUP(Authors[[#This Row],[Id]],Papers[],3,FALSE)</f>
        <v>2011</v>
      </c>
      <c r="D2593" s="1" t="str">
        <f>IF(ISNUMBER(FIND(",",Authors[[#This Row],[author]])),"OK", "Não OK")</f>
        <v>OK</v>
      </c>
    </row>
    <row r="2594" spans="1:4">
      <c r="A2594" s="3">
        <v>1647</v>
      </c>
      <c r="B2594" t="s">
        <v>4984</v>
      </c>
      <c r="C2594" s="1">
        <f>VLOOKUP(Authors[[#This Row],[Id]],Papers[],3,FALSE)</f>
        <v>2010</v>
      </c>
      <c r="D2594" s="1" t="str">
        <f>IF(ISNUMBER(FIND(",",Authors[[#This Row],[author]])),"OK", "Não OK")</f>
        <v>OK</v>
      </c>
    </row>
    <row r="2595" spans="1:4">
      <c r="A2595" s="3">
        <v>190</v>
      </c>
      <c r="B2595" t="s">
        <v>11133</v>
      </c>
      <c r="C2595" s="1">
        <f>VLOOKUP(Authors[[#This Row],[Id]],Papers[],3,FALSE)</f>
        <v>2010</v>
      </c>
      <c r="D2595" s="1" t="str">
        <f>IF(ISNUMBER(FIND(",",Authors[[#This Row],[author]])),"OK", "Não OK")</f>
        <v>OK</v>
      </c>
    </row>
    <row r="2596" spans="1:4">
      <c r="A2596" s="3">
        <v>3103</v>
      </c>
      <c r="B2596" t="s">
        <v>8542</v>
      </c>
      <c r="C2596" s="1">
        <f>VLOOKUP(Authors[[#This Row],[Id]],Papers[],3,FALSE)</f>
        <v>2010</v>
      </c>
      <c r="D2596" s="1" t="str">
        <f>IF(ISNUMBER(FIND(",",Authors[[#This Row],[author]])),"OK", "Não OK")</f>
        <v>OK</v>
      </c>
    </row>
    <row r="2597" spans="1:4">
      <c r="A2597" s="3">
        <v>18</v>
      </c>
      <c r="B2597" t="s">
        <v>43</v>
      </c>
      <c r="C2597" s="1">
        <f>VLOOKUP(Authors[[#This Row],[Id]],Papers[],3,FALSE)</f>
        <v>2005</v>
      </c>
      <c r="D2597" s="1" t="str">
        <f>IF(ISNUMBER(FIND(",",Authors[[#This Row],[author]])),"OK", "Não OK")</f>
        <v>OK</v>
      </c>
    </row>
    <row r="2598" spans="1:4">
      <c r="A2598" s="3">
        <v>85</v>
      </c>
      <c r="B2598" t="s">
        <v>213</v>
      </c>
      <c r="C2598" s="1">
        <f>VLOOKUP(Authors[[#This Row],[Id]],Papers[],3,FALSE)</f>
        <v>2007</v>
      </c>
      <c r="D2598" s="1" t="str">
        <f>IF(ISNUMBER(FIND(",",Authors[[#This Row],[author]])),"OK", "Não OK")</f>
        <v>OK</v>
      </c>
    </row>
    <row r="2599" spans="1:4">
      <c r="A2599" s="3">
        <v>770</v>
      </c>
      <c r="B2599" t="s">
        <v>213</v>
      </c>
      <c r="C2599" s="1">
        <f>VLOOKUP(Authors[[#This Row],[Id]],Papers[],3,FALSE)</f>
        <v>2007</v>
      </c>
      <c r="D2599" s="1" t="str">
        <f>IF(ISNUMBER(FIND(",",Authors[[#This Row],[author]])),"OK", "Não OK")</f>
        <v>OK</v>
      </c>
    </row>
    <row r="2600" spans="1:4">
      <c r="A2600" s="3">
        <v>3845</v>
      </c>
      <c r="B2600" t="s">
        <v>9457</v>
      </c>
      <c r="C2600" s="1">
        <f>VLOOKUP(Authors[[#This Row],[Id]],Papers[],3,FALSE)</f>
        <v>2010</v>
      </c>
      <c r="D2600" s="1" t="str">
        <f>IF(ISNUMBER(FIND(",",Authors[[#This Row],[author]])),"OK", "Não OK")</f>
        <v>OK</v>
      </c>
    </row>
    <row r="2601" spans="1:4">
      <c r="A2601" s="3">
        <v>1696</v>
      </c>
      <c r="B2601" t="s">
        <v>5143</v>
      </c>
      <c r="C2601" s="1">
        <f>VLOOKUP(Authors[[#This Row],[Id]],Papers[],3,FALSE)</f>
        <v>2010</v>
      </c>
      <c r="D2601" s="1" t="str">
        <f>IF(ISNUMBER(FIND(",",Authors[[#This Row],[author]])),"OK", "Não OK")</f>
        <v>OK</v>
      </c>
    </row>
    <row r="2602" spans="1:4">
      <c r="A2602" s="3">
        <v>1697</v>
      </c>
      <c r="B2602" t="s">
        <v>5148</v>
      </c>
      <c r="C2602" s="1">
        <f>VLOOKUP(Authors[[#This Row],[Id]],Papers[],3,FALSE)</f>
        <v>1994</v>
      </c>
      <c r="D2602" s="1" t="str">
        <f>IF(ISNUMBER(FIND(",",Authors[[#This Row],[author]])),"OK", "Não OK")</f>
        <v>OK</v>
      </c>
    </row>
    <row r="2603" spans="1:4">
      <c r="A2603" s="3">
        <v>2551</v>
      </c>
      <c r="B2603" t="s">
        <v>11011</v>
      </c>
      <c r="C2603" s="1">
        <f>VLOOKUP(Authors[[#This Row],[Id]],Papers[],3,FALSE)</f>
        <v>1995</v>
      </c>
      <c r="D2603" s="1" t="str">
        <f>IF(ISNUMBER(FIND(",",Authors[[#This Row],[author]])),"OK", "Não OK")</f>
        <v>OK</v>
      </c>
    </row>
    <row r="2604" spans="1:4">
      <c r="A2604" s="3">
        <v>1069</v>
      </c>
      <c r="B2604" t="s">
        <v>2991</v>
      </c>
      <c r="C2604" s="1">
        <f>VLOOKUP(Authors[[#This Row],[Id]],Papers[],3,FALSE)</f>
        <v>2002</v>
      </c>
      <c r="D2604" s="1" t="str">
        <f>IF(ISNUMBER(FIND(",",Authors[[#This Row],[author]])),"OK", "Não OK")</f>
        <v>OK</v>
      </c>
    </row>
    <row r="2605" spans="1:4">
      <c r="A2605" s="3">
        <v>1447</v>
      </c>
      <c r="B2605" t="s">
        <v>4256</v>
      </c>
      <c r="C2605" s="1">
        <f>VLOOKUP(Authors[[#This Row],[Id]],Papers[],3,FALSE)</f>
        <v>2010</v>
      </c>
      <c r="D2605" s="1" t="str">
        <f>IF(ISNUMBER(FIND(",",Authors[[#This Row],[author]])),"OK", "Não OK")</f>
        <v>OK</v>
      </c>
    </row>
    <row r="2606" spans="1:4">
      <c r="A2606" s="3">
        <v>1698</v>
      </c>
      <c r="B2606" t="s">
        <v>4256</v>
      </c>
      <c r="C2606" s="1">
        <f>VLOOKUP(Authors[[#This Row],[Id]],Papers[],3,FALSE)</f>
        <v>2009</v>
      </c>
      <c r="D2606" s="1" t="str">
        <f>IF(ISNUMBER(FIND(",",Authors[[#This Row],[author]])),"OK", "Não OK")</f>
        <v>OK</v>
      </c>
    </row>
    <row r="2607" spans="1:4">
      <c r="A2607" s="3">
        <v>1062</v>
      </c>
      <c r="B2607" t="s">
        <v>2969</v>
      </c>
      <c r="C2607" s="1">
        <f>VLOOKUP(Authors[[#This Row],[Id]],Papers[],3,FALSE)</f>
        <v>2008</v>
      </c>
      <c r="D2607" s="1" t="str">
        <f>IF(ISNUMBER(FIND(",",Authors[[#This Row],[author]])),"OK", "Não OK")</f>
        <v>OK</v>
      </c>
    </row>
    <row r="2608" spans="1:4">
      <c r="A2608" s="3">
        <v>1293</v>
      </c>
      <c r="B2608" t="s">
        <v>2969</v>
      </c>
      <c r="C2608" s="1">
        <f>VLOOKUP(Authors[[#This Row],[Id]],Papers[],3,FALSE)</f>
        <v>2010</v>
      </c>
      <c r="D2608" s="1" t="str">
        <f>IF(ISNUMBER(FIND(",",Authors[[#This Row],[author]])),"OK", "Não OK")</f>
        <v>OK</v>
      </c>
    </row>
    <row r="2609" spans="1:4">
      <c r="A2609" s="3">
        <v>189</v>
      </c>
      <c r="B2609" t="s">
        <v>473</v>
      </c>
      <c r="C2609" s="1">
        <f>VLOOKUP(Authors[[#This Row],[Id]],Papers[],3,FALSE)</f>
        <v>2010</v>
      </c>
      <c r="D2609" s="1" t="str">
        <f>IF(ISNUMBER(FIND(",",Authors[[#This Row],[author]])),"OK", "Não OK")</f>
        <v>OK</v>
      </c>
    </row>
    <row r="2610" spans="1:4">
      <c r="A2610" s="3">
        <v>529</v>
      </c>
      <c r="B2610" t="s">
        <v>1495</v>
      </c>
      <c r="C2610" s="1">
        <f>VLOOKUP(Authors[[#This Row],[Id]],Papers[],3,FALSE)</f>
        <v>2008</v>
      </c>
      <c r="D2610" s="1" t="str">
        <f>IF(ISNUMBER(FIND(",",Authors[[#This Row],[author]])),"OK", "Não OK")</f>
        <v>OK</v>
      </c>
    </row>
    <row r="2611" spans="1:4">
      <c r="A2611" s="3">
        <v>767</v>
      </c>
      <c r="B2611" t="s">
        <v>1495</v>
      </c>
      <c r="C2611" s="1">
        <f>VLOOKUP(Authors[[#This Row],[Id]],Papers[],3,FALSE)</f>
        <v>2010</v>
      </c>
      <c r="D2611" s="1" t="str">
        <f>IF(ISNUMBER(FIND(",",Authors[[#This Row],[author]])),"OK", "Não OK")</f>
        <v>OK</v>
      </c>
    </row>
    <row r="2612" spans="1:4">
      <c r="A2612" s="3">
        <v>129</v>
      </c>
      <c r="B2612" t="s">
        <v>325</v>
      </c>
      <c r="C2612" s="1">
        <f>VLOOKUP(Authors[[#This Row],[Id]],Papers[],3,FALSE)</f>
        <v>2008</v>
      </c>
      <c r="D2612" s="1" t="str">
        <f>IF(ISNUMBER(FIND(",",Authors[[#This Row],[author]])),"OK", "Não OK")</f>
        <v>OK</v>
      </c>
    </row>
    <row r="2613" spans="1:4">
      <c r="A2613" s="3">
        <v>172</v>
      </c>
      <c r="B2613" t="s">
        <v>325</v>
      </c>
      <c r="C2613" s="1">
        <f>VLOOKUP(Authors[[#This Row],[Id]],Papers[],3,FALSE)</f>
        <v>2009</v>
      </c>
      <c r="D2613" s="1" t="str">
        <f>IF(ISNUMBER(FIND(",",Authors[[#This Row],[author]])),"OK", "Não OK")</f>
        <v>OK</v>
      </c>
    </row>
    <row r="2614" spans="1:4">
      <c r="A2614" s="3">
        <v>787</v>
      </c>
      <c r="B2614" t="s">
        <v>325</v>
      </c>
      <c r="C2614" s="1">
        <f>VLOOKUP(Authors[[#This Row],[Id]],Papers[],3,FALSE)</f>
        <v>2010</v>
      </c>
      <c r="D2614" s="1" t="str">
        <f>IF(ISNUMBER(FIND(",",Authors[[#This Row],[author]])),"OK", "Não OK")</f>
        <v>OK</v>
      </c>
    </row>
    <row r="2615" spans="1:4">
      <c r="A2615" s="3">
        <v>895</v>
      </c>
      <c r="B2615" t="s">
        <v>325</v>
      </c>
      <c r="C2615" s="1">
        <f>VLOOKUP(Authors[[#This Row],[Id]],Papers[],3,FALSE)</f>
        <v>2010</v>
      </c>
      <c r="D2615" s="1" t="str">
        <f>IF(ISNUMBER(FIND(",",Authors[[#This Row],[author]])),"OK", "Não OK")</f>
        <v>OK</v>
      </c>
    </row>
    <row r="2616" spans="1:4">
      <c r="A2616" s="3">
        <v>1040</v>
      </c>
      <c r="B2616" t="s">
        <v>325</v>
      </c>
      <c r="C2616" s="1">
        <f>VLOOKUP(Authors[[#This Row],[Id]],Papers[],3,FALSE)</f>
        <v>2008</v>
      </c>
      <c r="D2616" s="1" t="str">
        <f>IF(ISNUMBER(FIND(",",Authors[[#This Row],[author]])),"OK", "Não OK")</f>
        <v>OK</v>
      </c>
    </row>
    <row r="2617" spans="1:4">
      <c r="A2617" s="3">
        <v>2559</v>
      </c>
      <c r="B2617" t="s">
        <v>325</v>
      </c>
      <c r="C2617" s="1">
        <f>VLOOKUP(Authors[[#This Row],[Id]],Papers[],3,FALSE)</f>
        <v>2011</v>
      </c>
      <c r="D2617" s="1" t="str">
        <f>IF(ISNUMBER(FIND(",",Authors[[#This Row],[author]])),"OK", "Não OK")</f>
        <v>OK</v>
      </c>
    </row>
    <row r="2618" spans="1:4">
      <c r="A2618">
        <v>4448</v>
      </c>
      <c r="B2618" t="s">
        <v>12963</v>
      </c>
      <c r="C2618" s="1">
        <f>VLOOKUP(Authors[[#This Row],[Id]],Papers[],3,FALSE)</f>
        <v>2009</v>
      </c>
      <c r="D2618" s="1" t="str">
        <f>IF(ISNUMBER(FIND(",",Authors[[#This Row],[author]])),"OK", "Não OK")</f>
        <v>OK</v>
      </c>
    </row>
    <row r="2619" spans="1:4">
      <c r="A2619" s="3">
        <v>1702</v>
      </c>
      <c r="B2619" t="s">
        <v>5155</v>
      </c>
      <c r="C2619" s="1">
        <f>VLOOKUP(Authors[[#This Row],[Id]],Papers[],3,FALSE)</f>
        <v>2008</v>
      </c>
      <c r="D2619" s="1" t="str">
        <f>IF(ISNUMBER(FIND(",",Authors[[#This Row],[author]])),"OK", "Não OK")</f>
        <v>OK</v>
      </c>
    </row>
    <row r="2620" spans="1:4">
      <c r="A2620" s="3">
        <v>4218</v>
      </c>
      <c r="B2620" t="s">
        <v>10032</v>
      </c>
      <c r="C2620" s="1">
        <f>VLOOKUP(Authors[[#This Row],[Id]],Papers[],3,FALSE)</f>
        <v>2007</v>
      </c>
      <c r="D2620" s="1" t="str">
        <f>IF(ISNUMBER(FIND(",",Authors[[#This Row],[author]])),"OK", "Não OK")</f>
        <v>OK</v>
      </c>
    </row>
    <row r="2621" spans="1:4">
      <c r="A2621" s="3">
        <v>3114</v>
      </c>
      <c r="B2621" t="s">
        <v>8549</v>
      </c>
      <c r="C2621" s="1">
        <f>VLOOKUP(Authors[[#This Row],[Id]],Papers[],3,FALSE)</f>
        <v>2008</v>
      </c>
      <c r="D2621" s="1" t="str">
        <f>IF(ISNUMBER(FIND(",",Authors[[#This Row],[author]])),"OK", "Não OK")</f>
        <v>OK</v>
      </c>
    </row>
    <row r="2622" spans="1:4">
      <c r="A2622" s="3">
        <v>1703</v>
      </c>
      <c r="B2622" t="s">
        <v>5160</v>
      </c>
      <c r="C2622" s="1">
        <f>VLOOKUP(Authors[[#This Row],[Id]],Papers[],3,FALSE)</f>
        <v>2005</v>
      </c>
      <c r="D2622" s="1" t="str">
        <f>IF(ISNUMBER(FIND(",",Authors[[#This Row],[author]])),"OK", "Não OK")</f>
        <v>OK</v>
      </c>
    </row>
    <row r="2623" spans="1:4">
      <c r="A2623" s="3">
        <v>387</v>
      </c>
      <c r="B2623" t="s">
        <v>1065</v>
      </c>
      <c r="C2623" s="1">
        <f>VLOOKUP(Authors[[#This Row],[Id]],Papers[],3,FALSE)</f>
        <v>2005</v>
      </c>
      <c r="D2623" s="1" t="str">
        <f>IF(ISNUMBER(FIND(",",Authors[[#This Row],[author]])),"OK", "Não OK")</f>
        <v>OK</v>
      </c>
    </row>
    <row r="2624" spans="1:4">
      <c r="A2624" s="3">
        <v>1007</v>
      </c>
      <c r="B2624" t="s">
        <v>2812</v>
      </c>
      <c r="C2624" s="1">
        <f>VLOOKUP(Authors[[#This Row],[Id]],Papers[],3,FALSE)</f>
        <v>2010</v>
      </c>
      <c r="D2624" s="1" t="str">
        <f>IF(ISNUMBER(FIND(",",Authors[[#This Row],[author]])),"OK", "Não OK")</f>
        <v>OK</v>
      </c>
    </row>
    <row r="2625" spans="1:4">
      <c r="A2625" s="3">
        <v>2552</v>
      </c>
      <c r="B2625" t="s">
        <v>11014</v>
      </c>
      <c r="C2625" s="1">
        <f>VLOOKUP(Authors[[#This Row],[Id]],Papers[],3,FALSE)</f>
        <v>2001</v>
      </c>
      <c r="D2625" s="1" t="str">
        <f>IF(ISNUMBER(FIND(",",Authors[[#This Row],[author]])),"OK", "Não OK")</f>
        <v>OK</v>
      </c>
    </row>
    <row r="2626" spans="1:4">
      <c r="A2626" s="3">
        <v>14</v>
      </c>
      <c r="B2626" t="s">
        <v>33</v>
      </c>
      <c r="C2626" s="1">
        <f>VLOOKUP(Authors[[#This Row],[Id]],Papers[],3,FALSE)</f>
        <v>2005</v>
      </c>
      <c r="D2626" s="1" t="str">
        <f>IF(ISNUMBER(FIND(",",Authors[[#This Row],[author]])),"OK", "Não OK")</f>
        <v>OK</v>
      </c>
    </row>
    <row r="2627" spans="1:4">
      <c r="A2627" s="3">
        <v>871</v>
      </c>
      <c r="B2627" t="s">
        <v>2466</v>
      </c>
      <c r="C2627" s="1">
        <f>VLOOKUP(Authors[[#This Row],[Id]],Papers[],3,FALSE)</f>
        <v>2001</v>
      </c>
      <c r="D2627" s="1" t="str">
        <f>IF(ISNUMBER(FIND(",",Authors[[#This Row],[author]])),"OK", "Não OK")</f>
        <v>OK</v>
      </c>
    </row>
    <row r="2628" spans="1:4">
      <c r="A2628" s="3">
        <v>434</v>
      </c>
      <c r="B2628" t="s">
        <v>1218</v>
      </c>
      <c r="C2628" s="1">
        <f>VLOOKUP(Authors[[#This Row],[Id]],Papers[],3,FALSE)</f>
        <v>2006</v>
      </c>
      <c r="D2628" s="1" t="str">
        <f>IF(ISNUMBER(FIND(",",Authors[[#This Row],[author]])),"OK", "Não OK")</f>
        <v>OK</v>
      </c>
    </row>
    <row r="2629" spans="1:4">
      <c r="A2629" s="3">
        <v>4206</v>
      </c>
      <c r="B2629" t="s">
        <v>1218</v>
      </c>
      <c r="C2629" s="1">
        <f>VLOOKUP(Authors[[#This Row],[Id]],Papers[],3,FALSE)</f>
        <v>2006</v>
      </c>
      <c r="D2629" s="1" t="str">
        <f>IF(ISNUMBER(FIND(",",Authors[[#This Row],[author]])),"OK", "Não OK")</f>
        <v>OK</v>
      </c>
    </row>
    <row r="2630" spans="1:4">
      <c r="A2630" s="3">
        <v>1704</v>
      </c>
      <c r="B2630" t="s">
        <v>5163</v>
      </c>
      <c r="C2630" s="1">
        <f>VLOOKUP(Authors[[#This Row],[Id]],Papers[],3,FALSE)</f>
        <v>2008</v>
      </c>
      <c r="D2630" s="1" t="str">
        <f>IF(ISNUMBER(FIND(",",Authors[[#This Row],[author]])),"OK", "Não OK")</f>
        <v>OK</v>
      </c>
    </row>
    <row r="2631" spans="1:4">
      <c r="A2631" s="3">
        <v>3113</v>
      </c>
      <c r="B2631" t="s">
        <v>5163</v>
      </c>
      <c r="C2631" s="1">
        <f>VLOOKUP(Authors[[#This Row],[Id]],Papers[],3,FALSE)</f>
        <v>2009</v>
      </c>
      <c r="D2631" s="1" t="str">
        <f>IF(ISNUMBER(FIND(",",Authors[[#This Row],[author]])),"OK", "Não OK")</f>
        <v>OK</v>
      </c>
    </row>
    <row r="2632" spans="1:4">
      <c r="A2632" s="3">
        <v>1328</v>
      </c>
      <c r="B2632" t="s">
        <v>3823</v>
      </c>
      <c r="C2632" s="1">
        <f>VLOOKUP(Authors[[#This Row],[Id]],Papers[],3,FALSE)</f>
        <v>2009</v>
      </c>
      <c r="D2632" s="1" t="str">
        <f>IF(ISNUMBER(FIND(",",Authors[[#This Row],[author]])),"OK", "Não OK")</f>
        <v>OK</v>
      </c>
    </row>
    <row r="2633" spans="1:4">
      <c r="A2633" s="3">
        <v>1329</v>
      </c>
      <c r="B2633" t="s">
        <v>3823</v>
      </c>
      <c r="C2633" s="1">
        <f>VLOOKUP(Authors[[#This Row],[Id]],Papers[],3,FALSE)</f>
        <v>2009</v>
      </c>
      <c r="D2633" s="1" t="str">
        <f>IF(ISNUMBER(FIND(",",Authors[[#This Row],[author]])),"OK", "Não OK")</f>
        <v>OK</v>
      </c>
    </row>
    <row r="2634" spans="1:4">
      <c r="A2634" s="3">
        <v>1555</v>
      </c>
      <c r="B2634" t="s">
        <v>3823</v>
      </c>
      <c r="C2634" s="1">
        <f>VLOOKUP(Authors[[#This Row],[Id]],Papers[],3,FALSE)</f>
        <v>2009</v>
      </c>
      <c r="D2634" s="1" t="str">
        <f>IF(ISNUMBER(FIND(",",Authors[[#This Row],[author]])),"OK", "Não OK")</f>
        <v>OK</v>
      </c>
    </row>
    <row r="2635" spans="1:4">
      <c r="A2635" s="3">
        <v>1705</v>
      </c>
      <c r="B2635" t="s">
        <v>3823</v>
      </c>
      <c r="C2635" s="1">
        <f>VLOOKUP(Authors[[#This Row],[Id]],Papers[],3,FALSE)</f>
        <v>2007</v>
      </c>
      <c r="D2635" s="1" t="str">
        <f>IF(ISNUMBER(FIND(",",Authors[[#This Row],[author]])),"OK", "Não OK")</f>
        <v>OK</v>
      </c>
    </row>
    <row r="2636" spans="1:4">
      <c r="A2636" s="3">
        <v>1706</v>
      </c>
      <c r="B2636" t="s">
        <v>3823</v>
      </c>
      <c r="C2636" s="1">
        <f>VLOOKUP(Authors[[#This Row],[Id]],Papers[],3,FALSE)</f>
        <v>2008</v>
      </c>
      <c r="D2636" s="1" t="str">
        <f>IF(ISNUMBER(FIND(",",Authors[[#This Row],[author]])),"OK", "Não OK")</f>
        <v>OK</v>
      </c>
    </row>
    <row r="2637" spans="1:4">
      <c r="A2637" s="3">
        <v>1707</v>
      </c>
      <c r="B2637" t="s">
        <v>3823</v>
      </c>
      <c r="C2637" s="1">
        <f>VLOOKUP(Authors[[#This Row],[Id]],Papers[],3,FALSE)</f>
        <v>2006</v>
      </c>
      <c r="D2637" s="1" t="str">
        <f>IF(ISNUMBER(FIND(",",Authors[[#This Row],[author]])),"OK", "Não OK")</f>
        <v>OK</v>
      </c>
    </row>
    <row r="2638" spans="1:4">
      <c r="A2638" s="3">
        <v>1708</v>
      </c>
      <c r="B2638" t="s">
        <v>3823</v>
      </c>
      <c r="C2638" s="1">
        <f>VLOOKUP(Authors[[#This Row],[Id]],Papers[],3,FALSE)</f>
        <v>2001</v>
      </c>
      <c r="D2638" s="1" t="str">
        <f>IF(ISNUMBER(FIND(",",Authors[[#This Row],[author]])),"OK", "Não OK")</f>
        <v>OK</v>
      </c>
    </row>
    <row r="2639" spans="1:4">
      <c r="A2639" s="3">
        <v>1709</v>
      </c>
      <c r="B2639" t="s">
        <v>3823</v>
      </c>
      <c r="C2639" s="1">
        <f>VLOOKUP(Authors[[#This Row],[Id]],Papers[],3,FALSE)</f>
        <v>2001</v>
      </c>
      <c r="D2639" s="1" t="str">
        <f>IF(ISNUMBER(FIND(",",Authors[[#This Row],[author]])),"OK", "Não OK")</f>
        <v>OK</v>
      </c>
    </row>
    <row r="2640" spans="1:4">
      <c r="A2640" s="3">
        <v>1784</v>
      </c>
      <c r="B2640" t="s">
        <v>3823</v>
      </c>
      <c r="C2640" s="1">
        <f>VLOOKUP(Authors[[#This Row],[Id]],Papers[],3,FALSE)</f>
        <v>2008</v>
      </c>
      <c r="D2640" s="1" t="str">
        <f>IF(ISNUMBER(FIND(",",Authors[[#This Row],[author]])),"OK", "Não OK")</f>
        <v>OK</v>
      </c>
    </row>
    <row r="2641" spans="1:4">
      <c r="A2641" s="3">
        <v>1870</v>
      </c>
      <c r="B2641" t="s">
        <v>3823</v>
      </c>
      <c r="C2641" s="1">
        <f>VLOOKUP(Authors[[#This Row],[Id]],Papers[],3,FALSE)</f>
        <v>2007</v>
      </c>
      <c r="D2641" s="1" t="str">
        <f>IF(ISNUMBER(FIND(",",Authors[[#This Row],[author]])),"OK", "Não OK")</f>
        <v>OK</v>
      </c>
    </row>
    <row r="2642" spans="1:4">
      <c r="A2642" s="3">
        <v>1968</v>
      </c>
      <c r="B2642" t="s">
        <v>3823</v>
      </c>
      <c r="C2642" s="1">
        <f>VLOOKUP(Authors[[#This Row],[Id]],Papers[],3,FALSE)</f>
        <v>2007</v>
      </c>
      <c r="D2642" s="1" t="str">
        <f>IF(ISNUMBER(FIND(",",Authors[[#This Row],[author]])),"OK", "Não OK")</f>
        <v>OK</v>
      </c>
    </row>
    <row r="2643" spans="1:4">
      <c r="A2643" s="3">
        <v>2475</v>
      </c>
      <c r="B2643" t="s">
        <v>3823</v>
      </c>
      <c r="C2643" s="1">
        <f>VLOOKUP(Authors[[#This Row],[Id]],Papers[],3,FALSE)</f>
        <v>2010</v>
      </c>
      <c r="D2643" s="1" t="str">
        <f>IF(ISNUMBER(FIND(",",Authors[[#This Row],[author]])),"OK", "Não OK")</f>
        <v>OK</v>
      </c>
    </row>
    <row r="2644" spans="1:4">
      <c r="A2644" s="3">
        <v>656</v>
      </c>
      <c r="B2644" t="s">
        <v>1858</v>
      </c>
      <c r="C2644" s="1">
        <f>VLOOKUP(Authors[[#This Row],[Id]],Papers[],3,FALSE)</f>
        <v>2009</v>
      </c>
      <c r="D2644" s="1" t="str">
        <f>IF(ISNUMBER(FIND(",",Authors[[#This Row],[author]])),"OK", "Não OK")</f>
        <v>OK</v>
      </c>
    </row>
    <row r="2645" spans="1:4">
      <c r="A2645" s="3">
        <v>2626</v>
      </c>
      <c r="B2645" t="s">
        <v>1858</v>
      </c>
      <c r="C2645" s="1">
        <f>VLOOKUP(Authors[[#This Row],[Id]],Papers[],3,FALSE)</f>
        <v>2007</v>
      </c>
      <c r="D2645" s="1" t="str">
        <f>IF(ISNUMBER(FIND(",",Authors[[#This Row],[author]])),"OK", "Não OK")</f>
        <v>OK</v>
      </c>
    </row>
    <row r="2646" spans="1:4">
      <c r="A2646" s="3">
        <v>1710</v>
      </c>
      <c r="B2646" t="s">
        <v>5183</v>
      </c>
      <c r="C2646" s="1">
        <f>VLOOKUP(Authors[[#This Row],[Id]],Papers[],3,FALSE)</f>
        <v>2010</v>
      </c>
      <c r="D2646" s="1" t="str">
        <f>IF(ISNUMBER(FIND(",",Authors[[#This Row],[author]])),"OK", "Não OK")</f>
        <v>OK</v>
      </c>
    </row>
    <row r="2647" spans="1:4">
      <c r="A2647" s="3">
        <v>2489</v>
      </c>
      <c r="B2647" t="s">
        <v>7639</v>
      </c>
      <c r="C2647" s="1">
        <f>VLOOKUP(Authors[[#This Row],[Id]],Papers[],3,FALSE)</f>
        <v>2008</v>
      </c>
      <c r="D2647" s="1" t="str">
        <f>IF(ISNUMBER(FIND(",",Authors[[#This Row],[author]])),"OK", "Não OK")</f>
        <v>OK</v>
      </c>
    </row>
    <row r="2648" spans="1:4">
      <c r="A2648" s="3">
        <v>1711</v>
      </c>
      <c r="B2648" t="s">
        <v>10678</v>
      </c>
      <c r="C2648" s="1">
        <f>VLOOKUP(Authors[[#This Row],[Id]],Papers[],3,FALSE)</f>
        <v>2004</v>
      </c>
      <c r="D2648" s="1" t="str">
        <f>IF(ISNUMBER(FIND(",",Authors[[#This Row],[author]])),"OK", "Não OK")</f>
        <v>OK</v>
      </c>
    </row>
    <row r="2649" spans="1:4">
      <c r="A2649" s="3">
        <v>3535</v>
      </c>
      <c r="B2649" t="s">
        <v>9077</v>
      </c>
      <c r="C2649" s="1">
        <f>VLOOKUP(Authors[[#This Row],[Id]],Papers[],3,FALSE)</f>
        <v>2007</v>
      </c>
      <c r="D2649" s="1" t="str">
        <f>IF(ISNUMBER(FIND(",",Authors[[#This Row],[author]])),"OK", "Não OK")</f>
        <v>OK</v>
      </c>
    </row>
    <row r="2650" spans="1:4">
      <c r="A2650" s="3">
        <v>792</v>
      </c>
      <c r="B2650" t="s">
        <v>2252</v>
      </c>
      <c r="C2650" s="1">
        <f>VLOOKUP(Authors[[#This Row],[Id]],Papers[],3,FALSE)</f>
        <v>2010</v>
      </c>
      <c r="D2650" s="1" t="str">
        <f>IF(ISNUMBER(FIND(",",Authors[[#This Row],[author]])),"OK", "Não OK")</f>
        <v>OK</v>
      </c>
    </row>
    <row r="2651" spans="1:4">
      <c r="A2651" s="3">
        <v>834</v>
      </c>
      <c r="B2651" t="s">
        <v>2252</v>
      </c>
      <c r="C2651" s="1">
        <f>VLOOKUP(Authors[[#This Row],[Id]],Papers[],3,FALSE)</f>
        <v>2010</v>
      </c>
      <c r="D2651" s="1" t="str">
        <f>IF(ISNUMBER(FIND(",",Authors[[#This Row],[author]])),"OK", "Não OK")</f>
        <v>OK</v>
      </c>
    </row>
    <row r="2652" spans="1:4">
      <c r="A2652" s="3">
        <v>1305</v>
      </c>
      <c r="B2652" t="s">
        <v>2252</v>
      </c>
      <c r="C2652" s="1">
        <f>VLOOKUP(Authors[[#This Row],[Id]],Papers[],3,FALSE)</f>
        <v>2008</v>
      </c>
      <c r="D2652" s="1" t="str">
        <f>IF(ISNUMBER(FIND(",",Authors[[#This Row],[author]])),"OK", "Não OK")</f>
        <v>OK</v>
      </c>
    </row>
    <row r="2653" spans="1:4">
      <c r="A2653" s="3">
        <v>1540</v>
      </c>
      <c r="B2653" t="s">
        <v>4567</v>
      </c>
      <c r="C2653" s="1">
        <f>VLOOKUP(Authors[[#This Row],[Id]],Papers[],3,FALSE)</f>
        <v>1989</v>
      </c>
      <c r="D2653" s="1" t="str">
        <f>IF(ISNUMBER(FIND(",",Authors[[#This Row],[author]])),"OK", "Não OK")</f>
        <v>OK</v>
      </c>
    </row>
    <row r="2654" spans="1:4">
      <c r="A2654">
        <v>4386</v>
      </c>
      <c r="B2654" s="1" t="s">
        <v>12782</v>
      </c>
      <c r="C2654" s="1">
        <f>VLOOKUP(Authors[[#This Row],[Id]],Papers[],3,FALSE)</f>
        <v>1990</v>
      </c>
      <c r="D2654" s="1" t="str">
        <f>IF(ISNUMBER(FIND(",",Authors[[#This Row],[author]])),"OK", "Não OK")</f>
        <v>OK</v>
      </c>
    </row>
    <row r="2655" spans="1:4">
      <c r="A2655" s="3">
        <v>2137</v>
      </c>
      <c r="B2655" t="s">
        <v>6551</v>
      </c>
      <c r="C2655" s="1">
        <f>VLOOKUP(Authors[[#This Row],[Id]],Papers[],3,FALSE)</f>
        <v>2010</v>
      </c>
      <c r="D2655" s="1" t="str">
        <f>IF(ISNUMBER(FIND(",",Authors[[#This Row],[author]])),"OK", "Não OK")</f>
        <v>OK</v>
      </c>
    </row>
    <row r="2656" spans="1:4">
      <c r="A2656" s="3">
        <v>2456</v>
      </c>
      <c r="B2656" t="s">
        <v>6551</v>
      </c>
      <c r="C2656" s="1">
        <f>VLOOKUP(Authors[[#This Row],[Id]],Papers[],3,FALSE)</f>
        <v>2009</v>
      </c>
      <c r="D2656" s="1" t="str">
        <f>IF(ISNUMBER(FIND(",",Authors[[#This Row],[author]])),"OK", "Não OK")</f>
        <v>OK</v>
      </c>
    </row>
    <row r="2657" spans="1:4">
      <c r="A2657" s="3">
        <v>2969</v>
      </c>
      <c r="B2657" t="s">
        <v>6551</v>
      </c>
      <c r="C2657" s="1">
        <f>VLOOKUP(Authors[[#This Row],[Id]],Papers[],3,FALSE)</f>
        <v>2009</v>
      </c>
      <c r="D2657" s="1" t="str">
        <f>IF(ISNUMBER(FIND(",",Authors[[#This Row],[author]])),"OK", "Não OK")</f>
        <v>OK</v>
      </c>
    </row>
    <row r="2658" spans="1:4">
      <c r="A2658" s="3">
        <v>3698</v>
      </c>
      <c r="B2658" t="s">
        <v>9286</v>
      </c>
      <c r="C2658" s="1">
        <f>VLOOKUP(Authors[[#This Row],[Id]],Papers[],3,FALSE)</f>
        <v>2008</v>
      </c>
      <c r="D2658" s="1" t="str">
        <f>IF(ISNUMBER(FIND(",",Authors[[#This Row],[author]])),"OK", "Não OK")</f>
        <v>OK</v>
      </c>
    </row>
    <row r="2659" spans="1:4">
      <c r="A2659" s="3">
        <v>334</v>
      </c>
      <c r="B2659" t="s">
        <v>858</v>
      </c>
      <c r="C2659" s="1">
        <f>VLOOKUP(Authors[[#This Row],[Id]],Papers[],3,FALSE)</f>
        <v>2007</v>
      </c>
      <c r="D2659" s="1" t="str">
        <f>IF(ISNUMBER(FIND(",",Authors[[#This Row],[author]])),"OK", "Não OK")</f>
        <v>OK</v>
      </c>
    </row>
    <row r="2660" spans="1:4">
      <c r="A2660">
        <v>4357</v>
      </c>
      <c r="B2660" s="1" t="s">
        <v>12704</v>
      </c>
      <c r="C2660" s="1">
        <f>VLOOKUP(Authors[[#This Row],[Id]],Papers[],3,FALSE)</f>
        <v>2010</v>
      </c>
      <c r="D2660" s="1" t="str">
        <f>IF(ISNUMBER(FIND(",",Authors[[#This Row],[author]])),"OK", "Não OK")</f>
        <v>OK</v>
      </c>
    </row>
    <row r="2661" spans="1:4">
      <c r="A2661" s="3">
        <v>1653</v>
      </c>
      <c r="B2661" t="s">
        <v>5015</v>
      </c>
      <c r="C2661" s="1">
        <f>VLOOKUP(Authors[[#This Row],[Id]],Papers[],3,FALSE)</f>
        <v>2009</v>
      </c>
      <c r="D2661" s="1" t="str">
        <f>IF(ISNUMBER(FIND(",",Authors[[#This Row],[author]])),"OK", "Não OK")</f>
        <v>OK</v>
      </c>
    </row>
    <row r="2662" spans="1:4">
      <c r="A2662" s="3">
        <v>1712</v>
      </c>
      <c r="B2662" t="s">
        <v>5193</v>
      </c>
      <c r="C2662" s="1">
        <f>VLOOKUP(Authors[[#This Row],[Id]],Papers[],3,FALSE)</f>
        <v>1998</v>
      </c>
      <c r="D2662" s="1" t="str">
        <f>IF(ISNUMBER(FIND(",",Authors[[#This Row],[author]])),"OK", "Não OK")</f>
        <v>OK</v>
      </c>
    </row>
    <row r="2663" spans="1:4">
      <c r="A2663" s="3">
        <v>1713</v>
      </c>
      <c r="B2663" t="s">
        <v>5193</v>
      </c>
      <c r="C2663" s="1">
        <f>VLOOKUP(Authors[[#This Row],[Id]],Papers[],3,FALSE)</f>
        <v>1994</v>
      </c>
      <c r="D2663" s="1" t="str">
        <f>IF(ISNUMBER(FIND(",",Authors[[#This Row],[author]])),"OK", "Não OK")</f>
        <v>OK</v>
      </c>
    </row>
    <row r="2664" spans="1:4">
      <c r="A2664">
        <v>4420</v>
      </c>
      <c r="B2664" t="s">
        <v>12881</v>
      </c>
      <c r="C2664" s="1">
        <f>VLOOKUP(Authors[[#This Row],[Id]],Papers[],3,FALSE)</f>
        <v>2009</v>
      </c>
      <c r="D2664" s="1" t="str">
        <f>IF(ISNUMBER(FIND(",",Authors[[#This Row],[author]])),"OK", "Não OK")</f>
        <v>OK</v>
      </c>
    </row>
    <row r="2665" spans="1:4">
      <c r="A2665" s="3">
        <v>4313</v>
      </c>
      <c r="B2665" t="s">
        <v>10227</v>
      </c>
      <c r="C2665" s="1">
        <f>VLOOKUP(Authors[[#This Row],[Id]],Papers[],3,FALSE)</f>
        <v>2006</v>
      </c>
      <c r="D2665" s="1" t="str">
        <f>IF(ISNUMBER(FIND(",",Authors[[#This Row],[author]])),"OK", "Não OK")</f>
        <v>OK</v>
      </c>
    </row>
    <row r="2666" spans="1:4">
      <c r="A2666" s="3">
        <v>2247</v>
      </c>
      <c r="B2666" t="s">
        <v>6918</v>
      </c>
      <c r="C2666" s="1">
        <f>VLOOKUP(Authors[[#This Row],[Id]],Papers[],3,FALSE)</f>
        <v>2006</v>
      </c>
      <c r="D2666" s="1" t="str">
        <f>IF(ISNUMBER(FIND(",",Authors[[#This Row],[author]])),"OK", "Não OK")</f>
        <v>OK</v>
      </c>
    </row>
    <row r="2667" spans="1:4">
      <c r="A2667" s="3">
        <v>2248</v>
      </c>
      <c r="B2667" t="s">
        <v>6918</v>
      </c>
      <c r="C2667" s="1">
        <f>VLOOKUP(Authors[[#This Row],[Id]],Papers[],3,FALSE)</f>
        <v>2005</v>
      </c>
      <c r="D2667" s="1" t="str">
        <f>IF(ISNUMBER(FIND(",",Authors[[#This Row],[author]])),"OK", "Não OK")</f>
        <v>OK</v>
      </c>
    </row>
    <row r="2668" spans="1:4">
      <c r="A2668" s="3">
        <v>1311</v>
      </c>
      <c r="B2668" t="s">
        <v>3749</v>
      </c>
      <c r="C2668" s="1">
        <f>VLOOKUP(Authors[[#This Row],[Id]],Papers[],3,FALSE)</f>
        <v>2003</v>
      </c>
      <c r="D2668" s="1" t="str">
        <f>IF(ISNUMBER(FIND(",",Authors[[#This Row],[author]])),"OK", "Não OK")</f>
        <v>OK</v>
      </c>
    </row>
    <row r="2669" spans="1:4">
      <c r="A2669" s="3">
        <v>537</v>
      </c>
      <c r="B2669" t="s">
        <v>1516</v>
      </c>
      <c r="C2669" s="1">
        <f>VLOOKUP(Authors[[#This Row],[Id]],Papers[],3,FALSE)</f>
        <v>2009</v>
      </c>
      <c r="D2669" s="1" t="str">
        <f>IF(ISNUMBER(FIND(",",Authors[[#This Row],[author]])),"OK", "Não OK")</f>
        <v>OK</v>
      </c>
    </row>
    <row r="2670" spans="1:4">
      <c r="A2670" s="3">
        <v>2552</v>
      </c>
      <c r="B2670" t="s">
        <v>11019</v>
      </c>
      <c r="C2670" s="1">
        <f>VLOOKUP(Authors[[#This Row],[Id]],Papers[],3,FALSE)</f>
        <v>2001</v>
      </c>
      <c r="D2670" s="1" t="str">
        <f>IF(ISNUMBER(FIND(",",Authors[[#This Row],[author]])),"OK", "Não OK")</f>
        <v>OK</v>
      </c>
    </row>
    <row r="2671" spans="1:4">
      <c r="A2671" s="3">
        <v>1068</v>
      </c>
      <c r="B2671" t="s">
        <v>2982</v>
      </c>
      <c r="C2671" s="1">
        <f>VLOOKUP(Authors[[#This Row],[Id]],Papers[],3,FALSE)</f>
        <v>2001</v>
      </c>
      <c r="D2671" s="1" t="str">
        <f>IF(ISNUMBER(FIND(",",Authors[[#This Row],[author]])),"OK", "Não OK")</f>
        <v>OK</v>
      </c>
    </row>
    <row r="2672" spans="1:4">
      <c r="A2672" s="3">
        <v>1068</v>
      </c>
      <c r="B2672" t="s">
        <v>10579</v>
      </c>
      <c r="C2672" s="1">
        <f>VLOOKUP(Authors[[#This Row],[Id]],Papers[],3,FALSE)</f>
        <v>2001</v>
      </c>
      <c r="D2672" s="1" t="str">
        <f>IF(ISNUMBER(FIND(",",Authors[[#This Row],[author]])),"OK", "Não OK")</f>
        <v>OK</v>
      </c>
    </row>
    <row r="2673" spans="1:4">
      <c r="A2673" s="3">
        <v>1983</v>
      </c>
      <c r="B2673" t="s">
        <v>6006</v>
      </c>
      <c r="C2673" s="1">
        <f>VLOOKUP(Authors[[#This Row],[Id]],Papers[],3,FALSE)</f>
        <v>2003</v>
      </c>
      <c r="D2673" s="1" t="str">
        <f>IF(ISNUMBER(FIND(",",Authors[[#This Row],[author]])),"OK", "Não OK")</f>
        <v>OK</v>
      </c>
    </row>
    <row r="2674" spans="1:4">
      <c r="A2674" s="3">
        <v>527</v>
      </c>
      <c r="B2674" t="s">
        <v>1483</v>
      </c>
      <c r="C2674" s="1">
        <f>VLOOKUP(Authors[[#This Row],[Id]],Papers[],3,FALSE)</f>
        <v>2010</v>
      </c>
      <c r="D2674" s="1" t="str">
        <f>IF(ISNUMBER(FIND(",",Authors[[#This Row],[author]])),"OK", "Não OK")</f>
        <v>OK</v>
      </c>
    </row>
    <row r="2675" spans="1:4">
      <c r="A2675" s="3">
        <v>678</v>
      </c>
      <c r="B2675" t="s">
        <v>1483</v>
      </c>
      <c r="C2675" s="1">
        <f>VLOOKUP(Authors[[#This Row],[Id]],Papers[],3,FALSE)</f>
        <v>2010</v>
      </c>
      <c r="D2675" s="1" t="str">
        <f>IF(ISNUMBER(FIND(",",Authors[[#This Row],[author]])),"OK", "Não OK")</f>
        <v>OK</v>
      </c>
    </row>
    <row r="2676" spans="1:4">
      <c r="A2676" s="3">
        <v>3281</v>
      </c>
      <c r="B2676" t="s">
        <v>8737</v>
      </c>
      <c r="C2676" s="1">
        <f>VLOOKUP(Authors[[#This Row],[Id]],Papers[],3,FALSE)</f>
        <v>1999</v>
      </c>
      <c r="D2676" s="1" t="str">
        <f>IF(ISNUMBER(FIND(",",Authors[[#This Row],[author]])),"OK", "Não OK")</f>
        <v>OK</v>
      </c>
    </row>
    <row r="2677" spans="1:4">
      <c r="A2677" s="3">
        <v>1715</v>
      </c>
      <c r="B2677" t="s">
        <v>5198</v>
      </c>
      <c r="C2677" s="1">
        <f>VLOOKUP(Authors[[#This Row],[Id]],Papers[],3,FALSE)</f>
        <v>2010</v>
      </c>
      <c r="D2677" s="1" t="str">
        <f>IF(ISNUMBER(FIND(",",Authors[[#This Row],[author]])),"OK", "Não OK")</f>
        <v>OK</v>
      </c>
    </row>
    <row r="2678" spans="1:4">
      <c r="A2678" s="3">
        <v>1725</v>
      </c>
      <c r="B2678" t="s">
        <v>5234</v>
      </c>
      <c r="C2678" s="1">
        <f>VLOOKUP(Authors[[#This Row],[Id]],Papers[],3,FALSE)</f>
        <v>2010</v>
      </c>
      <c r="D2678" s="1" t="str">
        <f>IF(ISNUMBER(FIND(",",Authors[[#This Row],[author]])),"OK", "Não OK")</f>
        <v>OK</v>
      </c>
    </row>
    <row r="2679" spans="1:4">
      <c r="A2679" s="3">
        <v>3125</v>
      </c>
      <c r="B2679" t="s">
        <v>5234</v>
      </c>
      <c r="C2679" s="1">
        <f>VLOOKUP(Authors[[#This Row],[Id]],Papers[],3,FALSE)</f>
        <v>2010</v>
      </c>
      <c r="D2679" s="1" t="str">
        <f>IF(ISNUMBER(FIND(",",Authors[[#This Row],[author]])),"OK", "Não OK")</f>
        <v>OK</v>
      </c>
    </row>
    <row r="2680" spans="1:4">
      <c r="A2680" s="3">
        <v>3126</v>
      </c>
      <c r="B2680" t="s">
        <v>5234</v>
      </c>
      <c r="C2680" s="1">
        <f>VLOOKUP(Authors[[#This Row],[Id]],Papers[],3,FALSE)</f>
        <v>2009</v>
      </c>
      <c r="D2680" s="1" t="str">
        <f>IF(ISNUMBER(FIND(",",Authors[[#This Row],[author]])),"OK", "Não OK")</f>
        <v>OK</v>
      </c>
    </row>
    <row r="2681" spans="1:4">
      <c r="A2681" s="3">
        <v>2553</v>
      </c>
      <c r="B2681" t="s">
        <v>11021</v>
      </c>
      <c r="C2681" s="1">
        <f>VLOOKUP(Authors[[#This Row],[Id]],Papers[],3,FALSE)</f>
        <v>2011</v>
      </c>
      <c r="D2681" s="1" t="str">
        <f>IF(ISNUMBER(FIND(",",Authors[[#This Row],[author]])),"OK", "Não OK")</f>
        <v>OK</v>
      </c>
    </row>
    <row r="2682" spans="1:4">
      <c r="A2682" s="3">
        <v>1842</v>
      </c>
      <c r="B2682" t="s">
        <v>10734</v>
      </c>
      <c r="C2682" s="1">
        <f>VLOOKUP(Authors[[#This Row],[Id]],Papers[],3,FALSE)</f>
        <v>2007</v>
      </c>
      <c r="D2682" s="1" t="str">
        <f>IF(ISNUMBER(FIND(",",Authors[[#This Row],[author]])),"OK", "Não OK")</f>
        <v>OK</v>
      </c>
    </row>
    <row r="2683" spans="1:4">
      <c r="A2683" s="3">
        <v>2469</v>
      </c>
      <c r="B2683" t="s">
        <v>10925</v>
      </c>
      <c r="C2683" s="1">
        <f>VLOOKUP(Authors[[#This Row],[Id]],Papers[],3,FALSE)</f>
        <v>2008</v>
      </c>
      <c r="D2683" s="1" t="str">
        <f>IF(ISNUMBER(FIND(",",Authors[[#This Row],[author]])),"OK", "Não OK")</f>
        <v>OK</v>
      </c>
    </row>
    <row r="2684" spans="1:4">
      <c r="A2684" s="3">
        <v>1716</v>
      </c>
      <c r="B2684" t="s">
        <v>10679</v>
      </c>
      <c r="C2684" s="1">
        <f>VLOOKUP(Authors[[#This Row],[Id]],Papers[],3,FALSE)</f>
        <v>2011</v>
      </c>
      <c r="D2684" s="1" t="str">
        <f>IF(ISNUMBER(FIND(",",Authors[[#This Row],[author]])),"OK", "Não OK")</f>
        <v>OK</v>
      </c>
    </row>
    <row r="2685" spans="1:4">
      <c r="A2685" s="3">
        <v>1718</v>
      </c>
      <c r="B2685" t="s">
        <v>10683</v>
      </c>
      <c r="C2685" s="1">
        <f>VLOOKUP(Authors[[#This Row],[Id]],Papers[],3,FALSE)</f>
        <v>2010</v>
      </c>
      <c r="D2685" s="1" t="str">
        <f>IF(ISNUMBER(FIND(",",Authors[[#This Row],[author]])),"OK", "Não OK")</f>
        <v>OK</v>
      </c>
    </row>
    <row r="2686" spans="1:4">
      <c r="A2686" s="3">
        <v>1719</v>
      </c>
      <c r="B2686" t="s">
        <v>10684</v>
      </c>
      <c r="C2686" s="1">
        <f>VLOOKUP(Authors[[#This Row],[Id]],Papers[],3,FALSE)</f>
        <v>2008</v>
      </c>
      <c r="D2686" s="1" t="str">
        <f>IF(ISNUMBER(FIND(",",Authors[[#This Row],[author]])),"OK", "Não OK")</f>
        <v>OK</v>
      </c>
    </row>
    <row r="2687" spans="1:4">
      <c r="A2687" s="3">
        <v>1719</v>
      </c>
      <c r="B2687" t="s">
        <v>10685</v>
      </c>
      <c r="C2687" s="1">
        <f>VLOOKUP(Authors[[#This Row],[Id]],Papers[],3,FALSE)</f>
        <v>2008</v>
      </c>
      <c r="D2687" s="1" t="str">
        <f>IF(ISNUMBER(FIND(",",Authors[[#This Row],[author]])),"OK", "Não OK")</f>
        <v>OK</v>
      </c>
    </row>
    <row r="2688" spans="1:4">
      <c r="A2688" s="3">
        <v>1561</v>
      </c>
      <c r="B2688" t="s">
        <v>4644</v>
      </c>
      <c r="C2688" s="1">
        <f>VLOOKUP(Authors[[#This Row],[Id]],Papers[],3,FALSE)</f>
        <v>2011</v>
      </c>
      <c r="D2688" s="1" t="str">
        <f>IF(ISNUMBER(FIND(",",Authors[[#This Row],[author]])),"OK", "Não OK")</f>
        <v>OK</v>
      </c>
    </row>
    <row r="2689" spans="1:4">
      <c r="A2689" s="3">
        <v>1720</v>
      </c>
      <c r="B2689" t="s">
        <v>4644</v>
      </c>
      <c r="C2689" s="1">
        <f>VLOOKUP(Authors[[#This Row],[Id]],Papers[],3,FALSE)</f>
        <v>2010</v>
      </c>
      <c r="D2689" s="1" t="str">
        <f>IF(ISNUMBER(FIND(",",Authors[[#This Row],[author]])),"OK", "Não OK")</f>
        <v>OK</v>
      </c>
    </row>
    <row r="2690" spans="1:4">
      <c r="A2690" s="3">
        <v>2552</v>
      </c>
      <c r="B2690" t="s">
        <v>11015</v>
      </c>
      <c r="C2690" s="1">
        <f>VLOOKUP(Authors[[#This Row],[Id]],Papers[],3,FALSE)</f>
        <v>2001</v>
      </c>
      <c r="D2690" s="1" t="str">
        <f>IF(ISNUMBER(FIND(",",Authors[[#This Row],[author]])),"OK", "Não OK")</f>
        <v>OK</v>
      </c>
    </row>
    <row r="2691" spans="1:4">
      <c r="A2691" s="3">
        <v>1068</v>
      </c>
      <c r="B2691" t="s">
        <v>2984</v>
      </c>
      <c r="C2691" s="1">
        <f>VLOOKUP(Authors[[#This Row],[Id]],Papers[],3,FALSE)</f>
        <v>2001</v>
      </c>
      <c r="D2691" s="1" t="str">
        <f>IF(ISNUMBER(FIND(",",Authors[[#This Row],[author]])),"OK", "Não OK")</f>
        <v>OK</v>
      </c>
    </row>
    <row r="2692" spans="1:4">
      <c r="A2692" s="3">
        <v>1068</v>
      </c>
      <c r="B2692" s="2" t="s">
        <v>10581</v>
      </c>
      <c r="C2692" s="1">
        <f>VLOOKUP(Authors[[#This Row],[Id]],Papers[],3,FALSE)</f>
        <v>2001</v>
      </c>
      <c r="D2692" s="1" t="str">
        <f>IF(ISNUMBER(FIND(",",Authors[[#This Row],[author]])),"OK", "Não OK")</f>
        <v>OK</v>
      </c>
    </row>
    <row r="2693" spans="1:4">
      <c r="A2693" s="3">
        <v>270</v>
      </c>
      <c r="B2693" t="s">
        <v>682</v>
      </c>
      <c r="C2693" s="1">
        <f>VLOOKUP(Authors[[#This Row],[Id]],Papers[],3,FALSE)</f>
        <v>2000</v>
      </c>
      <c r="D2693" s="1" t="str">
        <f>IF(ISNUMBER(FIND(",",Authors[[#This Row],[author]])),"OK", "Não OK")</f>
        <v>OK</v>
      </c>
    </row>
    <row r="2694" spans="1:4">
      <c r="A2694" s="3">
        <v>737</v>
      </c>
      <c r="B2694" t="s">
        <v>682</v>
      </c>
      <c r="C2694" s="1">
        <f>VLOOKUP(Authors[[#This Row],[Id]],Papers[],3,FALSE)</f>
        <v>2002</v>
      </c>
      <c r="D2694" s="1" t="str">
        <f>IF(ISNUMBER(FIND(",",Authors[[#This Row],[author]])),"OK", "Não OK")</f>
        <v>OK</v>
      </c>
    </row>
    <row r="2695" spans="1:4">
      <c r="A2695" s="3">
        <v>1721</v>
      </c>
      <c r="B2695" t="s">
        <v>682</v>
      </c>
      <c r="C2695" s="1">
        <f>VLOOKUP(Authors[[#This Row],[Id]],Papers[],3,FALSE)</f>
        <v>2000</v>
      </c>
      <c r="D2695" s="1" t="str">
        <f>IF(ISNUMBER(FIND(",",Authors[[#This Row],[author]])),"OK", "Não OK")</f>
        <v>OK</v>
      </c>
    </row>
    <row r="2696" spans="1:4">
      <c r="A2696" s="3">
        <v>2140</v>
      </c>
      <c r="B2696" t="s">
        <v>682</v>
      </c>
      <c r="C2696" s="1">
        <f>VLOOKUP(Authors[[#This Row],[Id]],Papers[],3,FALSE)</f>
        <v>2002</v>
      </c>
      <c r="D2696" s="1" t="str">
        <f>IF(ISNUMBER(FIND(",",Authors[[#This Row],[author]])),"OK", "Não OK")</f>
        <v>OK</v>
      </c>
    </row>
    <row r="2697" spans="1:4">
      <c r="A2697" s="3">
        <v>17</v>
      </c>
      <c r="B2697" t="s">
        <v>41</v>
      </c>
      <c r="C2697" s="1">
        <f>VLOOKUP(Authors[[#This Row],[Id]],Papers[],3,FALSE)</f>
        <v>2005</v>
      </c>
      <c r="D2697" s="1" t="str">
        <f>IF(ISNUMBER(FIND(",",Authors[[#This Row],[author]])),"OK", "Não OK")</f>
        <v>OK</v>
      </c>
    </row>
    <row r="2698" spans="1:4">
      <c r="A2698" s="3">
        <v>729</v>
      </c>
      <c r="B2698" t="s">
        <v>41</v>
      </c>
      <c r="C2698" s="1">
        <f>VLOOKUP(Authors[[#This Row],[Id]],Papers[],3,FALSE)</f>
        <v>2004</v>
      </c>
      <c r="D2698" s="1" t="str">
        <f>IF(ISNUMBER(FIND(",",Authors[[#This Row],[author]])),"OK", "Não OK")</f>
        <v>OK</v>
      </c>
    </row>
    <row r="2699" spans="1:4">
      <c r="A2699" s="3">
        <v>4220</v>
      </c>
      <c r="B2699" t="s">
        <v>41</v>
      </c>
      <c r="C2699" s="1">
        <f>VLOOKUP(Authors[[#This Row],[Id]],Papers[],3,FALSE)</f>
        <v>2002</v>
      </c>
      <c r="D2699" s="1" t="str">
        <f>IF(ISNUMBER(FIND(",",Authors[[#This Row],[author]])),"OK", "Não OK")</f>
        <v>OK</v>
      </c>
    </row>
    <row r="2700" spans="1:4">
      <c r="A2700" s="3">
        <v>2254</v>
      </c>
      <c r="B2700" t="s">
        <v>6940</v>
      </c>
      <c r="C2700" s="1">
        <f>VLOOKUP(Authors[[#This Row],[Id]],Papers[],3,FALSE)</f>
        <v>2009</v>
      </c>
      <c r="D2700" s="1" t="str">
        <f>IF(ISNUMBER(FIND(",",Authors[[#This Row],[author]])),"OK", "Não OK")</f>
        <v>OK</v>
      </c>
    </row>
    <row r="2701" spans="1:4">
      <c r="A2701" s="3">
        <v>2255</v>
      </c>
      <c r="B2701" t="s">
        <v>6940</v>
      </c>
      <c r="C2701" s="1">
        <f>VLOOKUP(Authors[[#This Row],[Id]],Papers[],3,FALSE)</f>
        <v>2009</v>
      </c>
      <c r="D2701" s="1" t="str">
        <f>IF(ISNUMBER(FIND(",",Authors[[#This Row],[author]])),"OK", "Não OK")</f>
        <v>OK</v>
      </c>
    </row>
    <row r="2702" spans="1:4">
      <c r="A2702" s="3">
        <v>1722</v>
      </c>
      <c r="B2702" t="s">
        <v>5220</v>
      </c>
      <c r="C2702" s="1">
        <f>VLOOKUP(Authors[[#This Row],[Id]],Papers[],3,FALSE)</f>
        <v>2007</v>
      </c>
      <c r="D2702" s="1" t="str">
        <f>IF(ISNUMBER(FIND(",",Authors[[#This Row],[author]])),"OK", "Não OK")</f>
        <v>OK</v>
      </c>
    </row>
    <row r="2703" spans="1:4">
      <c r="A2703" s="3">
        <v>1723</v>
      </c>
      <c r="B2703" t="s">
        <v>5230</v>
      </c>
      <c r="C2703" s="1">
        <f>VLOOKUP(Authors[[#This Row],[Id]],Papers[],3,FALSE)</f>
        <v>2002</v>
      </c>
      <c r="D2703" s="1" t="str">
        <f>IF(ISNUMBER(FIND(",",Authors[[#This Row],[author]])),"OK", "Não OK")</f>
        <v>OK</v>
      </c>
    </row>
    <row r="2704" spans="1:4">
      <c r="A2704" s="3">
        <v>2254</v>
      </c>
      <c r="B2704" t="s">
        <v>5220</v>
      </c>
      <c r="C2704" s="1">
        <f>VLOOKUP(Authors[[#This Row],[Id]],Papers[],3,FALSE)</f>
        <v>2009</v>
      </c>
      <c r="D2704" s="1" t="str">
        <f>IF(ISNUMBER(FIND(",",Authors[[#This Row],[author]])),"OK", "Não OK")</f>
        <v>OK</v>
      </c>
    </row>
    <row r="2705" spans="1:4">
      <c r="A2705" s="3">
        <v>629</v>
      </c>
      <c r="B2705" t="s">
        <v>1754</v>
      </c>
      <c r="C2705" s="1">
        <f>VLOOKUP(Authors[[#This Row],[Id]],Papers[],3,FALSE)</f>
        <v>1998</v>
      </c>
      <c r="D2705" s="1" t="str">
        <f>IF(ISNUMBER(FIND(",",Authors[[#This Row],[author]])),"OK", "Não OK")</f>
        <v>OK</v>
      </c>
    </row>
    <row r="2706" spans="1:4">
      <c r="A2706" s="3">
        <v>1723</v>
      </c>
      <c r="B2706" t="s">
        <v>5224</v>
      </c>
      <c r="C2706" s="1">
        <f>VLOOKUP(Authors[[#This Row],[Id]],Papers[],3,FALSE)</f>
        <v>2002</v>
      </c>
      <c r="D2706" s="1" t="str">
        <f>IF(ISNUMBER(FIND(",",Authors[[#This Row],[author]])),"OK", "Não OK")</f>
        <v>OK</v>
      </c>
    </row>
    <row r="2707" spans="1:4">
      <c r="A2707" s="3">
        <v>119</v>
      </c>
      <c r="B2707" t="s">
        <v>299</v>
      </c>
      <c r="C2707" s="1">
        <f>VLOOKUP(Authors[[#This Row],[Id]],Papers[],3,FALSE)</f>
        <v>2008</v>
      </c>
      <c r="D2707" s="1" t="str">
        <f>IF(ISNUMBER(FIND(",",Authors[[#This Row],[author]])),"OK", "Não OK")</f>
        <v>OK</v>
      </c>
    </row>
    <row r="2708" spans="1:4">
      <c r="A2708">
        <v>4380</v>
      </c>
      <c r="B2708" s="1" t="s">
        <v>12768</v>
      </c>
      <c r="C2708" s="1">
        <f>VLOOKUP(Authors[[#This Row],[Id]],Papers[],3,FALSE)</f>
        <v>1992</v>
      </c>
      <c r="D2708" s="1" t="str">
        <f>IF(ISNUMBER(FIND(",",Authors[[#This Row],[author]])),"OK", "Não OK")</f>
        <v>OK</v>
      </c>
    </row>
    <row r="2709" spans="1:4">
      <c r="A2709" s="3">
        <v>1154</v>
      </c>
      <c r="B2709" t="s">
        <v>3267</v>
      </c>
      <c r="C2709" s="1">
        <f>VLOOKUP(Authors[[#This Row],[Id]],Papers[],3,FALSE)</f>
        <v>2009</v>
      </c>
      <c r="D2709" s="1" t="str">
        <f>IF(ISNUMBER(FIND(",",Authors[[#This Row],[author]])),"OK", "Não OK")</f>
        <v>OK</v>
      </c>
    </row>
    <row r="2710" spans="1:4">
      <c r="A2710" s="3">
        <v>1146</v>
      </c>
      <c r="B2710" t="s">
        <v>3249</v>
      </c>
      <c r="C2710" s="1">
        <f>VLOOKUP(Authors[[#This Row],[Id]],Papers[],3,FALSE)</f>
        <v>2009</v>
      </c>
      <c r="D2710" s="1" t="str">
        <f>IF(ISNUMBER(FIND(",",Authors[[#This Row],[author]])),"OK", "Não OK")</f>
        <v>OK</v>
      </c>
    </row>
    <row r="2711" spans="1:4">
      <c r="A2711" s="3">
        <v>4221</v>
      </c>
      <c r="B2711" t="s">
        <v>10040</v>
      </c>
      <c r="C2711" s="1">
        <f>VLOOKUP(Authors[[#This Row],[Id]],Papers[],3,FALSE)</f>
        <v>2006</v>
      </c>
      <c r="D2711" s="1" t="str">
        <f>IF(ISNUMBER(FIND(",",Authors[[#This Row],[author]])),"OK", "Não OK")</f>
        <v>OK</v>
      </c>
    </row>
    <row r="2712" spans="1:4">
      <c r="A2712" s="3">
        <v>3119</v>
      </c>
      <c r="B2712" t="s">
        <v>8556</v>
      </c>
      <c r="C2712" s="1">
        <f>VLOOKUP(Authors[[#This Row],[Id]],Papers[],3,FALSE)</f>
        <v>2000</v>
      </c>
      <c r="D2712" s="1" t="str">
        <f>IF(ISNUMBER(FIND(",",Authors[[#This Row],[author]])),"OK", "Não OK")</f>
        <v>OK</v>
      </c>
    </row>
    <row r="2713" spans="1:4">
      <c r="A2713" s="3">
        <v>265</v>
      </c>
      <c r="B2713" t="s">
        <v>669</v>
      </c>
      <c r="C2713" s="1">
        <f>VLOOKUP(Authors[[#This Row],[Id]],Papers[],3,FALSE)</f>
        <v>1999</v>
      </c>
      <c r="D2713" s="1" t="str">
        <f>IF(ISNUMBER(FIND(",",Authors[[#This Row],[author]])),"OK", "Não OK")</f>
        <v>OK</v>
      </c>
    </row>
    <row r="2714" spans="1:4">
      <c r="A2714" s="3">
        <v>1716</v>
      </c>
      <c r="B2714" t="s">
        <v>5205</v>
      </c>
      <c r="C2714" s="1">
        <f>VLOOKUP(Authors[[#This Row],[Id]],Papers[],3,FALSE)</f>
        <v>2011</v>
      </c>
      <c r="D2714" s="1" t="str">
        <f>IF(ISNUMBER(FIND(",",Authors[[#This Row],[author]])),"OK", "Não OK")</f>
        <v>OK</v>
      </c>
    </row>
    <row r="2715" spans="1:4">
      <c r="A2715" s="3">
        <v>1727</v>
      </c>
      <c r="B2715" t="s">
        <v>5242</v>
      </c>
      <c r="C2715" s="1">
        <f>VLOOKUP(Authors[[#This Row],[Id]],Papers[],3,FALSE)</f>
        <v>1996</v>
      </c>
      <c r="D2715" s="1" t="str">
        <f>IF(ISNUMBER(FIND(",",Authors[[#This Row],[author]])),"OK", "Não OK")</f>
        <v>OK</v>
      </c>
    </row>
    <row r="2716" spans="1:4">
      <c r="A2716" s="3">
        <v>2139</v>
      </c>
      <c r="B2716" t="s">
        <v>6561</v>
      </c>
      <c r="C2716" s="1">
        <f>VLOOKUP(Authors[[#This Row],[Id]],Papers[],3,FALSE)</f>
        <v>2007</v>
      </c>
      <c r="D2716" s="1" t="str">
        <f>IF(ISNUMBER(FIND(",",Authors[[#This Row],[author]])),"OK", "Não OK")</f>
        <v>OK</v>
      </c>
    </row>
    <row r="2717" spans="1:4">
      <c r="A2717" s="3">
        <v>232</v>
      </c>
      <c r="B2717" t="s">
        <v>587</v>
      </c>
      <c r="C2717" s="1">
        <f>VLOOKUP(Authors[[#This Row],[Id]],Papers[],3,FALSE)</f>
        <v>2011</v>
      </c>
      <c r="D2717" s="1" t="str">
        <f>IF(ISNUMBER(FIND(",",Authors[[#This Row],[author]])),"OK", "Não OK")</f>
        <v>OK</v>
      </c>
    </row>
    <row r="2718" spans="1:4">
      <c r="A2718" s="3">
        <v>434</v>
      </c>
      <c r="B2718" t="s">
        <v>1219</v>
      </c>
      <c r="C2718" s="1">
        <f>VLOOKUP(Authors[[#This Row],[Id]],Papers[],3,FALSE)</f>
        <v>2006</v>
      </c>
      <c r="D2718" s="1" t="str">
        <f>IF(ISNUMBER(FIND(",",Authors[[#This Row],[author]])),"OK", "Não OK")</f>
        <v>OK</v>
      </c>
    </row>
    <row r="2719" spans="1:4">
      <c r="A2719" s="3">
        <v>751</v>
      </c>
      <c r="B2719" t="s">
        <v>1219</v>
      </c>
      <c r="C2719" s="1">
        <f>VLOOKUP(Authors[[#This Row],[Id]],Papers[],3,FALSE)</f>
        <v>2011</v>
      </c>
      <c r="D2719" s="1" t="str">
        <f>IF(ISNUMBER(FIND(",",Authors[[#This Row],[author]])),"OK", "Não OK")</f>
        <v>OK</v>
      </c>
    </row>
    <row r="2720" spans="1:4">
      <c r="A2720" s="3">
        <v>4206</v>
      </c>
      <c r="B2720" t="s">
        <v>1219</v>
      </c>
      <c r="C2720" s="1">
        <f>VLOOKUP(Authors[[#This Row],[Id]],Papers[],3,FALSE)</f>
        <v>2006</v>
      </c>
      <c r="D2720" s="1" t="str">
        <f>IF(ISNUMBER(FIND(",",Authors[[#This Row],[author]])),"OK", "Não OK")</f>
        <v>OK</v>
      </c>
    </row>
    <row r="2721" spans="1:4">
      <c r="A2721" s="3">
        <v>1728</v>
      </c>
      <c r="B2721" t="s">
        <v>5246</v>
      </c>
      <c r="C2721" s="1">
        <f>VLOOKUP(Authors[[#This Row],[Id]],Papers[],3,FALSE)</f>
        <v>2007</v>
      </c>
      <c r="D2721" s="1" t="str">
        <f>IF(ISNUMBER(FIND(",",Authors[[#This Row],[author]])),"OK", "Não OK")</f>
        <v>OK</v>
      </c>
    </row>
    <row r="2722" spans="1:4">
      <c r="A2722" s="3">
        <v>1274</v>
      </c>
      <c r="B2722" t="s">
        <v>3641</v>
      </c>
      <c r="C2722" s="1">
        <f>VLOOKUP(Authors[[#This Row],[Id]],Papers[],3,FALSE)</f>
        <v>1997</v>
      </c>
      <c r="D2722" s="1" t="str">
        <f>IF(ISNUMBER(FIND(",",Authors[[#This Row],[author]])),"OK", "Não OK")</f>
        <v>OK</v>
      </c>
    </row>
    <row r="2723" spans="1:4">
      <c r="A2723" s="3">
        <v>371</v>
      </c>
      <c r="B2723" t="s">
        <v>997</v>
      </c>
      <c r="C2723" s="1">
        <f>VLOOKUP(Authors[[#This Row],[Id]],Papers[],3,FALSE)</f>
        <v>2008</v>
      </c>
      <c r="D2723" s="1" t="str">
        <f>IF(ISNUMBER(FIND(",",Authors[[#This Row],[author]])),"OK", "Não OK")</f>
        <v>OK</v>
      </c>
    </row>
    <row r="2724" spans="1:4">
      <c r="A2724" s="3">
        <v>393</v>
      </c>
      <c r="B2724" t="s">
        <v>997</v>
      </c>
      <c r="C2724" s="1">
        <f>VLOOKUP(Authors[[#This Row],[Id]],Papers[],3,FALSE)</f>
        <v>2007</v>
      </c>
      <c r="D2724" s="1" t="str">
        <f>IF(ISNUMBER(FIND(",",Authors[[#This Row],[author]])),"OK", "Não OK")</f>
        <v>OK</v>
      </c>
    </row>
    <row r="2725" spans="1:4">
      <c r="A2725" s="3">
        <v>833</v>
      </c>
      <c r="B2725" t="s">
        <v>997</v>
      </c>
      <c r="C2725" s="1">
        <f>VLOOKUP(Authors[[#This Row],[Id]],Papers[],3,FALSE)</f>
        <v>2006</v>
      </c>
      <c r="D2725" s="1" t="str">
        <f>IF(ISNUMBER(FIND(",",Authors[[#This Row],[author]])),"OK", "Não OK")</f>
        <v>OK</v>
      </c>
    </row>
    <row r="2726" spans="1:4">
      <c r="A2726" s="3">
        <v>1300</v>
      </c>
      <c r="B2726" t="s">
        <v>997</v>
      </c>
      <c r="C2726" s="1">
        <f>VLOOKUP(Authors[[#This Row],[Id]],Papers[],3,FALSE)</f>
        <v>2008</v>
      </c>
      <c r="D2726" s="1" t="str">
        <f>IF(ISNUMBER(FIND(",",Authors[[#This Row],[author]])),"OK", "Não OK")</f>
        <v>OK</v>
      </c>
    </row>
    <row r="2727" spans="1:4">
      <c r="A2727" s="3">
        <v>4222</v>
      </c>
      <c r="B2727" t="s">
        <v>997</v>
      </c>
      <c r="C2727" s="1">
        <f>VLOOKUP(Authors[[#This Row],[Id]],Papers[],3,FALSE)</f>
        <v>2008</v>
      </c>
      <c r="D2727" s="1" t="str">
        <f>IF(ISNUMBER(FIND(",",Authors[[#This Row],[author]])),"OK", "Não OK")</f>
        <v>OK</v>
      </c>
    </row>
    <row r="2728" spans="1:4">
      <c r="A2728" s="3">
        <v>2117</v>
      </c>
      <c r="B2728" t="s">
        <v>6487</v>
      </c>
      <c r="C2728" s="1">
        <f>VLOOKUP(Authors[[#This Row],[Id]],Papers[],3,FALSE)</f>
        <v>2003</v>
      </c>
      <c r="D2728" s="1" t="str">
        <f>IF(ISNUMBER(FIND(",",Authors[[#This Row],[author]])),"OK", "Não OK")</f>
        <v>OK</v>
      </c>
    </row>
    <row r="2729" spans="1:4">
      <c r="A2729" s="3">
        <v>2125</v>
      </c>
      <c r="B2729" t="s">
        <v>6487</v>
      </c>
      <c r="C2729" s="1">
        <f>VLOOKUP(Authors[[#This Row],[Id]],Papers[],3,FALSE)</f>
        <v>2001</v>
      </c>
      <c r="D2729" s="1" t="str">
        <f>IF(ISNUMBER(FIND(",",Authors[[#This Row],[author]])),"OK", "Não OK")</f>
        <v>OK</v>
      </c>
    </row>
    <row r="2730" spans="1:4">
      <c r="A2730" s="3">
        <v>3664</v>
      </c>
      <c r="B2730" t="s">
        <v>9248</v>
      </c>
      <c r="C2730" s="1">
        <f>VLOOKUP(Authors[[#This Row],[Id]],Papers[],3,FALSE)</f>
        <v>2000</v>
      </c>
      <c r="D2730" s="1" t="str">
        <f>IF(ISNUMBER(FIND(",",Authors[[#This Row],[author]])),"OK", "Não OK")</f>
        <v>OK</v>
      </c>
    </row>
    <row r="2731" spans="1:4">
      <c r="A2731" s="3">
        <v>2124</v>
      </c>
      <c r="B2731" t="s">
        <v>6515</v>
      </c>
      <c r="C2731" s="1">
        <f>VLOOKUP(Authors[[#This Row],[Id]],Papers[],3,FALSE)</f>
        <v>1999</v>
      </c>
      <c r="D2731" s="1" t="str">
        <f>IF(ISNUMBER(FIND(",",Authors[[#This Row],[author]])),"OK", "Não OK")</f>
        <v>OK</v>
      </c>
    </row>
    <row r="2732" spans="1:4">
      <c r="A2732" s="3">
        <v>267</v>
      </c>
      <c r="B2732" t="s">
        <v>674</v>
      </c>
      <c r="C2732" s="1">
        <f>VLOOKUP(Authors[[#This Row],[Id]],Papers[],3,FALSE)</f>
        <v>1999</v>
      </c>
      <c r="D2732" s="1" t="str">
        <f>IF(ISNUMBER(FIND(",",Authors[[#This Row],[author]])),"OK", "Não OK")</f>
        <v>OK</v>
      </c>
    </row>
    <row r="2733" spans="1:4">
      <c r="A2733" s="3">
        <v>663</v>
      </c>
      <c r="B2733" t="s">
        <v>674</v>
      </c>
      <c r="C2733" s="1">
        <f>VLOOKUP(Authors[[#This Row],[Id]],Papers[],3,FALSE)</f>
        <v>1999</v>
      </c>
      <c r="D2733" s="1" t="str">
        <f>IF(ISNUMBER(FIND(",",Authors[[#This Row],[author]])),"OK", "Não OK")</f>
        <v>OK</v>
      </c>
    </row>
    <row r="2734" spans="1:4">
      <c r="A2734" s="3">
        <v>396</v>
      </c>
      <c r="B2734" t="s">
        <v>1109</v>
      </c>
      <c r="C2734" s="1">
        <f>VLOOKUP(Authors[[#This Row],[Id]],Papers[],3,FALSE)</f>
        <v>2002</v>
      </c>
      <c r="D2734" s="1" t="str">
        <f>IF(ISNUMBER(FIND(",",Authors[[#This Row],[author]])),"OK", "Não OK")</f>
        <v>OK</v>
      </c>
    </row>
    <row r="2735" spans="1:4">
      <c r="A2735" s="3">
        <v>1524</v>
      </c>
      <c r="B2735" t="s">
        <v>4518</v>
      </c>
      <c r="C2735" s="1">
        <f>VLOOKUP(Authors[[#This Row],[Id]],Papers[],3,FALSE)</f>
        <v>2008</v>
      </c>
      <c r="D2735" s="1" t="str">
        <f>IF(ISNUMBER(FIND(",",Authors[[#This Row],[author]])),"OK", "Não OK")</f>
        <v>OK</v>
      </c>
    </row>
    <row r="2736" spans="1:4">
      <c r="A2736" s="3">
        <v>2302</v>
      </c>
      <c r="B2736" t="s">
        <v>4518</v>
      </c>
      <c r="C2736" s="1">
        <f>VLOOKUP(Authors[[#This Row],[Id]],Papers[],3,FALSE)</f>
        <v>2011</v>
      </c>
      <c r="D2736" s="1" t="str">
        <f>IF(ISNUMBER(FIND(",",Authors[[#This Row],[author]])),"OK", "Não OK")</f>
        <v>OK</v>
      </c>
    </row>
    <row r="2737" spans="1:4">
      <c r="A2737" s="3">
        <v>3911</v>
      </c>
      <c r="B2737" t="s">
        <v>4518</v>
      </c>
      <c r="C2737" s="1">
        <f>VLOOKUP(Authors[[#This Row],[Id]],Papers[],3,FALSE)</f>
        <v>2010</v>
      </c>
      <c r="D2737" s="1" t="str">
        <f>IF(ISNUMBER(FIND(",",Authors[[#This Row],[author]])),"OK", "Não OK")</f>
        <v>OK</v>
      </c>
    </row>
    <row r="2738" spans="1:4">
      <c r="A2738" s="3">
        <v>1729</v>
      </c>
      <c r="B2738" t="s">
        <v>5250</v>
      </c>
      <c r="C2738" s="1">
        <f>VLOOKUP(Authors[[#This Row],[Id]],Papers[],3,FALSE)</f>
        <v>2008</v>
      </c>
      <c r="D2738" s="1" t="str">
        <f>IF(ISNUMBER(FIND(",",Authors[[#This Row],[author]])),"OK", "Não OK")</f>
        <v>OK</v>
      </c>
    </row>
    <row r="2739" spans="1:4">
      <c r="A2739" s="3">
        <v>113</v>
      </c>
      <c r="B2739" t="s">
        <v>289</v>
      </c>
      <c r="C2739" s="1">
        <f>VLOOKUP(Authors[[#This Row],[Id]],Papers[],3,FALSE)</f>
        <v>2008</v>
      </c>
      <c r="D2739" s="1" t="str">
        <f>IF(ISNUMBER(FIND(",",Authors[[#This Row],[author]])),"OK", "Não OK")</f>
        <v>OK</v>
      </c>
    </row>
    <row r="2740" spans="1:4">
      <c r="A2740" s="3">
        <v>152</v>
      </c>
      <c r="B2740" t="s">
        <v>289</v>
      </c>
      <c r="C2740" s="1">
        <f>VLOOKUP(Authors[[#This Row],[Id]],Papers[],3,FALSE)</f>
        <v>2009</v>
      </c>
      <c r="D2740" s="1" t="str">
        <f>IF(ISNUMBER(FIND(",",Authors[[#This Row],[author]])),"OK", "Não OK")</f>
        <v>OK</v>
      </c>
    </row>
    <row r="2741" spans="1:4">
      <c r="A2741" s="3">
        <v>153</v>
      </c>
      <c r="B2741" t="s">
        <v>289</v>
      </c>
      <c r="C2741" s="1">
        <f>VLOOKUP(Authors[[#This Row],[Id]],Papers[],3,FALSE)</f>
        <v>2009</v>
      </c>
      <c r="D2741" s="1" t="str">
        <f>IF(ISNUMBER(FIND(",",Authors[[#This Row],[author]])),"OK", "Não OK")</f>
        <v>OK</v>
      </c>
    </row>
    <row r="2742" spans="1:4">
      <c r="A2742" s="3">
        <v>934</v>
      </c>
      <c r="B2742" t="s">
        <v>289</v>
      </c>
      <c r="C2742" s="1">
        <f>VLOOKUP(Authors[[#This Row],[Id]],Papers[],3,FALSE)</f>
        <v>2009</v>
      </c>
      <c r="D2742" s="1" t="str">
        <f>IF(ISNUMBER(FIND(",",Authors[[#This Row],[author]])),"OK", "Não OK")</f>
        <v>OK</v>
      </c>
    </row>
    <row r="2743" spans="1:4">
      <c r="A2743" s="3">
        <v>1143</v>
      </c>
      <c r="B2743" t="s">
        <v>289</v>
      </c>
      <c r="C2743" s="1">
        <f>VLOOKUP(Authors[[#This Row],[Id]],Papers[],3,FALSE)</f>
        <v>2010</v>
      </c>
      <c r="D2743" s="1" t="str">
        <f>IF(ISNUMBER(FIND(",",Authors[[#This Row],[author]])),"OK", "Não OK")</f>
        <v>OK</v>
      </c>
    </row>
    <row r="2744" spans="1:4">
      <c r="A2744" s="3">
        <v>502</v>
      </c>
      <c r="B2744" t="s">
        <v>1422</v>
      </c>
      <c r="C2744" s="1">
        <f>VLOOKUP(Authors[[#This Row],[Id]],Papers[],3,FALSE)</f>
        <v>2006</v>
      </c>
      <c r="D2744" s="1" t="str">
        <f>IF(ISNUMBER(FIND(",",Authors[[#This Row],[author]])),"OK", "Não OK")</f>
        <v>OK</v>
      </c>
    </row>
    <row r="2745" spans="1:4">
      <c r="A2745" s="3">
        <v>4123</v>
      </c>
      <c r="B2745" t="s">
        <v>9821</v>
      </c>
      <c r="C2745" s="1">
        <f>VLOOKUP(Authors[[#This Row],[Id]],Papers[],3,FALSE)</f>
        <v>2008</v>
      </c>
      <c r="D2745" s="1" t="str">
        <f>IF(ISNUMBER(FIND(",",Authors[[#This Row],[author]])),"OK", "Não OK")</f>
        <v>OK</v>
      </c>
    </row>
    <row r="2746" spans="1:4">
      <c r="A2746" s="3">
        <v>2332</v>
      </c>
      <c r="B2746" t="s">
        <v>7172</v>
      </c>
      <c r="C2746" s="1">
        <f>VLOOKUP(Authors[[#This Row],[Id]],Papers[],3,FALSE)</f>
        <v>2010</v>
      </c>
      <c r="D2746" s="1" t="str">
        <f>IF(ISNUMBER(FIND(",",Authors[[#This Row],[author]])),"OK", "Não OK")</f>
        <v>OK</v>
      </c>
    </row>
    <row r="2747" spans="1:4">
      <c r="A2747" s="3">
        <v>1983</v>
      </c>
      <c r="B2747" t="s">
        <v>6005</v>
      </c>
      <c r="C2747" s="1">
        <f>VLOOKUP(Authors[[#This Row],[Id]],Papers[],3,FALSE)</f>
        <v>2003</v>
      </c>
      <c r="D2747" s="1" t="str">
        <f>IF(ISNUMBER(FIND(",",Authors[[#This Row],[author]])),"OK", "Não OK")</f>
        <v>OK</v>
      </c>
    </row>
    <row r="2748" spans="1:4">
      <c r="A2748" s="3">
        <v>1730</v>
      </c>
      <c r="B2748" t="s">
        <v>5258</v>
      </c>
      <c r="C2748" s="1">
        <f>VLOOKUP(Authors[[#This Row],[Id]],Papers[],3,FALSE)</f>
        <v>2010</v>
      </c>
      <c r="D2748" s="1" t="str">
        <f>IF(ISNUMBER(FIND(",",Authors[[#This Row],[author]])),"OK", "Não OK")</f>
        <v>OK</v>
      </c>
    </row>
    <row r="2749" spans="1:4">
      <c r="A2749" s="3">
        <v>854</v>
      </c>
      <c r="B2749" t="s">
        <v>2416</v>
      </c>
      <c r="C2749" s="1">
        <f>VLOOKUP(Authors[[#This Row],[Id]],Papers[],3,FALSE)</f>
        <v>2010</v>
      </c>
      <c r="D2749" s="1" t="str">
        <f>IF(ISNUMBER(FIND(",",Authors[[#This Row],[author]])),"OK", "Não OK")</f>
        <v>OK</v>
      </c>
    </row>
    <row r="2750" spans="1:4">
      <c r="A2750" s="3">
        <v>271</v>
      </c>
      <c r="B2750" t="s">
        <v>685</v>
      </c>
      <c r="C2750" s="1">
        <f>VLOOKUP(Authors[[#This Row],[Id]],Papers[],3,FALSE)</f>
        <v>2001</v>
      </c>
      <c r="D2750" s="1" t="str">
        <f>IF(ISNUMBER(FIND(",",Authors[[#This Row],[author]])),"OK", "Não OK")</f>
        <v>OK</v>
      </c>
    </row>
    <row r="2751" spans="1:4">
      <c r="A2751" s="3">
        <v>1391</v>
      </c>
      <c r="B2751" t="s">
        <v>4060</v>
      </c>
      <c r="C2751" s="1">
        <f>VLOOKUP(Authors[[#This Row],[Id]],Papers[],3,FALSE)</f>
        <v>2007</v>
      </c>
      <c r="D2751" s="1" t="str">
        <f>IF(ISNUMBER(FIND(",",Authors[[#This Row],[author]])),"OK", "Não OK")</f>
        <v>OK</v>
      </c>
    </row>
    <row r="2752" spans="1:4">
      <c r="A2752" s="3">
        <v>4223</v>
      </c>
      <c r="B2752" t="s">
        <v>10047</v>
      </c>
      <c r="C2752" s="1">
        <f>VLOOKUP(Authors[[#This Row],[Id]],Papers[],3,FALSE)</f>
        <v>2008</v>
      </c>
      <c r="D2752" s="1" t="str">
        <f>IF(ISNUMBER(FIND(",",Authors[[#This Row],[author]])),"OK", "Não OK")</f>
        <v>OK</v>
      </c>
    </row>
    <row r="2753" spans="1:4">
      <c r="A2753" s="3">
        <v>829</v>
      </c>
      <c r="B2753" t="s">
        <v>2346</v>
      </c>
      <c r="C2753" s="1">
        <f>VLOOKUP(Authors[[#This Row],[Id]],Papers[],3,FALSE)</f>
        <v>2007</v>
      </c>
      <c r="D2753" s="1" t="str">
        <f>IF(ISNUMBER(FIND(",",Authors[[#This Row],[author]])),"OK", "Não OK")</f>
        <v>OK</v>
      </c>
    </row>
    <row r="2754" spans="1:4">
      <c r="A2754" s="3">
        <v>546</v>
      </c>
      <c r="B2754" t="s">
        <v>1549</v>
      </c>
      <c r="C2754" s="1">
        <f>VLOOKUP(Authors[[#This Row],[Id]],Papers[],3,FALSE)</f>
        <v>2010</v>
      </c>
      <c r="D2754" s="1" t="str">
        <f>IF(ISNUMBER(FIND(",",Authors[[#This Row],[author]])),"OK", "Não OK")</f>
        <v>OK</v>
      </c>
    </row>
    <row r="2755" spans="1:4">
      <c r="A2755" s="3">
        <v>677</v>
      </c>
      <c r="B2755" t="s">
        <v>1919</v>
      </c>
      <c r="C2755" s="1">
        <f>VLOOKUP(Authors[[#This Row],[Id]],Papers[],3,FALSE)</f>
        <v>2005</v>
      </c>
      <c r="D2755" s="1" t="str">
        <f>IF(ISNUMBER(FIND(",",Authors[[#This Row],[author]])),"OK", "Não OK")</f>
        <v>OK</v>
      </c>
    </row>
    <row r="2756" spans="1:4">
      <c r="A2756" s="3">
        <v>1732</v>
      </c>
      <c r="B2756" t="s">
        <v>5264</v>
      </c>
      <c r="C2756" s="1">
        <f>VLOOKUP(Authors[[#This Row],[Id]],Papers[],3,FALSE)</f>
        <v>2007</v>
      </c>
      <c r="D2756" s="1" t="str">
        <f>IF(ISNUMBER(FIND(",",Authors[[#This Row],[author]])),"OK", "Não OK")</f>
        <v>OK</v>
      </c>
    </row>
    <row r="2757" spans="1:4">
      <c r="A2757" s="3">
        <v>299</v>
      </c>
      <c r="B2757" t="s">
        <v>11125</v>
      </c>
      <c r="C2757" s="1">
        <f>VLOOKUP(Authors[[#This Row],[Id]],Papers[],3,FALSE)</f>
        <v>2003</v>
      </c>
      <c r="D2757" s="1" t="str">
        <f>IF(ISNUMBER(FIND(",",Authors[[#This Row],[author]])),"OK", "Não OK")</f>
        <v>OK</v>
      </c>
    </row>
    <row r="2758" spans="1:4">
      <c r="A2758" s="3">
        <v>299</v>
      </c>
      <c r="B2758" t="s">
        <v>745</v>
      </c>
      <c r="C2758" s="1">
        <f>VLOOKUP(Authors[[#This Row],[Id]],Papers[],3,FALSE)</f>
        <v>2003</v>
      </c>
      <c r="D2758" s="1" t="str">
        <f>IF(ISNUMBER(FIND(",",Authors[[#This Row],[author]])),"OK", "Não OK")</f>
        <v>OK</v>
      </c>
    </row>
    <row r="2759" spans="1:4">
      <c r="A2759" s="3">
        <v>782</v>
      </c>
      <c r="B2759" t="s">
        <v>745</v>
      </c>
      <c r="C2759" s="1">
        <f>VLOOKUP(Authors[[#This Row],[Id]],Papers[],3,FALSE)</f>
        <v>2009</v>
      </c>
      <c r="D2759" s="1" t="str">
        <f>IF(ISNUMBER(FIND(",",Authors[[#This Row],[author]])),"OK", "Não OK")</f>
        <v>OK</v>
      </c>
    </row>
    <row r="2760" spans="1:4">
      <c r="A2760" s="3">
        <v>1053</v>
      </c>
      <c r="B2760" t="s">
        <v>745</v>
      </c>
      <c r="C2760" s="1">
        <f>VLOOKUP(Authors[[#This Row],[Id]],Papers[],3,FALSE)</f>
        <v>2007</v>
      </c>
      <c r="D2760" s="1" t="str">
        <f>IF(ISNUMBER(FIND(",",Authors[[#This Row],[author]])),"OK", "Não OK")</f>
        <v>OK</v>
      </c>
    </row>
    <row r="2761" spans="1:4">
      <c r="A2761">
        <v>4417</v>
      </c>
      <c r="B2761" t="s">
        <v>12874</v>
      </c>
      <c r="C2761" s="1">
        <f>VLOOKUP(Authors[[#This Row],[Id]],Papers[],3,FALSE)</f>
        <v>1989</v>
      </c>
      <c r="D2761" s="1" t="str">
        <f>IF(ISNUMBER(FIND(",",Authors[[#This Row],[author]])),"OK", "Não OK")</f>
        <v>OK</v>
      </c>
    </row>
    <row r="2762" spans="1:4">
      <c r="A2762" s="3">
        <v>2404</v>
      </c>
      <c r="B2762" t="s">
        <v>7405</v>
      </c>
      <c r="C2762" s="1">
        <f>VLOOKUP(Authors[[#This Row],[Id]],Papers[],3,FALSE)</f>
        <v>2011</v>
      </c>
      <c r="D2762" s="1" t="str">
        <f>IF(ISNUMBER(FIND(",",Authors[[#This Row],[author]])),"OK", "Não OK")</f>
        <v>OK</v>
      </c>
    </row>
    <row r="2763" spans="1:4">
      <c r="A2763" s="3">
        <v>1043</v>
      </c>
      <c r="B2763" t="s">
        <v>2924</v>
      </c>
      <c r="C2763" s="1">
        <f>VLOOKUP(Authors[[#This Row],[Id]],Papers[],3,FALSE)</f>
        <v>2008</v>
      </c>
      <c r="D2763" s="1" t="str">
        <f>IF(ISNUMBER(FIND(",",Authors[[#This Row],[author]])),"OK", "Não OK")</f>
        <v>OK</v>
      </c>
    </row>
    <row r="2764" spans="1:4">
      <c r="A2764" s="3">
        <v>1277</v>
      </c>
      <c r="B2764" t="s">
        <v>2924</v>
      </c>
      <c r="C2764" s="1">
        <f>VLOOKUP(Authors[[#This Row],[Id]],Papers[],3,FALSE)</f>
        <v>2007</v>
      </c>
      <c r="D2764" s="1" t="str">
        <f>IF(ISNUMBER(FIND(",",Authors[[#This Row],[author]])),"OK", "Não OK")</f>
        <v>OK</v>
      </c>
    </row>
    <row r="2765" spans="1:4">
      <c r="A2765" s="3">
        <v>1832</v>
      </c>
      <c r="B2765" t="s">
        <v>5556</v>
      </c>
      <c r="C2765" s="1">
        <f>VLOOKUP(Authors[[#This Row],[Id]],Papers[],3,FALSE)</f>
        <v>2003</v>
      </c>
      <c r="D2765" s="1" t="str">
        <f>IF(ISNUMBER(FIND(",",Authors[[#This Row],[author]])),"OK", "Não OK")</f>
        <v>OK</v>
      </c>
    </row>
    <row r="2766" spans="1:4">
      <c r="A2766">
        <v>4431</v>
      </c>
      <c r="B2766" t="s">
        <v>12917</v>
      </c>
      <c r="C2766" s="1">
        <f>VLOOKUP(Authors[[#This Row],[Id]],Papers[],3,FALSE)</f>
        <v>2002</v>
      </c>
      <c r="D2766" s="1" t="str">
        <f>IF(ISNUMBER(FIND(",",Authors[[#This Row],[author]])),"OK", "Não OK")</f>
        <v>OK</v>
      </c>
    </row>
    <row r="2767" spans="1:4">
      <c r="A2767">
        <v>4367</v>
      </c>
      <c r="B2767" s="1" t="s">
        <v>12733</v>
      </c>
      <c r="C2767" s="1">
        <f>VLOOKUP(Authors[[#This Row],[Id]],Papers[],3,FALSE)</f>
        <v>1977</v>
      </c>
      <c r="D2767" s="1" t="str">
        <f>IF(ISNUMBER(FIND(",",Authors[[#This Row],[author]])),"OK", "Não OK")</f>
        <v>OK</v>
      </c>
    </row>
    <row r="2768" spans="1:4">
      <c r="A2768" s="3">
        <v>508</v>
      </c>
      <c r="B2768" t="s">
        <v>1441</v>
      </c>
      <c r="C2768" s="1">
        <f>VLOOKUP(Authors[[#This Row],[Id]],Papers[],3,FALSE)</f>
        <v>2010</v>
      </c>
      <c r="D2768" s="1" t="str">
        <f>IF(ISNUMBER(FIND(",",Authors[[#This Row],[author]])),"OK", "Não OK")</f>
        <v>OK</v>
      </c>
    </row>
    <row r="2769" spans="1:4">
      <c r="A2769" s="3">
        <v>1423</v>
      </c>
      <c r="B2769" t="s">
        <v>4162</v>
      </c>
      <c r="C2769" s="1">
        <f>VLOOKUP(Authors[[#This Row],[Id]],Papers[],3,FALSE)</f>
        <v>2009</v>
      </c>
      <c r="D2769" s="1" t="str">
        <f>IF(ISNUMBER(FIND(",",Authors[[#This Row],[author]])),"OK", "Não OK")</f>
        <v>OK</v>
      </c>
    </row>
    <row r="2770" spans="1:4">
      <c r="A2770" s="3">
        <v>49</v>
      </c>
      <c r="B2770" t="s">
        <v>122</v>
      </c>
      <c r="C2770" s="1">
        <f>VLOOKUP(Authors[[#This Row],[Id]],Papers[],3,FALSE)</f>
        <v>2006</v>
      </c>
      <c r="D2770" s="1" t="str">
        <f>IF(ISNUMBER(FIND(",",Authors[[#This Row],[author]])),"OK", "Não OK")</f>
        <v>OK</v>
      </c>
    </row>
    <row r="2771" spans="1:4">
      <c r="A2771" s="3">
        <v>61</v>
      </c>
      <c r="B2771" t="s">
        <v>122</v>
      </c>
      <c r="C2771" s="1">
        <f>VLOOKUP(Authors[[#This Row],[Id]],Papers[],3,FALSE)</f>
        <v>2006</v>
      </c>
      <c r="D2771" s="1" t="str">
        <f>IF(ISNUMBER(FIND(",",Authors[[#This Row],[author]])),"OK", "Não OK")</f>
        <v>OK</v>
      </c>
    </row>
    <row r="2772" spans="1:4">
      <c r="A2772" s="3">
        <v>198</v>
      </c>
      <c r="B2772" t="s">
        <v>122</v>
      </c>
      <c r="C2772" s="1">
        <f>VLOOKUP(Authors[[#This Row],[Id]],Papers[],3,FALSE)</f>
        <v>2010</v>
      </c>
      <c r="D2772" s="1" t="str">
        <f>IF(ISNUMBER(FIND(",",Authors[[#This Row],[author]])),"OK", "Não OK")</f>
        <v>OK</v>
      </c>
    </row>
    <row r="2773" spans="1:4">
      <c r="A2773" s="3">
        <v>300</v>
      </c>
      <c r="B2773" t="s">
        <v>122</v>
      </c>
      <c r="C2773" s="1">
        <f>VLOOKUP(Authors[[#This Row],[Id]],Papers[],3,FALSE)</f>
        <v>2003</v>
      </c>
      <c r="D2773" s="1" t="str">
        <f>IF(ISNUMBER(FIND(",",Authors[[#This Row],[author]])),"OK", "Não OK")</f>
        <v>OK</v>
      </c>
    </row>
    <row r="2774" spans="1:4">
      <c r="A2774" s="3">
        <v>1045</v>
      </c>
      <c r="B2774" t="s">
        <v>2939</v>
      </c>
      <c r="C2774" s="1">
        <f>VLOOKUP(Authors[[#This Row],[Id]],Papers[],3,FALSE)</f>
        <v>2009</v>
      </c>
      <c r="D2774" s="1" t="str">
        <f>IF(ISNUMBER(FIND(",",Authors[[#This Row],[author]])),"OK", "Não OK")</f>
        <v>OK</v>
      </c>
    </row>
    <row r="2775" spans="1:4">
      <c r="A2775" s="3">
        <v>906</v>
      </c>
      <c r="B2775" t="s">
        <v>2584</v>
      </c>
      <c r="C2775" s="1">
        <f>VLOOKUP(Authors[[#This Row],[Id]],Papers[],3,FALSE)</f>
        <v>2010</v>
      </c>
      <c r="D2775" s="1" t="str">
        <f>IF(ISNUMBER(FIND(",",Authors[[#This Row],[author]])),"OK", "Não OK")</f>
        <v>OK</v>
      </c>
    </row>
    <row r="2776" spans="1:4">
      <c r="A2776" s="3">
        <v>1077</v>
      </c>
      <c r="B2776" t="s">
        <v>3006</v>
      </c>
      <c r="C2776" s="1">
        <f>VLOOKUP(Authors[[#This Row],[Id]],Papers[],3,FALSE)</f>
        <v>2010</v>
      </c>
      <c r="D2776" s="1" t="str">
        <f>IF(ISNUMBER(FIND(",",Authors[[#This Row],[author]])),"OK", "Não OK")</f>
        <v>OK</v>
      </c>
    </row>
    <row r="2777" spans="1:4">
      <c r="A2777" s="3">
        <v>1736</v>
      </c>
      <c r="B2777" t="s">
        <v>10690</v>
      </c>
      <c r="C2777" s="1">
        <f>VLOOKUP(Authors[[#This Row],[Id]],Papers[],3,FALSE)</f>
        <v>2010</v>
      </c>
      <c r="D2777" s="1" t="str">
        <f>IF(ISNUMBER(FIND(",",Authors[[#This Row],[author]])),"OK", "Não OK")</f>
        <v>OK</v>
      </c>
    </row>
    <row r="2778" spans="1:4">
      <c r="A2778" s="3">
        <v>4261</v>
      </c>
      <c r="B2778" t="s">
        <v>10132</v>
      </c>
      <c r="C2778" s="1">
        <f>VLOOKUP(Authors[[#This Row],[Id]],Papers[],3,FALSE)</f>
        <v>2006</v>
      </c>
      <c r="D2778" s="1" t="str">
        <f>IF(ISNUMBER(FIND(",",Authors[[#This Row],[author]])),"OK", "Não OK")</f>
        <v>OK</v>
      </c>
    </row>
    <row r="2779" spans="1:4">
      <c r="A2779" s="3">
        <v>653</v>
      </c>
      <c r="B2779" t="s">
        <v>1845</v>
      </c>
      <c r="C2779" s="1">
        <f>VLOOKUP(Authors[[#This Row],[Id]],Papers[],3,FALSE)</f>
        <v>2008</v>
      </c>
      <c r="D2779" s="1" t="str">
        <f>IF(ISNUMBER(FIND(",",Authors[[#This Row],[author]])),"OK", "Não OK")</f>
        <v>OK</v>
      </c>
    </row>
    <row r="2780" spans="1:4">
      <c r="A2780" s="3">
        <v>1491</v>
      </c>
      <c r="B2780" t="s">
        <v>10614</v>
      </c>
      <c r="C2780" s="1">
        <f>VLOOKUP(Authors[[#This Row],[Id]],Papers[],3,FALSE)</f>
        <v>2008</v>
      </c>
      <c r="D2780" s="1" t="str">
        <f>IF(ISNUMBER(FIND(",",Authors[[#This Row],[author]])),"OK", "Não OK")</f>
        <v>OK</v>
      </c>
    </row>
    <row r="2781" spans="1:4">
      <c r="A2781" s="3">
        <v>613</v>
      </c>
      <c r="B2781" t="s">
        <v>1718</v>
      </c>
      <c r="C2781" s="1">
        <f>VLOOKUP(Authors[[#This Row],[Id]],Papers[],3,FALSE)</f>
        <v>2010</v>
      </c>
      <c r="D2781" s="1" t="str">
        <f>IF(ISNUMBER(FIND(",",Authors[[#This Row],[author]])),"OK", "Não OK")</f>
        <v>OK</v>
      </c>
    </row>
    <row r="2782" spans="1:4">
      <c r="A2782" s="3">
        <v>1739</v>
      </c>
      <c r="B2782" t="s">
        <v>5270</v>
      </c>
      <c r="C2782" s="1">
        <f>VLOOKUP(Authors[[#This Row],[Id]],Papers[],3,FALSE)</f>
        <v>2005</v>
      </c>
      <c r="D2782" s="1" t="str">
        <f>IF(ISNUMBER(FIND(",",Authors[[#This Row],[author]])),"OK", "Não OK")</f>
        <v>OK</v>
      </c>
    </row>
    <row r="2783" spans="1:4">
      <c r="A2783" s="3">
        <v>407</v>
      </c>
      <c r="B2783" t="s">
        <v>1138</v>
      </c>
      <c r="C2783" s="1">
        <f>VLOOKUP(Authors[[#This Row],[Id]],Papers[],3,FALSE)</f>
        <v>2006</v>
      </c>
      <c r="D2783" s="1" t="str">
        <f>IF(ISNUMBER(FIND(",",Authors[[#This Row],[author]])),"OK", "Não OK")</f>
        <v>OK</v>
      </c>
    </row>
    <row r="2784" spans="1:4">
      <c r="A2784" s="3">
        <v>2840</v>
      </c>
      <c r="B2784" t="s">
        <v>8116</v>
      </c>
      <c r="C2784" s="1">
        <f>VLOOKUP(Authors[[#This Row],[Id]],Papers[],3,FALSE)</f>
        <v>2010</v>
      </c>
      <c r="D2784" s="1" t="str">
        <f>IF(ISNUMBER(FIND(",",Authors[[#This Row],[author]])),"OK", "Não OK")</f>
        <v>OK</v>
      </c>
    </row>
    <row r="2785" spans="1:4">
      <c r="A2785" s="3">
        <v>537</v>
      </c>
      <c r="B2785" t="s">
        <v>1521</v>
      </c>
      <c r="C2785" s="1">
        <f>VLOOKUP(Authors[[#This Row],[Id]],Papers[],3,FALSE)</f>
        <v>2009</v>
      </c>
      <c r="D2785" s="1" t="str">
        <f>IF(ISNUMBER(FIND(",",Authors[[#This Row],[author]])),"OK", "Não OK")</f>
        <v>OK</v>
      </c>
    </row>
    <row r="2786" spans="1:4">
      <c r="A2786" s="3">
        <v>489</v>
      </c>
      <c r="B2786" t="s">
        <v>1382</v>
      </c>
      <c r="C2786" s="1">
        <f>VLOOKUP(Authors[[#This Row],[Id]],Papers[],3,FALSE)</f>
        <v>2008</v>
      </c>
      <c r="D2786" s="1" t="str">
        <f>IF(ISNUMBER(FIND(",",Authors[[#This Row],[author]])),"OK", "Não OK")</f>
        <v>OK</v>
      </c>
    </row>
    <row r="2787" spans="1:4">
      <c r="A2787" s="3">
        <v>563</v>
      </c>
      <c r="B2787" t="s">
        <v>1382</v>
      </c>
      <c r="C2787" s="1">
        <f>VLOOKUP(Authors[[#This Row],[Id]],Papers[],3,FALSE)</f>
        <v>2009</v>
      </c>
      <c r="D2787" s="1" t="str">
        <f>IF(ISNUMBER(FIND(",",Authors[[#This Row],[author]])),"OK", "Não OK")</f>
        <v>OK</v>
      </c>
    </row>
    <row r="2788" spans="1:4">
      <c r="A2788" s="3">
        <v>3626</v>
      </c>
      <c r="B2788" t="s">
        <v>9194</v>
      </c>
      <c r="C2788" s="1">
        <f>VLOOKUP(Authors[[#This Row],[Id]],Papers[],3,FALSE)</f>
        <v>2007</v>
      </c>
      <c r="D2788" s="1" t="str">
        <f>IF(ISNUMBER(FIND(",",Authors[[#This Row],[author]])),"OK", "Não OK")</f>
        <v>OK</v>
      </c>
    </row>
    <row r="2789" spans="1:4">
      <c r="A2789" s="3">
        <v>3627</v>
      </c>
      <c r="B2789" t="s">
        <v>9194</v>
      </c>
      <c r="C2789" s="1">
        <f>VLOOKUP(Authors[[#This Row],[Id]],Papers[],3,FALSE)</f>
        <v>2006</v>
      </c>
      <c r="D2789" s="1" t="str">
        <f>IF(ISNUMBER(FIND(",",Authors[[#This Row],[author]])),"OK", "Não OK")</f>
        <v>OK</v>
      </c>
    </row>
    <row r="2790" spans="1:4">
      <c r="A2790" s="3">
        <v>378</v>
      </c>
      <c r="B2790" t="s">
        <v>1025</v>
      </c>
      <c r="C2790" s="1">
        <f>VLOOKUP(Authors[[#This Row],[Id]],Papers[],3,FALSE)</f>
        <v>2008</v>
      </c>
      <c r="D2790" s="1" t="str">
        <f>IF(ISNUMBER(FIND(",",Authors[[#This Row],[author]])),"OK", "Não OK")</f>
        <v>OK</v>
      </c>
    </row>
    <row r="2791" spans="1:4">
      <c r="A2791" s="3">
        <v>872</v>
      </c>
      <c r="B2791" t="s">
        <v>2469</v>
      </c>
      <c r="C2791" s="1">
        <f>VLOOKUP(Authors[[#This Row],[Id]],Papers[],3,FALSE)</f>
        <v>1999</v>
      </c>
      <c r="D2791" s="1" t="str">
        <f>IF(ISNUMBER(FIND(",",Authors[[#This Row],[author]])),"OK", "Não OK")</f>
        <v>OK</v>
      </c>
    </row>
    <row r="2792" spans="1:4">
      <c r="A2792" s="3">
        <v>1505</v>
      </c>
      <c r="B2792" t="s">
        <v>4438</v>
      </c>
      <c r="C2792" s="1">
        <f>VLOOKUP(Authors[[#This Row],[Id]],Papers[],3,FALSE)</f>
        <v>2003</v>
      </c>
      <c r="D2792" s="1" t="str">
        <f>IF(ISNUMBER(FIND(",",Authors[[#This Row],[author]])),"OK", "Não OK")</f>
        <v>OK</v>
      </c>
    </row>
    <row r="2793" spans="1:4">
      <c r="A2793" s="3">
        <v>2556</v>
      </c>
      <c r="B2793" t="s">
        <v>11024</v>
      </c>
      <c r="C2793" s="1">
        <f>VLOOKUP(Authors[[#This Row],[Id]],Papers[],3,FALSE)</f>
        <v>2003</v>
      </c>
      <c r="D2793" s="1" t="str">
        <f>IF(ISNUMBER(FIND(",",Authors[[#This Row],[author]])),"OK", "Não OK")</f>
        <v>OK</v>
      </c>
    </row>
    <row r="2794" spans="1:4">
      <c r="A2794" s="3">
        <v>1849</v>
      </c>
      <c r="B2794" t="s">
        <v>10737</v>
      </c>
      <c r="C2794" s="1">
        <f>VLOOKUP(Authors[[#This Row],[Id]],Papers[],3,FALSE)</f>
        <v>2008</v>
      </c>
      <c r="D2794" s="1" t="str">
        <f>IF(ISNUMBER(FIND(",",Authors[[#This Row],[author]])),"OK", "Não OK")</f>
        <v>OK</v>
      </c>
    </row>
    <row r="2795" spans="1:4">
      <c r="A2795" s="3">
        <v>1740</v>
      </c>
      <c r="B2795" t="s">
        <v>5286</v>
      </c>
      <c r="C2795" s="1">
        <f>VLOOKUP(Authors[[#This Row],[Id]],Papers[],3,FALSE)</f>
        <v>2010</v>
      </c>
      <c r="D2795" s="1" t="str">
        <f>IF(ISNUMBER(FIND(",",Authors[[#This Row],[author]])),"OK", "Não OK")</f>
        <v>OK</v>
      </c>
    </row>
    <row r="2796" spans="1:4">
      <c r="A2796" s="3">
        <v>598</v>
      </c>
      <c r="B2796" t="s">
        <v>1688</v>
      </c>
      <c r="C2796" s="1">
        <f>VLOOKUP(Authors[[#This Row],[Id]],Papers[],3,FALSE)</f>
        <v>2009</v>
      </c>
      <c r="D2796" s="1" t="str">
        <f>IF(ISNUMBER(FIND(",",Authors[[#This Row],[author]])),"OK", "Não OK")</f>
        <v>OK</v>
      </c>
    </row>
    <row r="2797" spans="1:4">
      <c r="A2797" s="3">
        <v>1202</v>
      </c>
      <c r="B2797" t="s">
        <v>3403</v>
      </c>
      <c r="C2797" s="1">
        <f>VLOOKUP(Authors[[#This Row],[Id]],Papers[],3,FALSE)</f>
        <v>2010</v>
      </c>
      <c r="D2797" s="1" t="str">
        <f>IF(ISNUMBER(FIND(",",Authors[[#This Row],[author]])),"OK", "Não OK")</f>
        <v>OK</v>
      </c>
    </row>
    <row r="2798" spans="1:4">
      <c r="A2798" s="3">
        <v>1741</v>
      </c>
      <c r="B2798" t="s">
        <v>3403</v>
      </c>
      <c r="C2798" s="1">
        <f>VLOOKUP(Authors[[#This Row],[Id]],Papers[],3,FALSE)</f>
        <v>2007</v>
      </c>
      <c r="D2798" s="1" t="str">
        <f>IF(ISNUMBER(FIND(",",Authors[[#This Row],[author]])),"OK", "Não OK")</f>
        <v>OK</v>
      </c>
    </row>
    <row r="2799" spans="1:4">
      <c r="A2799" s="3">
        <v>3342</v>
      </c>
      <c r="B2799" t="s">
        <v>8829</v>
      </c>
      <c r="C2799" s="1">
        <f>VLOOKUP(Authors[[#This Row],[Id]],Papers[],3,FALSE)</f>
        <v>2004</v>
      </c>
      <c r="D2799" s="1" t="str">
        <f>IF(ISNUMBER(FIND(",",Authors[[#This Row],[author]])),"OK", "Não OK")</f>
        <v>OK</v>
      </c>
    </row>
    <row r="2800" spans="1:4">
      <c r="A2800" s="3">
        <v>3343</v>
      </c>
      <c r="B2800" t="s">
        <v>8832</v>
      </c>
      <c r="C2800" s="1">
        <f>VLOOKUP(Authors[[#This Row],[Id]],Papers[],3,FALSE)</f>
        <v>2003</v>
      </c>
      <c r="D2800" s="1" t="str">
        <f>IF(ISNUMBER(FIND(",",Authors[[#This Row],[author]])),"OK", "Não OK")</f>
        <v>OK</v>
      </c>
    </row>
    <row r="2801" spans="1:4">
      <c r="A2801" s="3">
        <v>3344</v>
      </c>
      <c r="B2801" t="s">
        <v>8832</v>
      </c>
      <c r="C2801" s="1">
        <f>VLOOKUP(Authors[[#This Row],[Id]],Papers[],3,FALSE)</f>
        <v>2004</v>
      </c>
      <c r="D2801" s="1" t="str">
        <f>IF(ISNUMBER(FIND(",",Authors[[#This Row],[author]])),"OK", "Não OK")</f>
        <v>OK</v>
      </c>
    </row>
    <row r="2802" spans="1:4">
      <c r="A2802" s="3">
        <v>4251</v>
      </c>
      <c r="B2802" t="s">
        <v>10102</v>
      </c>
      <c r="C2802" s="1">
        <f>VLOOKUP(Authors[[#This Row],[Id]],Papers[],3,FALSE)</f>
        <v>2003</v>
      </c>
      <c r="D2802" s="1" t="str">
        <f>IF(ISNUMBER(FIND(",",Authors[[#This Row],[author]])),"OK", "Não OK")</f>
        <v>OK</v>
      </c>
    </row>
    <row r="2803" spans="1:4">
      <c r="A2803" s="3">
        <v>4252</v>
      </c>
      <c r="B2803" t="s">
        <v>10102</v>
      </c>
      <c r="C2803" s="1">
        <f>VLOOKUP(Authors[[#This Row],[Id]],Papers[],3,FALSE)</f>
        <v>2004</v>
      </c>
      <c r="D2803" s="1" t="str">
        <f>IF(ISNUMBER(FIND(",",Authors[[#This Row],[author]])),"OK", "Não OK")</f>
        <v>OK</v>
      </c>
    </row>
    <row r="2804" spans="1:4">
      <c r="A2804" s="3">
        <v>1742</v>
      </c>
      <c r="B2804" t="s">
        <v>5296</v>
      </c>
      <c r="C2804" s="1">
        <f>VLOOKUP(Authors[[#This Row],[Id]],Papers[],3,FALSE)</f>
        <v>2008</v>
      </c>
      <c r="D2804" s="1" t="str">
        <f>IF(ISNUMBER(FIND(",",Authors[[#This Row],[author]])),"OK", "Não OK")</f>
        <v>OK</v>
      </c>
    </row>
    <row r="2805" spans="1:4">
      <c r="A2805" s="3">
        <v>702</v>
      </c>
      <c r="B2805" t="s">
        <v>2000</v>
      </c>
      <c r="C2805" s="1">
        <f>VLOOKUP(Authors[[#This Row],[Id]],Papers[],3,FALSE)</f>
        <v>2010</v>
      </c>
      <c r="D2805" s="1" t="str">
        <f>IF(ISNUMBER(FIND(",",Authors[[#This Row],[author]])),"OK", "Não OK")</f>
        <v>OK</v>
      </c>
    </row>
    <row r="2806" spans="1:4">
      <c r="A2806" s="3">
        <v>3144</v>
      </c>
      <c r="B2806" t="s">
        <v>8568</v>
      </c>
      <c r="C2806" s="1">
        <f>VLOOKUP(Authors[[#This Row],[Id]],Papers[],3,FALSE)</f>
        <v>2009</v>
      </c>
      <c r="D2806" s="1" t="str">
        <f>IF(ISNUMBER(FIND(",",Authors[[#This Row],[author]])),"OK", "Não OK")</f>
        <v>OK</v>
      </c>
    </row>
    <row r="2807" spans="1:4">
      <c r="A2807" s="3">
        <v>3031</v>
      </c>
      <c r="B2807" t="s">
        <v>8439</v>
      </c>
      <c r="C2807" s="1">
        <f>VLOOKUP(Authors[[#This Row],[Id]],Papers[],3,FALSE)</f>
        <v>2011</v>
      </c>
      <c r="D2807" s="1" t="str">
        <f>IF(ISNUMBER(FIND(",",Authors[[#This Row],[author]])),"OK", "Não OK")</f>
        <v>OK</v>
      </c>
    </row>
    <row r="2808" spans="1:4">
      <c r="A2808" s="3">
        <v>125</v>
      </c>
      <c r="B2808" t="s">
        <v>318</v>
      </c>
      <c r="C2808" s="1">
        <f>VLOOKUP(Authors[[#This Row],[Id]],Papers[],3,FALSE)</f>
        <v>2008</v>
      </c>
      <c r="D2808" s="1" t="str">
        <f>IF(ISNUMBER(FIND(",",Authors[[#This Row],[author]])),"OK", "Não OK")</f>
        <v>OK</v>
      </c>
    </row>
    <row r="2809" spans="1:4">
      <c r="A2809" s="3">
        <v>558</v>
      </c>
      <c r="B2809" t="s">
        <v>318</v>
      </c>
      <c r="C2809" s="1">
        <f>VLOOKUP(Authors[[#This Row],[Id]],Papers[],3,FALSE)</f>
        <v>2009</v>
      </c>
      <c r="D2809" s="1" t="str">
        <f>IF(ISNUMBER(FIND(",",Authors[[#This Row],[author]])),"OK", "Não OK")</f>
        <v>OK</v>
      </c>
    </row>
    <row r="2810" spans="1:4">
      <c r="A2810" s="3">
        <v>626</v>
      </c>
      <c r="B2810" t="s">
        <v>318</v>
      </c>
      <c r="C2810" s="1">
        <f>VLOOKUP(Authors[[#This Row],[Id]],Papers[],3,FALSE)</f>
        <v>2009</v>
      </c>
      <c r="D2810" s="1" t="str">
        <f>IF(ISNUMBER(FIND(",",Authors[[#This Row],[author]])),"OK", "Não OK")</f>
        <v>OK</v>
      </c>
    </row>
    <row r="2811" spans="1:4">
      <c r="A2811" s="3">
        <v>1506</v>
      </c>
      <c r="B2811" t="s">
        <v>4441</v>
      </c>
      <c r="C2811" s="1">
        <f>VLOOKUP(Authors[[#This Row],[Id]],Papers[],3,FALSE)</f>
        <v>2005</v>
      </c>
      <c r="D2811" s="1" t="str">
        <f>IF(ISNUMBER(FIND(",",Authors[[#This Row],[author]])),"OK", "Não OK")</f>
        <v>OK</v>
      </c>
    </row>
    <row r="2812" spans="1:4">
      <c r="A2812">
        <v>4413</v>
      </c>
      <c r="B2812" t="s">
        <v>12861</v>
      </c>
      <c r="C2812" s="1">
        <f>VLOOKUP(Authors[[#This Row],[Id]],Papers[],3,FALSE)</f>
        <v>2010</v>
      </c>
      <c r="D2812" s="1" t="str">
        <f>IF(ISNUMBER(FIND(",",Authors[[#This Row],[author]])),"OK", "Não OK")</f>
        <v>OK</v>
      </c>
    </row>
    <row r="2813" spans="1:4">
      <c r="A2813" s="3">
        <v>671</v>
      </c>
      <c r="B2813" t="s">
        <v>1897</v>
      </c>
      <c r="C2813" s="1">
        <f>VLOOKUP(Authors[[#This Row],[Id]],Papers[],3,FALSE)</f>
        <v>2009</v>
      </c>
      <c r="D2813" s="1" t="str">
        <f>IF(ISNUMBER(FIND(",",Authors[[#This Row],[author]])),"OK", "Não OK")</f>
        <v>OK</v>
      </c>
    </row>
    <row r="2814" spans="1:4">
      <c r="A2814" s="3">
        <v>2155</v>
      </c>
      <c r="B2814" t="s">
        <v>6619</v>
      </c>
      <c r="C2814" s="1">
        <f>VLOOKUP(Authors[[#This Row],[Id]],Papers[],3,FALSE)</f>
        <v>2002</v>
      </c>
      <c r="D2814" s="1" t="str">
        <f>IF(ISNUMBER(FIND(",",Authors[[#This Row],[author]])),"OK", "Não OK")</f>
        <v>OK</v>
      </c>
    </row>
    <row r="2815" spans="1:4">
      <c r="A2815" s="3">
        <v>3676</v>
      </c>
      <c r="B2815" t="s">
        <v>9262</v>
      </c>
      <c r="C2815" s="1">
        <f>VLOOKUP(Authors[[#This Row],[Id]],Papers[],3,FALSE)</f>
        <v>2011</v>
      </c>
      <c r="D2815" s="1" t="str">
        <f>IF(ISNUMBER(FIND(",",Authors[[#This Row],[author]])),"OK", "Não OK")</f>
        <v>OK</v>
      </c>
    </row>
    <row r="2816" spans="1:4">
      <c r="A2816" s="3">
        <v>494</v>
      </c>
      <c r="B2816" t="s">
        <v>1395</v>
      </c>
      <c r="C2816" s="1">
        <f>VLOOKUP(Authors[[#This Row],[Id]],Papers[],3,FALSE)</f>
        <v>2010</v>
      </c>
      <c r="D2816" s="1" t="str">
        <f>IF(ISNUMBER(FIND(",",Authors[[#This Row],[author]])),"OK", "Não OK")</f>
        <v>OK</v>
      </c>
    </row>
    <row r="2817" spans="1:4">
      <c r="A2817" s="3">
        <v>1744</v>
      </c>
      <c r="B2817" t="s">
        <v>5303</v>
      </c>
      <c r="C2817" s="1">
        <f>VLOOKUP(Authors[[#This Row],[Id]],Papers[],3,FALSE)</f>
        <v>2009</v>
      </c>
      <c r="D2817" s="1" t="str">
        <f>IF(ISNUMBER(FIND(",",Authors[[#This Row],[author]])),"OK", "Não OK")</f>
        <v>OK</v>
      </c>
    </row>
    <row r="2818" spans="1:4">
      <c r="A2818" s="3">
        <v>1556</v>
      </c>
      <c r="B2818" t="s">
        <v>4614</v>
      </c>
      <c r="C2818" s="1">
        <f>VLOOKUP(Authors[[#This Row],[Id]],Papers[],3,FALSE)</f>
        <v>2003</v>
      </c>
      <c r="D2818" s="1" t="str">
        <f>IF(ISNUMBER(FIND(",",Authors[[#This Row],[author]])),"OK", "Não OK")</f>
        <v>OK</v>
      </c>
    </row>
    <row r="2819" spans="1:4">
      <c r="A2819" s="3">
        <v>700</v>
      </c>
      <c r="B2819" t="s">
        <v>1995</v>
      </c>
      <c r="C2819" s="1">
        <f>VLOOKUP(Authors[[#This Row],[Id]],Papers[],3,FALSE)</f>
        <v>2009</v>
      </c>
      <c r="D2819" s="1" t="str">
        <f>IF(ISNUMBER(FIND(",",Authors[[#This Row],[author]])),"OK", "Não OK")</f>
        <v>OK</v>
      </c>
    </row>
    <row r="2820" spans="1:4">
      <c r="A2820" s="3">
        <v>4292</v>
      </c>
      <c r="B2820" t="s">
        <v>10187</v>
      </c>
      <c r="C2820" s="1">
        <f>VLOOKUP(Authors[[#This Row],[Id]],Papers[],3,FALSE)</f>
        <v>2006</v>
      </c>
      <c r="D2820" s="1" t="str">
        <f>IF(ISNUMBER(FIND(",",Authors[[#This Row],[author]])),"OK", "Não OK")</f>
        <v>OK</v>
      </c>
    </row>
    <row r="2821" spans="1:4">
      <c r="A2821" s="3">
        <v>2354</v>
      </c>
      <c r="B2821" t="s">
        <v>7254</v>
      </c>
      <c r="C2821" s="1">
        <f>VLOOKUP(Authors[[#This Row],[Id]],Papers[],3,FALSE)</f>
        <v>2008</v>
      </c>
      <c r="D2821" s="1" t="str">
        <f>IF(ISNUMBER(FIND(",",Authors[[#This Row],[author]])),"OK", "Não OK")</f>
        <v>OK</v>
      </c>
    </row>
    <row r="2822" spans="1:4">
      <c r="A2822" s="3">
        <v>1039</v>
      </c>
      <c r="B2822" t="s">
        <v>2915</v>
      </c>
      <c r="C2822" s="1">
        <f>VLOOKUP(Authors[[#This Row],[Id]],Papers[],3,FALSE)</f>
        <v>2008</v>
      </c>
      <c r="D2822" s="1" t="str">
        <f>IF(ISNUMBER(FIND(",",Authors[[#This Row],[author]])),"OK", "Não OK")</f>
        <v>OK</v>
      </c>
    </row>
    <row r="2823" spans="1:4">
      <c r="A2823" s="3">
        <v>2186</v>
      </c>
      <c r="B2823" s="2" t="s">
        <v>10562</v>
      </c>
      <c r="C2823" s="1">
        <f>VLOOKUP(Authors[[#This Row],[Id]],Papers[],3,FALSE)</f>
        <v>2006</v>
      </c>
      <c r="D2823" s="1" t="str">
        <f>IF(ISNUMBER(FIND(",",Authors[[#This Row],[author]])),"OK", "Não OK")</f>
        <v>OK</v>
      </c>
    </row>
    <row r="2824" spans="1:4">
      <c r="A2824" s="3">
        <v>2186</v>
      </c>
      <c r="B2824" t="s">
        <v>6716</v>
      </c>
      <c r="C2824" s="1">
        <f>VLOOKUP(Authors[[#This Row],[Id]],Papers[],3,FALSE)</f>
        <v>2006</v>
      </c>
      <c r="D2824" s="1" t="str">
        <f>IF(ISNUMBER(FIND(",",Authors[[#This Row],[author]])),"OK", "Não OK")</f>
        <v>OK</v>
      </c>
    </row>
    <row r="2825" spans="1:4">
      <c r="A2825" s="3">
        <v>3148</v>
      </c>
      <c r="B2825" t="s">
        <v>8573</v>
      </c>
      <c r="C2825" s="1">
        <f>VLOOKUP(Authors[[#This Row],[Id]],Papers[],3,FALSE)</f>
        <v>2007</v>
      </c>
      <c r="D2825" s="1" t="str">
        <f>IF(ISNUMBER(FIND(",",Authors[[#This Row],[author]])),"OK", "Não OK")</f>
        <v>OK</v>
      </c>
    </row>
    <row r="2826" spans="1:4">
      <c r="A2826" s="3">
        <v>456</v>
      </c>
      <c r="B2826" t="s">
        <v>1280</v>
      </c>
      <c r="C2826" s="1">
        <f>VLOOKUP(Authors[[#This Row],[Id]],Papers[],3,FALSE)</f>
        <v>2005</v>
      </c>
      <c r="D2826" s="1" t="str">
        <f>IF(ISNUMBER(FIND(",",Authors[[#This Row],[author]])),"OK", "Não OK")</f>
        <v>OK</v>
      </c>
    </row>
    <row r="2827" spans="1:4">
      <c r="A2827" s="3">
        <v>2458</v>
      </c>
      <c r="B2827" t="s">
        <v>7555</v>
      </c>
      <c r="C2827" s="1">
        <f>VLOOKUP(Authors[[#This Row],[Id]],Papers[],3,FALSE)</f>
        <v>2008</v>
      </c>
      <c r="D2827" s="1" t="str">
        <f>IF(ISNUMBER(FIND(",",Authors[[#This Row],[author]])),"OK", "Não OK")</f>
        <v>OK</v>
      </c>
    </row>
    <row r="2828" spans="1:4">
      <c r="A2828" s="3">
        <v>3150</v>
      </c>
      <c r="B2828" t="s">
        <v>8577</v>
      </c>
      <c r="C2828" s="1">
        <f>VLOOKUP(Authors[[#This Row],[Id]],Papers[],3,FALSE)</f>
        <v>2009</v>
      </c>
      <c r="D2828" s="1" t="str">
        <f>IF(ISNUMBER(FIND(",",Authors[[#This Row],[author]])),"OK", "Não OK")</f>
        <v>OK</v>
      </c>
    </row>
    <row r="2829" spans="1:4">
      <c r="A2829" s="3">
        <v>3151</v>
      </c>
      <c r="B2829" t="s">
        <v>8585</v>
      </c>
      <c r="C2829" s="1">
        <f>VLOOKUP(Authors[[#This Row],[Id]],Papers[],3,FALSE)</f>
        <v>2005</v>
      </c>
      <c r="D2829" s="1" t="str">
        <f>IF(ISNUMBER(FIND(",",Authors[[#This Row],[author]])),"OK", "Não OK")</f>
        <v>OK</v>
      </c>
    </row>
    <row r="2830" spans="1:4">
      <c r="A2830" s="3">
        <v>486</v>
      </c>
      <c r="B2830" t="s">
        <v>1371</v>
      </c>
      <c r="C2830" s="1">
        <f>VLOOKUP(Authors[[#This Row],[Id]],Papers[],3,FALSE)</f>
        <v>2010</v>
      </c>
      <c r="D2830" s="1" t="str">
        <f>IF(ISNUMBER(FIND(",",Authors[[#This Row],[author]])),"OK", "Não OK")</f>
        <v>OK</v>
      </c>
    </row>
    <row r="2831" spans="1:4">
      <c r="A2831" s="3">
        <v>3539</v>
      </c>
      <c r="B2831" t="s">
        <v>9081</v>
      </c>
      <c r="C2831" s="1">
        <f>VLOOKUP(Authors[[#This Row],[Id]],Papers[],3,FALSE)</f>
        <v>2010</v>
      </c>
      <c r="D2831" s="1" t="str">
        <f>IF(ISNUMBER(FIND(",",Authors[[#This Row],[author]])),"OK", "Não OK")</f>
        <v>OK</v>
      </c>
    </row>
    <row r="2832" spans="1:4">
      <c r="A2832" s="3">
        <v>367</v>
      </c>
      <c r="B2832" t="s">
        <v>980</v>
      </c>
      <c r="C2832" s="1">
        <f>VLOOKUP(Authors[[#This Row],[Id]],Papers[],3,FALSE)</f>
        <v>2008</v>
      </c>
      <c r="D2832" s="1" t="str">
        <f>IF(ISNUMBER(FIND(",",Authors[[#This Row],[author]])),"OK", "Não OK")</f>
        <v>OK</v>
      </c>
    </row>
    <row r="2833" spans="1:4">
      <c r="A2833" s="3">
        <v>490</v>
      </c>
      <c r="B2833" t="s">
        <v>1386</v>
      </c>
      <c r="C2833" s="1">
        <f>VLOOKUP(Authors[[#This Row],[Id]],Papers[],3,FALSE)</f>
        <v>2011</v>
      </c>
      <c r="D2833" s="1" t="str">
        <f>IF(ISNUMBER(FIND(",",Authors[[#This Row],[author]])),"OK", "Não OK")</f>
        <v>OK</v>
      </c>
    </row>
    <row r="2834" spans="1:4">
      <c r="A2834" s="3">
        <v>522</v>
      </c>
      <c r="B2834" t="s">
        <v>1386</v>
      </c>
      <c r="C2834" s="1">
        <f>VLOOKUP(Authors[[#This Row],[Id]],Papers[],3,FALSE)</f>
        <v>2008</v>
      </c>
      <c r="D2834" s="1" t="str">
        <f>IF(ISNUMBER(FIND(",",Authors[[#This Row],[author]])),"OK", "Não OK")</f>
        <v>OK</v>
      </c>
    </row>
    <row r="2835" spans="1:4">
      <c r="A2835" s="3">
        <v>650</v>
      </c>
      <c r="B2835" t="s">
        <v>1386</v>
      </c>
      <c r="C2835" s="1">
        <f>VLOOKUP(Authors[[#This Row],[Id]],Papers[],3,FALSE)</f>
        <v>2008</v>
      </c>
      <c r="D2835" s="1" t="str">
        <f>IF(ISNUMBER(FIND(",",Authors[[#This Row],[author]])),"OK", "Não OK")</f>
        <v>OK</v>
      </c>
    </row>
    <row r="2836" spans="1:4">
      <c r="A2836" s="3">
        <v>684</v>
      </c>
      <c r="B2836" t="s">
        <v>1386</v>
      </c>
      <c r="C2836" s="1">
        <f>VLOOKUP(Authors[[#This Row],[Id]],Papers[],3,FALSE)</f>
        <v>2009</v>
      </c>
      <c r="D2836" s="1" t="str">
        <f>IF(ISNUMBER(FIND(",",Authors[[#This Row],[author]])),"OK", "Não OK")</f>
        <v>OK</v>
      </c>
    </row>
    <row r="2837" spans="1:4">
      <c r="A2837">
        <v>4424</v>
      </c>
      <c r="B2837" t="s">
        <v>12892</v>
      </c>
      <c r="C2837" s="1">
        <f>VLOOKUP(Authors[[#This Row],[Id]],Papers[],3,FALSE)</f>
        <v>2008</v>
      </c>
      <c r="D2837" s="1" t="str">
        <f>IF(ISNUMBER(FIND(",",Authors[[#This Row],[author]])),"OK", "Não OK")</f>
        <v>OK</v>
      </c>
    </row>
    <row r="2838" spans="1:4">
      <c r="A2838" s="3">
        <v>4225</v>
      </c>
      <c r="B2838" t="s">
        <v>10054</v>
      </c>
      <c r="C2838" s="1">
        <f>VLOOKUP(Authors[[#This Row],[Id]],Papers[],3,FALSE)</f>
        <v>2005</v>
      </c>
      <c r="D2838" s="1" t="str">
        <f>IF(ISNUMBER(FIND(",",Authors[[#This Row],[author]])),"OK", "Não OK")</f>
        <v>OK</v>
      </c>
    </row>
    <row r="2839" spans="1:4">
      <c r="A2839" s="3">
        <v>1715</v>
      </c>
      <c r="B2839" t="s">
        <v>5199</v>
      </c>
      <c r="C2839" s="1">
        <f>VLOOKUP(Authors[[#This Row],[Id]],Papers[],3,FALSE)</f>
        <v>2010</v>
      </c>
      <c r="D2839" s="1" t="str">
        <f>IF(ISNUMBER(FIND(",",Authors[[#This Row],[author]])),"OK", "Não OK")</f>
        <v>OK</v>
      </c>
    </row>
    <row r="2840" spans="1:4">
      <c r="A2840" s="3">
        <v>118</v>
      </c>
      <c r="B2840" t="s">
        <v>296</v>
      </c>
      <c r="C2840" s="1">
        <f>VLOOKUP(Authors[[#This Row],[Id]],Papers[],3,FALSE)</f>
        <v>2008</v>
      </c>
      <c r="D2840" s="1" t="str">
        <f>IF(ISNUMBER(FIND(",",Authors[[#This Row],[author]])),"OK", "Não OK")</f>
        <v>OK</v>
      </c>
    </row>
    <row r="2841" spans="1:4">
      <c r="A2841" s="3">
        <v>1746</v>
      </c>
      <c r="B2841" t="s">
        <v>5307</v>
      </c>
      <c r="C2841" s="1">
        <f>VLOOKUP(Authors[[#This Row],[Id]],Papers[],3,FALSE)</f>
        <v>2006</v>
      </c>
      <c r="D2841" s="1" t="str">
        <f>IF(ISNUMBER(FIND(",",Authors[[#This Row],[author]])),"OK", "Não OK")</f>
        <v>OK</v>
      </c>
    </row>
    <row r="2842" spans="1:4">
      <c r="A2842" s="3">
        <v>848</v>
      </c>
      <c r="B2842" t="s">
        <v>2398</v>
      </c>
      <c r="C2842" s="1">
        <f>VLOOKUP(Authors[[#This Row],[Id]],Papers[],3,FALSE)</f>
        <v>2001</v>
      </c>
      <c r="D2842" s="1" t="str">
        <f>IF(ISNUMBER(FIND(",",Authors[[#This Row],[author]])),"OK", "Não OK")</f>
        <v>OK</v>
      </c>
    </row>
    <row r="2843" spans="1:4">
      <c r="A2843" s="3">
        <v>841</v>
      </c>
      <c r="B2843" t="s">
        <v>2375</v>
      </c>
      <c r="C2843" s="1">
        <f>VLOOKUP(Authors[[#This Row],[Id]],Papers[],3,FALSE)</f>
        <v>2001</v>
      </c>
      <c r="D2843" s="1" t="str">
        <f>IF(ISNUMBER(FIND(",",Authors[[#This Row],[author]])),"OK", "Não OK")</f>
        <v>OK</v>
      </c>
    </row>
    <row r="2844" spans="1:4">
      <c r="A2844" s="3">
        <v>2723</v>
      </c>
      <c r="B2844" t="s">
        <v>7896</v>
      </c>
      <c r="C2844" s="1">
        <f>VLOOKUP(Authors[[#This Row],[Id]],Papers[],3,FALSE)</f>
        <v>2011</v>
      </c>
      <c r="D2844" s="1" t="str">
        <f>IF(ISNUMBER(FIND(",",Authors[[#This Row],[author]])),"OK", "Não OK")</f>
        <v>OK</v>
      </c>
    </row>
    <row r="2845" spans="1:4">
      <c r="A2845" s="3">
        <v>189</v>
      </c>
      <c r="B2845" t="s">
        <v>474</v>
      </c>
      <c r="C2845" s="1">
        <f>VLOOKUP(Authors[[#This Row],[Id]],Papers[],3,FALSE)</f>
        <v>2010</v>
      </c>
      <c r="D2845" s="1" t="str">
        <f>IF(ISNUMBER(FIND(",",Authors[[#This Row],[author]])),"OK", "Não OK")</f>
        <v>OK</v>
      </c>
    </row>
    <row r="2846" spans="1:4">
      <c r="A2846" s="3">
        <v>961</v>
      </c>
      <c r="B2846" t="s">
        <v>474</v>
      </c>
      <c r="C2846" s="1">
        <f>VLOOKUP(Authors[[#This Row],[Id]],Papers[],3,FALSE)</f>
        <v>2008</v>
      </c>
      <c r="D2846" s="1" t="str">
        <f>IF(ISNUMBER(FIND(",",Authors[[#This Row],[author]])),"OK", "Não OK")</f>
        <v>OK</v>
      </c>
    </row>
    <row r="2847" spans="1:4">
      <c r="A2847" s="3">
        <v>988</v>
      </c>
      <c r="B2847" t="s">
        <v>474</v>
      </c>
      <c r="C2847" s="1">
        <f>VLOOKUP(Authors[[#This Row],[Id]],Papers[],3,FALSE)</f>
        <v>2010</v>
      </c>
      <c r="D2847" s="1" t="str">
        <f>IF(ISNUMBER(FIND(",",Authors[[#This Row],[author]])),"OK", "Não OK")</f>
        <v>OK</v>
      </c>
    </row>
    <row r="2848" spans="1:4">
      <c r="A2848" s="3">
        <v>1241</v>
      </c>
      <c r="B2848" t="s">
        <v>3536</v>
      </c>
      <c r="C2848" s="1">
        <f>VLOOKUP(Authors[[#This Row],[Id]],Papers[],3,FALSE)</f>
        <v>2009</v>
      </c>
      <c r="D2848" s="1" t="str">
        <f>IF(ISNUMBER(FIND(",",Authors[[#This Row],[author]])),"OK", "Não OK")</f>
        <v>OK</v>
      </c>
    </row>
    <row r="2849" spans="1:4">
      <c r="A2849" s="3">
        <v>1375</v>
      </c>
      <c r="B2849" t="s">
        <v>3981</v>
      </c>
      <c r="C2849" s="1">
        <f>VLOOKUP(Authors[[#This Row],[Id]],Papers[],3,FALSE)</f>
        <v>2003</v>
      </c>
      <c r="D2849" s="1" t="str">
        <f>IF(ISNUMBER(FIND(",",Authors[[#This Row],[author]])),"OK", "Não OK")</f>
        <v>OK</v>
      </c>
    </row>
    <row r="2850" spans="1:4">
      <c r="A2850" s="3">
        <v>3154</v>
      </c>
      <c r="B2850" t="s">
        <v>3981</v>
      </c>
      <c r="C2850" s="1">
        <f>VLOOKUP(Authors[[#This Row],[Id]],Papers[],3,FALSE)</f>
        <v>2001</v>
      </c>
      <c r="D2850" s="1" t="str">
        <f>IF(ISNUMBER(FIND(",",Authors[[#This Row],[author]])),"OK", "Não OK")</f>
        <v>OK</v>
      </c>
    </row>
    <row r="2851" spans="1:4">
      <c r="A2851" s="3">
        <v>1225</v>
      </c>
      <c r="B2851" t="s">
        <v>3485</v>
      </c>
      <c r="C2851" s="1">
        <f>VLOOKUP(Authors[[#This Row],[Id]],Papers[],3,FALSE)</f>
        <v>2008</v>
      </c>
      <c r="D2851" s="1" t="str">
        <f>IF(ISNUMBER(FIND(",",Authors[[#This Row],[author]])),"OK", "Não OK")</f>
        <v>OK</v>
      </c>
    </row>
    <row r="2852" spans="1:4">
      <c r="A2852" s="3">
        <v>1228</v>
      </c>
      <c r="B2852" t="s">
        <v>3485</v>
      </c>
      <c r="C2852" s="1">
        <f>VLOOKUP(Authors[[#This Row],[Id]],Papers[],3,FALSE)</f>
        <v>2008</v>
      </c>
      <c r="D2852" s="1" t="str">
        <f>IF(ISNUMBER(FIND(",",Authors[[#This Row],[author]])),"OK", "Não OK")</f>
        <v>OK</v>
      </c>
    </row>
    <row r="2853" spans="1:4">
      <c r="A2853" s="3">
        <v>1237</v>
      </c>
      <c r="B2853" t="s">
        <v>3485</v>
      </c>
      <c r="C2853" s="1">
        <f>VLOOKUP(Authors[[#This Row],[Id]],Papers[],3,FALSE)</f>
        <v>2010</v>
      </c>
      <c r="D2853" s="1" t="str">
        <f>IF(ISNUMBER(FIND(",",Authors[[#This Row],[author]])),"OK", "Não OK")</f>
        <v>OK</v>
      </c>
    </row>
    <row r="2854" spans="1:4">
      <c r="A2854" s="3">
        <v>2138</v>
      </c>
      <c r="B2854" t="s">
        <v>6556</v>
      </c>
      <c r="C2854" s="1">
        <f>VLOOKUP(Authors[[#This Row],[Id]],Papers[],3,FALSE)</f>
        <v>2011</v>
      </c>
      <c r="D2854" s="1" t="str">
        <f>IF(ISNUMBER(FIND(",",Authors[[#This Row],[author]])),"OK", "Não OK")</f>
        <v>OK</v>
      </c>
    </row>
    <row r="2855" spans="1:4">
      <c r="A2855" s="3">
        <v>2315</v>
      </c>
      <c r="B2855" t="s">
        <v>7106</v>
      </c>
      <c r="C2855" s="1">
        <f>VLOOKUP(Authors[[#This Row],[Id]],Papers[],3,FALSE)</f>
        <v>2010</v>
      </c>
      <c r="D2855" s="1" t="str">
        <f>IF(ISNUMBER(FIND(",",Authors[[#This Row],[author]])),"OK", "Não OK")</f>
        <v>OK</v>
      </c>
    </row>
    <row r="2856" spans="1:4">
      <c r="A2856" s="3">
        <v>4356</v>
      </c>
      <c r="B2856" t="s">
        <v>10324</v>
      </c>
      <c r="C2856" s="1">
        <f>VLOOKUP(Authors[[#This Row],[Id]],Papers[],3,FALSE)</f>
        <v>2007</v>
      </c>
      <c r="D2856" s="1" t="str">
        <f>IF(ISNUMBER(FIND(",",Authors[[#This Row],[author]])),"OK", "Não OK")</f>
        <v>OK</v>
      </c>
    </row>
    <row r="2857" spans="1:4">
      <c r="A2857" s="3">
        <v>526</v>
      </c>
      <c r="B2857" t="s">
        <v>1480</v>
      </c>
      <c r="C2857" s="1">
        <f>VLOOKUP(Authors[[#This Row],[Id]],Papers[],3,FALSE)</f>
        <v>2011</v>
      </c>
      <c r="D2857" s="1" t="str">
        <f>IF(ISNUMBER(FIND(",",Authors[[#This Row],[author]])),"OK", "Não OK")</f>
        <v>OK</v>
      </c>
    </row>
    <row r="2858" spans="1:4">
      <c r="A2858" s="3">
        <v>551</v>
      </c>
      <c r="B2858" t="s">
        <v>1480</v>
      </c>
      <c r="C2858" s="1">
        <f>VLOOKUP(Authors[[#This Row],[Id]],Papers[],3,FALSE)</f>
        <v>2011</v>
      </c>
      <c r="D2858" s="1" t="str">
        <f>IF(ISNUMBER(FIND(",",Authors[[#This Row],[author]])),"OK", "Não OK")</f>
        <v>OK</v>
      </c>
    </row>
    <row r="2859" spans="1:4">
      <c r="A2859" s="3">
        <v>720</v>
      </c>
      <c r="B2859" t="s">
        <v>1480</v>
      </c>
      <c r="C2859" s="1">
        <f>VLOOKUP(Authors[[#This Row],[Id]],Papers[],3,FALSE)</f>
        <v>2007</v>
      </c>
      <c r="D2859" s="1" t="str">
        <f>IF(ISNUMBER(FIND(",",Authors[[#This Row],[author]])),"OK", "Não OK")</f>
        <v>OK</v>
      </c>
    </row>
    <row r="2860" spans="1:4">
      <c r="A2860" s="3">
        <v>1749</v>
      </c>
      <c r="B2860" t="s">
        <v>5310</v>
      </c>
      <c r="C2860" s="1">
        <f>VLOOKUP(Authors[[#This Row],[Id]],Papers[],3,FALSE)</f>
        <v>2001</v>
      </c>
      <c r="D2860" s="1" t="str">
        <f>IF(ISNUMBER(FIND(",",Authors[[#This Row],[author]])),"OK", "Não OK")</f>
        <v>OK</v>
      </c>
    </row>
    <row r="2861" spans="1:4">
      <c r="A2861" s="3">
        <v>1750</v>
      </c>
      <c r="B2861" t="s">
        <v>5315</v>
      </c>
      <c r="C2861" s="1">
        <f>VLOOKUP(Authors[[#This Row],[Id]],Papers[],3,FALSE)</f>
        <v>2011</v>
      </c>
      <c r="D2861" s="1" t="str">
        <f>IF(ISNUMBER(FIND(",",Authors[[#This Row],[author]])),"OK", "Não OK")</f>
        <v>OK</v>
      </c>
    </row>
    <row r="2862" spans="1:4">
      <c r="A2862">
        <v>4379</v>
      </c>
      <c r="B2862" s="1" t="s">
        <v>12766</v>
      </c>
      <c r="C2862" s="1">
        <f>VLOOKUP(Authors[[#This Row],[Id]],Papers[],3,FALSE)</f>
        <v>1992</v>
      </c>
      <c r="D2862" s="1" t="str">
        <f>IF(ISNUMBER(FIND(",",Authors[[#This Row],[author]])),"OK", "Não OK")</f>
        <v>OK</v>
      </c>
    </row>
    <row r="2863" spans="1:4">
      <c r="A2863" s="3">
        <v>901</v>
      </c>
      <c r="B2863" t="s">
        <v>2565</v>
      </c>
      <c r="C2863" s="1">
        <f>VLOOKUP(Authors[[#This Row],[Id]],Papers[],3,FALSE)</f>
        <v>2002</v>
      </c>
      <c r="D2863" s="1" t="str">
        <f>IF(ISNUMBER(FIND(",",Authors[[#This Row],[author]])),"OK", "Não OK")</f>
        <v>OK</v>
      </c>
    </row>
    <row r="2864" spans="1:4">
      <c r="A2864" s="3">
        <v>1129</v>
      </c>
      <c r="B2864" t="s">
        <v>3175</v>
      </c>
      <c r="C2864" s="1">
        <f>VLOOKUP(Authors[[#This Row],[Id]],Papers[],3,FALSE)</f>
        <v>2011</v>
      </c>
      <c r="D2864" s="1" t="str">
        <f>IF(ISNUMBER(FIND(",",Authors[[#This Row],[author]])),"OK", "Não OK")</f>
        <v>OK</v>
      </c>
    </row>
    <row r="2865" spans="1:4">
      <c r="A2865" s="3">
        <v>3159</v>
      </c>
      <c r="B2865" t="s">
        <v>8591</v>
      </c>
      <c r="C2865" s="1">
        <f>VLOOKUP(Authors[[#This Row],[Id]],Papers[],3,FALSE)</f>
        <v>2011</v>
      </c>
      <c r="D2865" s="1" t="str">
        <f>IF(ISNUMBER(FIND(",",Authors[[#This Row],[author]])),"OK", "Não OK")</f>
        <v>OK</v>
      </c>
    </row>
    <row r="2866" spans="1:4">
      <c r="A2866" s="3">
        <v>1752</v>
      </c>
      <c r="B2866" t="s">
        <v>10695</v>
      </c>
      <c r="C2866" s="1">
        <f>VLOOKUP(Authors[[#This Row],[Id]],Papers[],3,FALSE)</f>
        <v>2008</v>
      </c>
      <c r="D2866" s="1" t="str">
        <f>IF(ISNUMBER(FIND(",",Authors[[#This Row],[author]])),"OK", "Não OK")</f>
        <v>OK</v>
      </c>
    </row>
    <row r="2867" spans="1:4">
      <c r="A2867" s="3">
        <v>1753</v>
      </c>
      <c r="B2867" t="s">
        <v>5323</v>
      </c>
      <c r="C2867" s="1">
        <f>VLOOKUP(Authors[[#This Row],[Id]],Papers[],3,FALSE)</f>
        <v>2011</v>
      </c>
      <c r="D2867" s="1" t="str">
        <f>IF(ISNUMBER(FIND(",",Authors[[#This Row],[author]])),"OK", "Não OK")</f>
        <v>OK</v>
      </c>
    </row>
    <row r="2868" spans="1:4">
      <c r="A2868" s="3">
        <v>2332</v>
      </c>
      <c r="B2868" t="s">
        <v>7173</v>
      </c>
      <c r="C2868" s="1">
        <f>VLOOKUP(Authors[[#This Row],[Id]],Papers[],3,FALSE)</f>
        <v>2010</v>
      </c>
      <c r="D2868" s="1" t="str">
        <f>IF(ISNUMBER(FIND(",",Authors[[#This Row],[author]])),"OK", "Não OK")</f>
        <v>OK</v>
      </c>
    </row>
    <row r="2869" spans="1:4">
      <c r="A2869" s="3">
        <v>2769</v>
      </c>
      <c r="B2869" t="s">
        <v>7998</v>
      </c>
      <c r="C2869" s="1">
        <f>VLOOKUP(Authors[[#This Row],[Id]],Papers[],3,FALSE)</f>
        <v>2009</v>
      </c>
      <c r="D2869" s="1" t="str">
        <f>IF(ISNUMBER(FIND(",",Authors[[#This Row],[author]])),"OK", "Não OK")</f>
        <v>OK</v>
      </c>
    </row>
    <row r="2870" spans="1:4">
      <c r="A2870" s="3">
        <v>848</v>
      </c>
      <c r="B2870" t="s">
        <v>2399</v>
      </c>
      <c r="C2870" s="1">
        <f>VLOOKUP(Authors[[#This Row],[Id]],Papers[],3,FALSE)</f>
        <v>2001</v>
      </c>
      <c r="D2870" s="1" t="str">
        <f>IF(ISNUMBER(FIND(",",Authors[[#This Row],[author]])),"OK", "Não OK")</f>
        <v>OK</v>
      </c>
    </row>
    <row r="2871" spans="1:4">
      <c r="A2871" s="3">
        <v>61</v>
      </c>
      <c r="B2871" t="s">
        <v>148</v>
      </c>
      <c r="C2871" s="1">
        <f>VLOOKUP(Authors[[#This Row],[Id]],Papers[],3,FALSE)</f>
        <v>2006</v>
      </c>
      <c r="D2871" s="1" t="str">
        <f>IF(ISNUMBER(FIND(",",Authors[[#This Row],[author]])),"OK", "Não OK")</f>
        <v>OK</v>
      </c>
    </row>
    <row r="2872" spans="1:4">
      <c r="A2872" s="3">
        <v>518</v>
      </c>
      <c r="B2872" t="s">
        <v>1455</v>
      </c>
      <c r="C2872" s="1">
        <f>VLOOKUP(Authors[[#This Row],[Id]],Papers[],3,FALSE)</f>
        <v>2009</v>
      </c>
      <c r="D2872" s="1" t="str">
        <f>IF(ISNUMBER(FIND(",",Authors[[#This Row],[author]])),"OK", "Não OK")</f>
        <v>OK</v>
      </c>
    </row>
    <row r="2873" spans="1:4">
      <c r="A2873" s="3">
        <v>3162</v>
      </c>
      <c r="B2873" t="s">
        <v>8597</v>
      </c>
      <c r="C2873" s="1">
        <f>VLOOKUP(Authors[[#This Row],[Id]],Papers[],3,FALSE)</f>
        <v>2011</v>
      </c>
      <c r="D2873" s="1" t="str">
        <f>IF(ISNUMBER(FIND(",",Authors[[#This Row],[author]])),"OK", "Não OK")</f>
        <v>OK</v>
      </c>
    </row>
    <row r="2874" spans="1:4">
      <c r="A2874" s="3">
        <v>3586</v>
      </c>
      <c r="B2874" t="s">
        <v>8597</v>
      </c>
      <c r="C2874" s="1">
        <f>VLOOKUP(Authors[[#This Row],[Id]],Papers[],3,FALSE)</f>
        <v>2009</v>
      </c>
      <c r="D2874" s="1" t="str">
        <f>IF(ISNUMBER(FIND(",",Authors[[#This Row],[author]])),"OK", "Não OK")</f>
        <v>OK</v>
      </c>
    </row>
    <row r="2875" spans="1:4">
      <c r="A2875" s="3">
        <v>1438</v>
      </c>
      <c r="B2875" t="s">
        <v>4215</v>
      </c>
      <c r="C2875" s="1">
        <f>VLOOKUP(Authors[[#This Row],[Id]],Papers[],3,FALSE)</f>
        <v>2009</v>
      </c>
      <c r="D2875" s="1" t="str">
        <f>IF(ISNUMBER(FIND(",",Authors[[#This Row],[author]])),"OK", "Não OK")</f>
        <v>OK</v>
      </c>
    </row>
    <row r="2876" spans="1:4">
      <c r="A2876" s="3">
        <v>1755</v>
      </c>
      <c r="B2876" t="s">
        <v>4215</v>
      </c>
      <c r="C2876" s="1">
        <f>VLOOKUP(Authors[[#This Row],[Id]],Papers[],3,FALSE)</f>
        <v>2010</v>
      </c>
      <c r="D2876" s="1" t="str">
        <f>IF(ISNUMBER(FIND(",",Authors[[#This Row],[author]])),"OK", "Não OK")</f>
        <v>OK</v>
      </c>
    </row>
    <row r="2877" spans="1:4">
      <c r="A2877" s="3">
        <v>1756</v>
      </c>
      <c r="B2877" t="s">
        <v>5332</v>
      </c>
      <c r="C2877" s="1">
        <f>VLOOKUP(Authors[[#This Row],[Id]],Papers[],3,FALSE)</f>
        <v>2002</v>
      </c>
      <c r="D2877" s="1" t="str">
        <f>IF(ISNUMBER(FIND(",",Authors[[#This Row],[author]])),"OK", "Não OK")</f>
        <v>OK</v>
      </c>
    </row>
    <row r="2878" spans="1:4">
      <c r="A2878" s="3">
        <v>1757</v>
      </c>
      <c r="B2878" t="s">
        <v>5332</v>
      </c>
      <c r="C2878" s="1">
        <f>VLOOKUP(Authors[[#This Row],[Id]],Papers[],3,FALSE)</f>
        <v>2003</v>
      </c>
      <c r="D2878" s="1" t="str">
        <f>IF(ISNUMBER(FIND(",",Authors[[#This Row],[author]])),"OK", "Não OK")</f>
        <v>OK</v>
      </c>
    </row>
    <row r="2879" spans="1:4">
      <c r="A2879" s="3">
        <v>3971</v>
      </c>
      <c r="B2879" t="s">
        <v>5332</v>
      </c>
      <c r="C2879" s="1">
        <f>VLOOKUP(Authors[[#This Row],[Id]],Papers[],3,FALSE)</f>
        <v>2002</v>
      </c>
      <c r="D2879" s="1" t="str">
        <f>IF(ISNUMBER(FIND(",",Authors[[#This Row],[author]])),"OK", "Não OK")</f>
        <v>OK</v>
      </c>
    </row>
    <row r="2880" spans="1:4">
      <c r="A2880" s="3">
        <v>3164</v>
      </c>
      <c r="B2880" t="s">
        <v>8602</v>
      </c>
      <c r="C2880" s="1">
        <f>VLOOKUP(Authors[[#This Row],[Id]],Papers[],3,FALSE)</f>
        <v>2008</v>
      </c>
      <c r="D2880" s="1" t="str">
        <f>IF(ISNUMBER(FIND(",",Authors[[#This Row],[author]])),"OK", "Não OK")</f>
        <v>OK</v>
      </c>
    </row>
    <row r="2881" spans="1:4">
      <c r="A2881" s="3">
        <v>384</v>
      </c>
      <c r="B2881" t="s">
        <v>1050</v>
      </c>
      <c r="C2881" s="1">
        <f>VLOOKUP(Authors[[#This Row],[Id]],Papers[],3,FALSE)</f>
        <v>2005</v>
      </c>
      <c r="D2881" s="1" t="str">
        <f>IF(ISNUMBER(FIND(",",Authors[[#This Row],[author]])),"OK", "Não OK")</f>
        <v>OK</v>
      </c>
    </row>
    <row r="2882" spans="1:4">
      <c r="A2882" s="3">
        <v>1800</v>
      </c>
      <c r="B2882" t="s">
        <v>5457</v>
      </c>
      <c r="C2882" s="1">
        <f>VLOOKUP(Authors[[#This Row],[Id]],Papers[],3,FALSE)</f>
        <v>2008</v>
      </c>
      <c r="D2882" s="1" t="str">
        <f>IF(ISNUMBER(FIND(",",Authors[[#This Row],[author]])),"OK", "Não OK")</f>
        <v>OK</v>
      </c>
    </row>
    <row r="2883" spans="1:4">
      <c r="A2883" s="3">
        <v>1758</v>
      </c>
      <c r="B2883" t="s">
        <v>5337</v>
      </c>
      <c r="C2883" s="1">
        <f>VLOOKUP(Authors[[#This Row],[Id]],Papers[],3,FALSE)</f>
        <v>2011</v>
      </c>
      <c r="D2883" s="1" t="str">
        <f>IF(ISNUMBER(FIND(",",Authors[[#This Row],[author]])),"OK", "Não OK")</f>
        <v>OK</v>
      </c>
    </row>
    <row r="2884" spans="1:4">
      <c r="A2884" s="3">
        <v>2404</v>
      </c>
      <c r="B2884" t="s">
        <v>7404</v>
      </c>
      <c r="C2884" s="1">
        <f>VLOOKUP(Authors[[#This Row],[Id]],Papers[],3,FALSE)</f>
        <v>2011</v>
      </c>
      <c r="D2884" s="1" t="str">
        <f>IF(ISNUMBER(FIND(",",Authors[[#This Row],[author]])),"OK", "Não OK")</f>
        <v>OK</v>
      </c>
    </row>
    <row r="2885" spans="1:4">
      <c r="A2885" s="3">
        <v>363</v>
      </c>
      <c r="B2885" t="s">
        <v>951</v>
      </c>
      <c r="C2885" s="1">
        <f>VLOOKUP(Authors[[#This Row],[Id]],Papers[],3,FALSE)</f>
        <v>2008</v>
      </c>
      <c r="D2885" s="1" t="str">
        <f>IF(ISNUMBER(FIND(",",Authors[[#This Row],[author]])),"OK", "Não OK")</f>
        <v>OK</v>
      </c>
    </row>
    <row r="2886" spans="1:4">
      <c r="A2886" s="3">
        <v>165</v>
      </c>
      <c r="B2886" t="s">
        <v>11094</v>
      </c>
      <c r="C2886" s="1">
        <f>VLOOKUP(Authors[[#This Row],[Id]],Papers[],3,FALSE)</f>
        <v>2009</v>
      </c>
      <c r="D2886" s="1" t="str">
        <f>IF(ISNUMBER(FIND(",",Authors[[#This Row],[author]])),"OK", "Não OK")</f>
        <v>OK</v>
      </c>
    </row>
    <row r="2887" spans="1:4">
      <c r="A2887" s="3">
        <v>165</v>
      </c>
      <c r="B2887" t="s">
        <v>416</v>
      </c>
      <c r="C2887" s="1">
        <f>VLOOKUP(Authors[[#This Row],[Id]],Papers[],3,FALSE)</f>
        <v>2009</v>
      </c>
      <c r="D2887" s="1" t="str">
        <f>IF(ISNUMBER(FIND(",",Authors[[#This Row],[author]])),"OK", "Não OK")</f>
        <v>OK</v>
      </c>
    </row>
    <row r="2888" spans="1:4">
      <c r="A2888" s="3">
        <v>1148</v>
      </c>
      <c r="B2888" t="s">
        <v>416</v>
      </c>
      <c r="C2888" s="1">
        <f>VLOOKUP(Authors[[#This Row],[Id]],Papers[],3,FALSE)</f>
        <v>2010</v>
      </c>
      <c r="D2888" s="1" t="str">
        <f>IF(ISNUMBER(FIND(",",Authors[[#This Row],[author]])),"OK", "Não OK")</f>
        <v>OK</v>
      </c>
    </row>
    <row r="2889" spans="1:4">
      <c r="A2889">
        <v>4367</v>
      </c>
      <c r="B2889" s="1" t="s">
        <v>12734</v>
      </c>
      <c r="C2889" s="1">
        <f>VLOOKUP(Authors[[#This Row],[Id]],Papers[],3,FALSE)</f>
        <v>1977</v>
      </c>
      <c r="D2889" s="1" t="str">
        <f>IF(ISNUMBER(FIND(",",Authors[[#This Row],[author]])),"OK", "Não OK")</f>
        <v>OK</v>
      </c>
    </row>
    <row r="2890" spans="1:4">
      <c r="A2890" s="3">
        <v>753</v>
      </c>
      <c r="B2890" t="s">
        <v>2148</v>
      </c>
      <c r="C2890" s="1">
        <f>VLOOKUP(Authors[[#This Row],[Id]],Papers[],3,FALSE)</f>
        <v>2010</v>
      </c>
      <c r="D2890" s="1" t="str">
        <f>IF(ISNUMBER(FIND(",",Authors[[#This Row],[author]])),"OK", "Não OK")</f>
        <v>OK</v>
      </c>
    </row>
    <row r="2891" spans="1:4">
      <c r="A2891" s="3">
        <v>239</v>
      </c>
      <c r="B2891" t="s">
        <v>617</v>
      </c>
      <c r="C2891" s="1">
        <f>VLOOKUP(Authors[[#This Row],[Id]],Papers[],3,FALSE)</f>
        <v>2011</v>
      </c>
      <c r="D2891" s="1" t="str">
        <f>IF(ISNUMBER(FIND(",",Authors[[#This Row],[author]])),"OK", "Não OK")</f>
        <v>OK</v>
      </c>
    </row>
    <row r="2892" spans="1:4">
      <c r="A2892" s="3">
        <v>1596</v>
      </c>
      <c r="B2892" t="s">
        <v>4774</v>
      </c>
      <c r="C2892" s="1">
        <f>VLOOKUP(Authors[[#This Row],[Id]],Papers[],3,FALSE)</f>
        <v>2010</v>
      </c>
      <c r="D2892" s="1" t="str">
        <f>IF(ISNUMBER(FIND(",",Authors[[#This Row],[author]])),"OK", "Não OK")</f>
        <v>OK</v>
      </c>
    </row>
    <row r="2893" spans="1:4">
      <c r="A2893" s="3">
        <v>337</v>
      </c>
      <c r="B2893" t="s">
        <v>871</v>
      </c>
      <c r="C2893" s="1">
        <f>VLOOKUP(Authors[[#This Row],[Id]],Papers[],3,FALSE)</f>
        <v>2007</v>
      </c>
      <c r="D2893" s="1" t="str">
        <f>IF(ISNUMBER(FIND(",",Authors[[#This Row],[author]])),"OK", "Não OK")</f>
        <v>OK</v>
      </c>
    </row>
    <row r="2894" spans="1:4">
      <c r="A2894" s="3">
        <v>2977</v>
      </c>
      <c r="B2894" t="s">
        <v>8343</v>
      </c>
      <c r="C2894" s="1">
        <f>VLOOKUP(Authors[[#This Row],[Id]],Papers[],3,FALSE)</f>
        <v>2007</v>
      </c>
      <c r="D2894" s="1" t="str">
        <f>IF(ISNUMBER(FIND(",",Authors[[#This Row],[author]])),"OK", "Não OK")</f>
        <v>OK</v>
      </c>
    </row>
    <row r="2895" spans="1:4">
      <c r="A2895" s="3">
        <v>3754</v>
      </c>
      <c r="B2895" t="s">
        <v>9376</v>
      </c>
      <c r="C2895" s="1">
        <f>VLOOKUP(Authors[[#This Row],[Id]],Papers[],3,FALSE)</f>
        <v>2009</v>
      </c>
      <c r="D2895" s="1" t="str">
        <f>IF(ISNUMBER(FIND(",",Authors[[#This Row],[author]])),"OK", "Não OK")</f>
        <v>OK</v>
      </c>
    </row>
    <row r="2896" spans="1:4">
      <c r="A2896" s="3">
        <v>3755</v>
      </c>
      <c r="B2896" t="s">
        <v>9380</v>
      </c>
      <c r="C2896" s="1">
        <f>VLOOKUP(Authors[[#This Row],[Id]],Papers[],3,FALSE)</f>
        <v>2009</v>
      </c>
      <c r="D2896" s="1" t="str">
        <f>IF(ISNUMBER(FIND(",",Authors[[#This Row],[author]])),"OK", "Não OK")</f>
        <v>OK</v>
      </c>
    </row>
    <row r="2897" spans="1:4">
      <c r="A2897" s="3">
        <v>1760</v>
      </c>
      <c r="B2897" t="s">
        <v>5343</v>
      </c>
      <c r="C2897" s="1">
        <f>VLOOKUP(Authors[[#This Row],[Id]],Papers[],3,FALSE)</f>
        <v>2011</v>
      </c>
      <c r="D2897" s="1" t="str">
        <f>IF(ISNUMBER(FIND(",",Authors[[#This Row],[author]])),"OK", "Não OK")</f>
        <v>OK</v>
      </c>
    </row>
    <row r="2898" spans="1:4">
      <c r="A2898" s="3">
        <v>1979</v>
      </c>
      <c r="B2898" t="s">
        <v>5996</v>
      </c>
      <c r="C2898" s="1">
        <f>VLOOKUP(Authors[[#This Row],[Id]],Papers[],3,FALSE)</f>
        <v>1998</v>
      </c>
      <c r="D2898" s="1" t="str">
        <f>IF(ISNUMBER(FIND(",",Authors[[#This Row],[author]])),"OK", "Não OK")</f>
        <v>OK</v>
      </c>
    </row>
    <row r="2899" spans="1:4">
      <c r="A2899" s="3">
        <v>2593</v>
      </c>
      <c r="B2899" t="s">
        <v>11063</v>
      </c>
      <c r="C2899" s="1">
        <f>VLOOKUP(Authors[[#This Row],[Id]],Papers[],3,FALSE)</f>
        <v>2002</v>
      </c>
      <c r="D2899" s="1" t="str">
        <f>IF(ISNUMBER(FIND(",",Authors[[#This Row],[author]])),"OK", "Não OK")</f>
        <v>OK</v>
      </c>
    </row>
    <row r="2900" spans="1:4">
      <c r="A2900" s="3">
        <v>1241</v>
      </c>
      <c r="B2900" t="s">
        <v>3534</v>
      </c>
      <c r="C2900" s="1">
        <f>VLOOKUP(Authors[[#This Row],[Id]],Papers[],3,FALSE)</f>
        <v>2009</v>
      </c>
      <c r="D2900" s="1" t="str">
        <f>IF(ISNUMBER(FIND(",",Authors[[#This Row],[author]])),"OK", "Não OK")</f>
        <v>OK</v>
      </c>
    </row>
    <row r="2901" spans="1:4">
      <c r="A2901" s="3">
        <v>2643</v>
      </c>
      <c r="B2901" t="s">
        <v>7806</v>
      </c>
      <c r="C2901" s="1">
        <f>VLOOKUP(Authors[[#This Row],[Id]],Papers[],3,FALSE)</f>
        <v>2011</v>
      </c>
      <c r="D2901" s="1" t="str">
        <f>IF(ISNUMBER(FIND(",",Authors[[#This Row],[author]])),"OK", "Não OK")</f>
        <v>OK</v>
      </c>
    </row>
    <row r="2902" spans="1:4">
      <c r="A2902" s="3">
        <v>1953</v>
      </c>
      <c r="B2902" t="s">
        <v>5732</v>
      </c>
      <c r="C2902" s="1">
        <f>VLOOKUP(Authors[[#This Row],[Id]],Papers[],3,FALSE)</f>
        <v>2011</v>
      </c>
      <c r="D2902" s="1" t="str">
        <f>IF(ISNUMBER(FIND(",",Authors[[#This Row],[author]])),"OK", "Não OK")</f>
        <v>OK</v>
      </c>
    </row>
    <row r="2903" spans="1:4">
      <c r="A2903" s="3">
        <v>1201</v>
      </c>
      <c r="B2903" t="s">
        <v>3397</v>
      </c>
      <c r="C2903" s="1">
        <f>VLOOKUP(Authors[[#This Row],[Id]],Papers[],3,FALSE)</f>
        <v>2010</v>
      </c>
      <c r="D2903" s="1" t="str">
        <f>IF(ISNUMBER(FIND(",",Authors[[#This Row],[author]])),"OK", "Não OK")</f>
        <v>OK</v>
      </c>
    </row>
    <row r="2904" spans="1:4">
      <c r="A2904" s="3">
        <v>1761</v>
      </c>
      <c r="B2904" t="s">
        <v>5346</v>
      </c>
      <c r="C2904" s="1">
        <f>VLOOKUP(Authors[[#This Row],[Id]],Papers[],3,FALSE)</f>
        <v>2008</v>
      </c>
      <c r="D2904" s="1" t="str">
        <f>IF(ISNUMBER(FIND(",",Authors[[#This Row],[author]])),"OK", "Não OK")</f>
        <v>OK</v>
      </c>
    </row>
    <row r="2905" spans="1:4">
      <c r="A2905" s="3">
        <v>2449</v>
      </c>
      <c r="B2905" t="s">
        <v>7519</v>
      </c>
      <c r="C2905" s="1">
        <f>VLOOKUP(Authors[[#This Row],[Id]],Papers[],3,FALSE)</f>
        <v>2010</v>
      </c>
      <c r="D2905" s="1" t="str">
        <f>IF(ISNUMBER(FIND(",",Authors[[#This Row],[author]])),"OK", "Não OK")</f>
        <v>OK</v>
      </c>
    </row>
    <row r="2906" spans="1:4">
      <c r="A2906" s="3">
        <v>3171</v>
      </c>
      <c r="B2906" t="s">
        <v>5152</v>
      </c>
      <c r="C2906" s="1">
        <f>VLOOKUP(Authors[[#This Row],[Id]],Papers[],3,FALSE)</f>
        <v>2010</v>
      </c>
      <c r="D2906" s="1" t="str">
        <f>IF(ISNUMBER(FIND(",",Authors[[#This Row],[author]])),"OK", "Não OK")</f>
        <v>OK</v>
      </c>
    </row>
    <row r="2907" spans="1:4">
      <c r="A2907" s="3">
        <v>129</v>
      </c>
      <c r="B2907" t="s">
        <v>326</v>
      </c>
      <c r="C2907" s="1">
        <f>VLOOKUP(Authors[[#This Row],[Id]],Papers[],3,FALSE)</f>
        <v>2008</v>
      </c>
      <c r="D2907" s="1" t="str">
        <f>IF(ISNUMBER(FIND(",",Authors[[#This Row],[author]])),"OK", "Não OK")</f>
        <v>OK</v>
      </c>
    </row>
    <row r="2908" spans="1:4">
      <c r="A2908" s="3">
        <v>721</v>
      </c>
      <c r="B2908" t="s">
        <v>326</v>
      </c>
      <c r="C2908" s="1">
        <f>VLOOKUP(Authors[[#This Row],[Id]],Papers[],3,FALSE)</f>
        <v>2008</v>
      </c>
      <c r="D2908" s="1" t="str">
        <f>IF(ISNUMBER(FIND(",",Authors[[#This Row],[author]])),"OK", "Não OK")</f>
        <v>OK</v>
      </c>
    </row>
    <row r="2909" spans="1:4">
      <c r="A2909" s="3">
        <v>767</v>
      </c>
      <c r="B2909" t="s">
        <v>326</v>
      </c>
      <c r="C2909" s="1">
        <f>VLOOKUP(Authors[[#This Row],[Id]],Papers[],3,FALSE)</f>
        <v>2010</v>
      </c>
      <c r="D2909" s="1" t="str">
        <f>IF(ISNUMBER(FIND(",",Authors[[#This Row],[author]])),"OK", "Não OK")</f>
        <v>OK</v>
      </c>
    </row>
    <row r="2910" spans="1:4">
      <c r="A2910" s="3">
        <v>870</v>
      </c>
      <c r="B2910" t="s">
        <v>326</v>
      </c>
      <c r="C2910" s="1">
        <f>VLOOKUP(Authors[[#This Row],[Id]],Papers[],3,FALSE)</f>
        <v>2008</v>
      </c>
      <c r="D2910" s="1" t="str">
        <f>IF(ISNUMBER(FIND(",",Authors[[#This Row],[author]])),"OK", "Não OK")</f>
        <v>OK</v>
      </c>
    </row>
    <row r="2911" spans="1:4">
      <c r="A2911" s="3">
        <v>895</v>
      </c>
      <c r="B2911" t="s">
        <v>326</v>
      </c>
      <c r="C2911" s="1">
        <f>VLOOKUP(Authors[[#This Row],[Id]],Papers[],3,FALSE)</f>
        <v>2010</v>
      </c>
      <c r="D2911" s="1" t="str">
        <f>IF(ISNUMBER(FIND(",",Authors[[#This Row],[author]])),"OK", "Não OK")</f>
        <v>OK</v>
      </c>
    </row>
    <row r="2912" spans="1:4">
      <c r="A2912" s="3">
        <v>1040</v>
      </c>
      <c r="B2912" t="s">
        <v>326</v>
      </c>
      <c r="C2912" s="1">
        <f>VLOOKUP(Authors[[#This Row],[Id]],Papers[],3,FALSE)</f>
        <v>2008</v>
      </c>
      <c r="D2912" s="1" t="str">
        <f>IF(ISNUMBER(FIND(",",Authors[[#This Row],[author]])),"OK", "Não OK")</f>
        <v>OK</v>
      </c>
    </row>
    <row r="2913" spans="1:4">
      <c r="A2913" s="3">
        <v>2559</v>
      </c>
      <c r="B2913" t="s">
        <v>326</v>
      </c>
      <c r="C2913" s="1">
        <f>VLOOKUP(Authors[[#This Row],[Id]],Papers[],3,FALSE)</f>
        <v>2011</v>
      </c>
      <c r="D2913" s="1" t="str">
        <f>IF(ISNUMBER(FIND(",",Authors[[#This Row],[author]])),"OK", "Não OK")</f>
        <v>OK</v>
      </c>
    </row>
    <row r="2914" spans="1:4">
      <c r="A2914" s="3">
        <v>4229</v>
      </c>
      <c r="B2914" t="s">
        <v>326</v>
      </c>
      <c r="C2914" s="1">
        <f>VLOOKUP(Authors[[#This Row],[Id]],Papers[],3,FALSE)</f>
        <v>2008</v>
      </c>
      <c r="D2914" s="1" t="str">
        <f>IF(ISNUMBER(FIND(",",Authors[[#This Row],[author]])),"OK", "Não OK")</f>
        <v>OK</v>
      </c>
    </row>
    <row r="2915" spans="1:4">
      <c r="A2915">
        <v>4377</v>
      </c>
      <c r="B2915" s="1" t="s">
        <v>12756</v>
      </c>
      <c r="C2915" s="1">
        <f>VLOOKUP(Authors[[#This Row],[Id]],Papers[],3,FALSE)</f>
        <v>1992</v>
      </c>
      <c r="D2915" s="1" t="str">
        <f>IF(ISNUMBER(FIND(",",Authors[[#This Row],[author]])),"OK", "Não OK")</f>
        <v>OK</v>
      </c>
    </row>
    <row r="2916" spans="1:4">
      <c r="A2916" s="3">
        <v>1762</v>
      </c>
      <c r="B2916" t="s">
        <v>5350</v>
      </c>
      <c r="C2916" s="1">
        <f>VLOOKUP(Authors[[#This Row],[Id]],Papers[],3,FALSE)</f>
        <v>2007</v>
      </c>
      <c r="D2916" s="1" t="str">
        <f>IF(ISNUMBER(FIND(",",Authors[[#This Row],[author]])),"OK", "Não OK")</f>
        <v>OK</v>
      </c>
    </row>
    <row r="2917" spans="1:4">
      <c r="A2917" s="3">
        <v>3873</v>
      </c>
      <c r="B2917" t="s">
        <v>8606</v>
      </c>
      <c r="C2917" s="1">
        <f>VLOOKUP(Authors[[#This Row],[Id]],Papers[],3,FALSE)</f>
        <v>2006</v>
      </c>
      <c r="D2917" s="1" t="str">
        <f>IF(ISNUMBER(FIND(",",Authors[[#This Row],[author]])),"OK", "Não OK")</f>
        <v>OK</v>
      </c>
    </row>
    <row r="2918" spans="1:4">
      <c r="A2918" s="3">
        <v>200</v>
      </c>
      <c r="B2918" t="s">
        <v>11110</v>
      </c>
      <c r="C2918" s="1">
        <f>VLOOKUP(Authors[[#This Row],[Id]],Papers[],3,FALSE)</f>
        <v>2010</v>
      </c>
      <c r="D2918" s="1" t="str">
        <f>IF(ISNUMBER(FIND(",",Authors[[#This Row],[author]])),"OK", "Não OK")</f>
        <v>OK</v>
      </c>
    </row>
    <row r="2919" spans="1:4">
      <c r="A2919" s="3">
        <v>200</v>
      </c>
      <c r="B2919" t="s">
        <v>502</v>
      </c>
      <c r="C2919" s="1">
        <f>VLOOKUP(Authors[[#This Row],[Id]],Papers[],3,FALSE)</f>
        <v>2010</v>
      </c>
      <c r="D2919" s="1" t="str">
        <f>IF(ISNUMBER(FIND(",",Authors[[#This Row],[author]])),"OK", "Não OK")</f>
        <v>OK</v>
      </c>
    </row>
    <row r="2920" spans="1:4">
      <c r="A2920" s="3">
        <v>1764</v>
      </c>
      <c r="B2920" t="s">
        <v>10699</v>
      </c>
      <c r="C2920" s="1">
        <f>VLOOKUP(Authors[[#This Row],[Id]],Papers[],3,FALSE)</f>
        <v>2010</v>
      </c>
      <c r="D2920" s="1" t="str">
        <f>IF(ISNUMBER(FIND(",",Authors[[#This Row],[author]])),"OK", "Não OK")</f>
        <v>OK</v>
      </c>
    </row>
    <row r="2921" spans="1:4">
      <c r="A2921" s="3">
        <v>1819</v>
      </c>
      <c r="B2921" t="s">
        <v>5516</v>
      </c>
      <c r="C2921" s="1">
        <f>VLOOKUP(Authors[[#This Row],[Id]],Papers[],3,FALSE)</f>
        <v>2002</v>
      </c>
      <c r="D2921" s="1" t="str">
        <f>IF(ISNUMBER(FIND(",",Authors[[#This Row],[author]])),"OK", "Não OK")</f>
        <v>OK</v>
      </c>
    </row>
    <row r="2922" spans="1:4">
      <c r="A2922" s="3">
        <v>1765</v>
      </c>
      <c r="B2922" t="s">
        <v>5362</v>
      </c>
      <c r="C2922" s="1">
        <f>VLOOKUP(Authors[[#This Row],[Id]],Papers[],3,FALSE)</f>
        <v>2011</v>
      </c>
      <c r="D2922" s="1" t="str">
        <f>IF(ISNUMBER(FIND(",",Authors[[#This Row],[author]])),"OK", "Não OK")</f>
        <v>OK</v>
      </c>
    </row>
    <row r="2923" spans="1:4">
      <c r="A2923" s="3">
        <v>3178</v>
      </c>
      <c r="B2923" t="s">
        <v>5362</v>
      </c>
      <c r="C2923" s="1">
        <f>VLOOKUP(Authors[[#This Row],[Id]],Papers[],3,FALSE)</f>
        <v>2011</v>
      </c>
      <c r="D2923" s="1" t="str">
        <f>IF(ISNUMBER(FIND(",",Authors[[#This Row],[author]])),"OK", "Não OK")</f>
        <v>OK</v>
      </c>
    </row>
    <row r="2924" spans="1:4">
      <c r="A2924" s="3">
        <v>741</v>
      </c>
      <c r="B2924" t="s">
        <v>2104</v>
      </c>
      <c r="C2924" s="1">
        <f>VLOOKUP(Authors[[#This Row],[Id]],Papers[],3,FALSE)</f>
        <v>2010</v>
      </c>
      <c r="D2924" s="1" t="str">
        <f>IF(ISNUMBER(FIND(",",Authors[[#This Row],[author]])),"OK", "Não OK")</f>
        <v>OK</v>
      </c>
    </row>
    <row r="2925" spans="1:4">
      <c r="A2925" s="3">
        <v>363</v>
      </c>
      <c r="B2925" t="s">
        <v>950</v>
      </c>
      <c r="C2925" s="1">
        <f>VLOOKUP(Authors[[#This Row],[Id]],Papers[],3,FALSE)</f>
        <v>2008</v>
      </c>
      <c r="D2925" s="1" t="str">
        <f>IF(ISNUMBER(FIND(",",Authors[[#This Row],[author]])),"OK", "Não OK")</f>
        <v>OK</v>
      </c>
    </row>
    <row r="2926" spans="1:4">
      <c r="A2926" s="3">
        <v>3645</v>
      </c>
      <c r="B2926" t="s">
        <v>9210</v>
      </c>
      <c r="C2926" s="1">
        <f>VLOOKUP(Authors[[#This Row],[Id]],Papers[],3,FALSE)</f>
        <v>2009</v>
      </c>
      <c r="D2926" s="1" t="str">
        <f>IF(ISNUMBER(FIND(",",Authors[[#This Row],[author]])),"OK", "Não OK")</f>
        <v>OK</v>
      </c>
    </row>
    <row r="2927" spans="1:4">
      <c r="A2927" s="3">
        <v>388</v>
      </c>
      <c r="B2927" t="s">
        <v>1068</v>
      </c>
      <c r="C2927" s="1">
        <f>VLOOKUP(Authors[[#This Row],[Id]],Papers[],3,FALSE)</f>
        <v>2005</v>
      </c>
      <c r="D2927" s="1" t="str">
        <f>IF(ISNUMBER(FIND(",",Authors[[#This Row],[author]])),"OK", "Não OK")</f>
        <v>OK</v>
      </c>
    </row>
    <row r="2928" spans="1:4">
      <c r="A2928" s="3">
        <v>1768</v>
      </c>
      <c r="B2928" t="s">
        <v>1068</v>
      </c>
      <c r="C2928" s="1">
        <f>VLOOKUP(Authors[[#This Row],[Id]],Papers[],3,FALSE)</f>
        <v>2003</v>
      </c>
      <c r="D2928" s="1" t="str">
        <f>IF(ISNUMBER(FIND(",",Authors[[#This Row],[author]])),"OK", "Não OK")</f>
        <v>OK</v>
      </c>
    </row>
    <row r="2929" spans="1:4">
      <c r="A2929" s="3">
        <v>2080</v>
      </c>
      <c r="B2929" t="s">
        <v>1068</v>
      </c>
      <c r="C2929" s="1">
        <f>VLOOKUP(Authors[[#This Row],[Id]],Papers[],3,FALSE)</f>
        <v>2009</v>
      </c>
      <c r="D2929" s="1" t="str">
        <f>IF(ISNUMBER(FIND(",",Authors[[#This Row],[author]])),"OK", "Não OK")</f>
        <v>OK</v>
      </c>
    </row>
    <row r="2930" spans="1:4">
      <c r="A2930" s="3">
        <v>2081</v>
      </c>
      <c r="B2930" t="s">
        <v>1068</v>
      </c>
      <c r="C2930" s="1">
        <f>VLOOKUP(Authors[[#This Row],[Id]],Papers[],3,FALSE)</f>
        <v>2009</v>
      </c>
      <c r="D2930" s="1" t="str">
        <f>IF(ISNUMBER(FIND(",",Authors[[#This Row],[author]])),"OK", "Não OK")</f>
        <v>OK</v>
      </c>
    </row>
    <row r="2931" spans="1:4">
      <c r="A2931" s="3">
        <v>3613</v>
      </c>
      <c r="B2931" t="s">
        <v>8616</v>
      </c>
      <c r="C2931" s="1">
        <f>VLOOKUP(Authors[[#This Row],[Id]],Papers[],3,FALSE)</f>
        <v>2011</v>
      </c>
      <c r="D2931" s="1" t="str">
        <f>IF(ISNUMBER(FIND(",",Authors[[#This Row],[author]])),"OK", "Não OK")</f>
        <v>OK</v>
      </c>
    </row>
    <row r="2932" spans="1:4">
      <c r="A2932" s="3">
        <v>3340</v>
      </c>
      <c r="B2932" t="s">
        <v>8825</v>
      </c>
      <c r="C2932" s="1">
        <f>VLOOKUP(Authors[[#This Row],[Id]],Papers[],3,FALSE)</f>
        <v>2010</v>
      </c>
      <c r="D2932" s="1" t="str">
        <f>IF(ISNUMBER(FIND(",",Authors[[#This Row],[author]])),"OK", "Não OK")</f>
        <v>OK</v>
      </c>
    </row>
    <row r="2933" spans="1:4">
      <c r="A2933" s="3">
        <v>3445</v>
      </c>
      <c r="B2933" t="s">
        <v>8964</v>
      </c>
      <c r="C2933" s="1">
        <f>VLOOKUP(Authors[[#This Row],[Id]],Papers[],3,FALSE)</f>
        <v>2011</v>
      </c>
      <c r="D2933" s="1" t="str">
        <f>IF(ISNUMBER(FIND(",",Authors[[#This Row],[author]])),"OK", "Não OK")</f>
        <v>OK</v>
      </c>
    </row>
    <row r="2934" spans="1:4">
      <c r="A2934" s="3">
        <v>3660</v>
      </c>
      <c r="B2934" t="s">
        <v>9238</v>
      </c>
      <c r="C2934" s="1">
        <f>VLOOKUP(Authors[[#This Row],[Id]],Papers[],3,FALSE)</f>
        <v>2008</v>
      </c>
      <c r="D2934" s="1" t="str">
        <f>IF(ISNUMBER(FIND(",",Authors[[#This Row],[author]])),"OK", "Não OK")</f>
        <v>OK</v>
      </c>
    </row>
    <row r="2935" spans="1:4">
      <c r="A2935" s="3">
        <v>590</v>
      </c>
      <c r="B2935" t="s">
        <v>1669</v>
      </c>
      <c r="C2935" s="1">
        <f>VLOOKUP(Authors[[#This Row],[Id]],Papers[],3,FALSE)</f>
        <v>2004</v>
      </c>
      <c r="D2935" s="1" t="str">
        <f>IF(ISNUMBER(FIND(",",Authors[[#This Row],[author]])),"OK", "Não OK")</f>
        <v>OK</v>
      </c>
    </row>
    <row r="2936" spans="1:4">
      <c r="A2936" s="3">
        <v>594</v>
      </c>
      <c r="B2936" t="s">
        <v>1669</v>
      </c>
      <c r="C2936" s="1">
        <f>VLOOKUP(Authors[[#This Row],[Id]],Papers[],3,FALSE)</f>
        <v>2009</v>
      </c>
      <c r="D2936" s="1" t="str">
        <f>IF(ISNUMBER(FIND(",",Authors[[#This Row],[author]])),"OK", "Não OK")</f>
        <v>OK</v>
      </c>
    </row>
    <row r="2937" spans="1:4">
      <c r="A2937" s="3">
        <v>3182</v>
      </c>
      <c r="B2937" t="s">
        <v>8620</v>
      </c>
      <c r="C2937" s="1">
        <f>VLOOKUP(Authors[[#This Row],[Id]],Papers[],3,FALSE)</f>
        <v>2007</v>
      </c>
      <c r="D2937" s="1" t="str">
        <f>IF(ISNUMBER(FIND(",",Authors[[#This Row],[author]])),"OK", "Não OK")</f>
        <v>OK</v>
      </c>
    </row>
    <row r="2938" spans="1:4">
      <c r="A2938" s="3">
        <v>10</v>
      </c>
      <c r="B2938" t="s">
        <v>28</v>
      </c>
      <c r="C2938" s="1">
        <f>VLOOKUP(Authors[[#This Row],[Id]],Papers[],3,FALSE)</f>
        <v>2005</v>
      </c>
      <c r="D2938" s="1" t="str">
        <f>IF(ISNUMBER(FIND(",",Authors[[#This Row],[author]])),"OK", "Não OK")</f>
        <v>OK</v>
      </c>
    </row>
    <row r="2939" spans="1:4">
      <c r="A2939" s="3">
        <v>1763</v>
      </c>
      <c r="B2939" t="s">
        <v>5354</v>
      </c>
      <c r="C2939" s="1">
        <f>VLOOKUP(Authors[[#This Row],[Id]],Papers[],3,FALSE)</f>
        <v>2009</v>
      </c>
      <c r="D2939" s="1" t="str">
        <f>IF(ISNUMBER(FIND(",",Authors[[#This Row],[author]])),"OK", "Não OK")</f>
        <v>OK</v>
      </c>
    </row>
    <row r="2940" spans="1:4">
      <c r="A2940" s="3">
        <v>3176</v>
      </c>
      <c r="B2940" t="s">
        <v>8609</v>
      </c>
      <c r="C2940" s="1">
        <f>VLOOKUP(Authors[[#This Row],[Id]],Papers[],3,FALSE)</f>
        <v>2009</v>
      </c>
      <c r="D2940" s="1" t="str">
        <f>IF(ISNUMBER(FIND(",",Authors[[#This Row],[author]])),"OK", "Não OK")</f>
        <v>OK</v>
      </c>
    </row>
    <row r="2941" spans="1:4">
      <c r="A2941" s="3">
        <v>170</v>
      </c>
      <c r="B2941" t="s">
        <v>431</v>
      </c>
      <c r="C2941" s="1">
        <f>VLOOKUP(Authors[[#This Row],[Id]],Papers[],3,FALSE)</f>
        <v>2009</v>
      </c>
      <c r="D2941" s="1" t="str">
        <f>IF(ISNUMBER(FIND(",",Authors[[#This Row],[author]])),"OK", "Não OK")</f>
        <v>OK</v>
      </c>
    </row>
    <row r="2942" spans="1:4">
      <c r="A2942" s="3">
        <v>1096</v>
      </c>
      <c r="B2942" t="s">
        <v>431</v>
      </c>
      <c r="C2942" s="1">
        <f>VLOOKUP(Authors[[#This Row],[Id]],Papers[],3,FALSE)</f>
        <v>2009</v>
      </c>
      <c r="D2942" s="1" t="str">
        <f>IF(ISNUMBER(FIND(",",Authors[[#This Row],[author]])),"OK", "Não OK")</f>
        <v>OK</v>
      </c>
    </row>
    <row r="2943" spans="1:4">
      <c r="A2943" s="3">
        <v>1242</v>
      </c>
      <c r="B2943" t="s">
        <v>3539</v>
      </c>
      <c r="C2943" s="1">
        <f>VLOOKUP(Authors[[#This Row],[Id]],Papers[],3,FALSE)</f>
        <v>2008</v>
      </c>
      <c r="D2943" s="1" t="str">
        <f>IF(ISNUMBER(FIND(",",Authors[[#This Row],[author]])),"OK", "Não OK")</f>
        <v>OK</v>
      </c>
    </row>
    <row r="2944" spans="1:4">
      <c r="A2944" s="3">
        <v>361</v>
      </c>
      <c r="B2944" t="s">
        <v>939</v>
      </c>
      <c r="C2944" s="1">
        <f>VLOOKUP(Authors[[#This Row],[Id]],Papers[],3,FALSE)</f>
        <v>2009</v>
      </c>
      <c r="D2944" s="1" t="str">
        <f>IF(ISNUMBER(FIND(",",Authors[[#This Row],[author]])),"OK", "Não OK")</f>
        <v>OK</v>
      </c>
    </row>
    <row r="2945" spans="1:4">
      <c r="A2945" s="3">
        <v>3150</v>
      </c>
      <c r="B2945" t="s">
        <v>8580</v>
      </c>
      <c r="C2945" s="1">
        <f>VLOOKUP(Authors[[#This Row],[Id]],Papers[],3,FALSE)</f>
        <v>2009</v>
      </c>
      <c r="D2945" s="1" t="str">
        <f>IF(ISNUMBER(FIND(",",Authors[[#This Row],[author]])),"OK", "Não OK")</f>
        <v>OK</v>
      </c>
    </row>
    <row r="2946" spans="1:4">
      <c r="A2946" s="3">
        <v>4230</v>
      </c>
      <c r="B2946" t="s">
        <v>10061</v>
      </c>
      <c r="C2946" s="1">
        <f>VLOOKUP(Authors[[#This Row],[Id]],Papers[],3,FALSE)</f>
        <v>2011</v>
      </c>
      <c r="D2946" s="1" t="str">
        <f>IF(ISNUMBER(FIND(",",Authors[[#This Row],[author]])),"OK", "Não OK")</f>
        <v>OK</v>
      </c>
    </row>
    <row r="2947" spans="1:4">
      <c r="A2947" s="3">
        <v>1669</v>
      </c>
      <c r="B2947" t="s">
        <v>5061</v>
      </c>
      <c r="C2947" s="1">
        <f>VLOOKUP(Authors[[#This Row],[Id]],Papers[],3,FALSE)</f>
        <v>2006</v>
      </c>
      <c r="D2947" s="1" t="str">
        <f>IF(ISNUMBER(FIND(",",Authors[[#This Row],[author]])),"OK", "Não OK")</f>
        <v>OK</v>
      </c>
    </row>
    <row r="2948" spans="1:4">
      <c r="A2948" s="3">
        <v>3814</v>
      </c>
      <c r="B2948" t="s">
        <v>9432</v>
      </c>
      <c r="C2948" s="1">
        <f>VLOOKUP(Authors[[#This Row],[Id]],Papers[],3,FALSE)</f>
        <v>2008</v>
      </c>
      <c r="D2948" s="1" t="str">
        <f>IF(ISNUMBER(FIND(",",Authors[[#This Row],[author]])),"OK", "Não OK")</f>
        <v>OK</v>
      </c>
    </row>
    <row r="2949" spans="1:4">
      <c r="A2949" s="3">
        <v>2392</v>
      </c>
      <c r="B2949" t="s">
        <v>7364</v>
      </c>
      <c r="C2949" s="1">
        <f>VLOOKUP(Authors[[#This Row],[Id]],Papers[],3,FALSE)</f>
        <v>2008</v>
      </c>
      <c r="D2949" s="1" t="str">
        <f>IF(ISNUMBER(FIND(",",Authors[[#This Row],[author]])),"OK", "Não OK")</f>
        <v>OK</v>
      </c>
    </row>
    <row r="2950" spans="1:4">
      <c r="A2950" s="3">
        <v>539</v>
      </c>
      <c r="B2950" t="s">
        <v>1527</v>
      </c>
      <c r="C2950" s="1">
        <f>VLOOKUP(Authors[[#This Row],[Id]],Papers[],3,FALSE)</f>
        <v>2009</v>
      </c>
      <c r="D2950" s="1" t="str">
        <f>IF(ISNUMBER(FIND(",",Authors[[#This Row],[author]])),"OK", "Não OK")</f>
        <v>OK</v>
      </c>
    </row>
    <row r="2951" spans="1:4">
      <c r="A2951" s="3">
        <v>2428</v>
      </c>
      <c r="B2951" t="s">
        <v>7477</v>
      </c>
      <c r="C2951" s="1">
        <f>VLOOKUP(Authors[[#This Row],[Id]],Papers[],3,FALSE)</f>
        <v>2011</v>
      </c>
      <c r="D2951" s="1" t="str">
        <f>IF(ISNUMBER(FIND(",",Authors[[#This Row],[author]])),"OK", "Não OK")</f>
        <v>OK</v>
      </c>
    </row>
    <row r="2952" spans="1:4">
      <c r="A2952" s="3">
        <v>1141</v>
      </c>
      <c r="B2952" t="s">
        <v>3226</v>
      </c>
      <c r="C2952" s="1">
        <f>VLOOKUP(Authors[[#This Row],[Id]],Papers[],3,FALSE)</f>
        <v>2011</v>
      </c>
      <c r="D2952" s="1" t="str">
        <f>IF(ISNUMBER(FIND(",",Authors[[#This Row],[author]])),"OK", "Não OK")</f>
        <v>OK</v>
      </c>
    </row>
    <row r="2953" spans="1:4">
      <c r="A2953" s="3">
        <v>254</v>
      </c>
      <c r="B2953" t="s">
        <v>649</v>
      </c>
      <c r="C2953" s="1">
        <f>VLOOKUP(Authors[[#This Row],[Id]],Papers[],3,FALSE)</f>
        <v>2010</v>
      </c>
      <c r="D2953" s="1" t="str">
        <f>IF(ISNUMBER(FIND(",",Authors[[#This Row],[author]])),"OK", "Não OK")</f>
        <v>OK</v>
      </c>
    </row>
    <row r="2954" spans="1:4">
      <c r="A2954" s="3">
        <v>2193</v>
      </c>
      <c r="B2954" t="s">
        <v>6733</v>
      </c>
      <c r="C2954" s="1">
        <f>VLOOKUP(Authors[[#This Row],[Id]],Papers[],3,FALSE)</f>
        <v>2010</v>
      </c>
      <c r="D2954" s="1" t="str">
        <f>IF(ISNUMBER(FIND(",",Authors[[#This Row],[author]])),"OK", "Não OK")</f>
        <v>OK</v>
      </c>
    </row>
    <row r="2955" spans="1:4">
      <c r="A2955" s="3">
        <v>2248</v>
      </c>
      <c r="B2955" t="s">
        <v>6921</v>
      </c>
      <c r="C2955" s="1">
        <f>VLOOKUP(Authors[[#This Row],[Id]],Papers[],3,FALSE)</f>
        <v>2005</v>
      </c>
      <c r="D2955" s="1" t="str">
        <f>IF(ISNUMBER(FIND(",",Authors[[#This Row],[author]])),"OK", "Não OK")</f>
        <v>OK</v>
      </c>
    </row>
    <row r="2956" spans="1:4">
      <c r="A2956" s="3">
        <v>3480</v>
      </c>
      <c r="B2956" t="s">
        <v>9012</v>
      </c>
      <c r="C2956" s="1">
        <f>VLOOKUP(Authors[[#This Row],[Id]],Papers[],3,FALSE)</f>
        <v>2007</v>
      </c>
      <c r="D2956" s="1" t="str">
        <f>IF(ISNUMBER(FIND(",",Authors[[#This Row],[author]])),"OK", "Não OK")</f>
        <v>OK</v>
      </c>
    </row>
    <row r="2957" spans="1:4">
      <c r="A2957" s="3">
        <v>440</v>
      </c>
      <c r="B2957" t="s">
        <v>1240</v>
      </c>
      <c r="C2957" s="1">
        <f>VLOOKUP(Authors[[#This Row],[Id]],Papers[],3,FALSE)</f>
        <v>2006</v>
      </c>
      <c r="D2957" s="1" t="str">
        <f>IF(ISNUMBER(FIND(",",Authors[[#This Row],[author]])),"OK", "Não OK")</f>
        <v>OK</v>
      </c>
    </row>
    <row r="2958" spans="1:4">
      <c r="A2958" s="3">
        <v>889</v>
      </c>
      <c r="B2958" t="s">
        <v>2527</v>
      </c>
      <c r="C2958" s="1">
        <f>VLOOKUP(Authors[[#This Row],[Id]],Papers[],3,FALSE)</f>
        <v>2006</v>
      </c>
      <c r="D2958" s="1" t="str">
        <f>IF(ISNUMBER(FIND(",",Authors[[#This Row],[author]])),"OK", "Não OK")</f>
        <v>OK</v>
      </c>
    </row>
    <row r="2959" spans="1:4">
      <c r="A2959" s="3">
        <v>3186</v>
      </c>
      <c r="B2959" t="s">
        <v>8624</v>
      </c>
      <c r="C2959" s="1">
        <f>VLOOKUP(Authors[[#This Row],[Id]],Papers[],3,FALSE)</f>
        <v>2000</v>
      </c>
      <c r="D2959" s="1" t="str">
        <f>IF(ISNUMBER(FIND(",",Authors[[#This Row],[author]])),"OK", "Não OK")</f>
        <v>OK</v>
      </c>
    </row>
    <row r="2960" spans="1:4">
      <c r="A2960" s="3">
        <v>1201</v>
      </c>
      <c r="B2960" t="s">
        <v>3395</v>
      </c>
      <c r="C2960" s="1">
        <f>VLOOKUP(Authors[[#This Row],[Id]],Papers[],3,FALSE)</f>
        <v>2010</v>
      </c>
      <c r="D2960" s="1" t="str">
        <f>IF(ISNUMBER(FIND(",",Authors[[#This Row],[author]])),"OK", "Não OK")</f>
        <v>OK</v>
      </c>
    </row>
    <row r="2961" spans="1:4">
      <c r="A2961" s="3">
        <v>1199</v>
      </c>
      <c r="B2961" t="s">
        <v>3388</v>
      </c>
      <c r="C2961" s="1">
        <f>VLOOKUP(Authors[[#This Row],[Id]],Papers[],3,FALSE)</f>
        <v>2010</v>
      </c>
      <c r="D2961" s="1" t="str">
        <f>IF(ISNUMBER(FIND(",",Authors[[#This Row],[author]])),"OK", "Não OK")</f>
        <v>OK</v>
      </c>
    </row>
    <row r="2962" spans="1:4">
      <c r="A2962" s="3">
        <v>105</v>
      </c>
      <c r="B2962" t="s">
        <v>269</v>
      </c>
      <c r="C2962" s="1">
        <f>VLOOKUP(Authors[[#This Row],[Id]],Papers[],3,FALSE)</f>
        <v>2008</v>
      </c>
      <c r="D2962" s="1" t="str">
        <f>IF(ISNUMBER(FIND(",",Authors[[#This Row],[author]])),"OK", "Não OK")</f>
        <v>OK</v>
      </c>
    </row>
    <row r="2963" spans="1:4">
      <c r="A2963" s="3">
        <v>761</v>
      </c>
      <c r="B2963" t="s">
        <v>269</v>
      </c>
      <c r="C2963" s="1">
        <f>VLOOKUP(Authors[[#This Row],[Id]],Papers[],3,FALSE)</f>
        <v>2008</v>
      </c>
      <c r="D2963" s="1" t="str">
        <f>IF(ISNUMBER(FIND(",",Authors[[#This Row],[author]])),"OK", "Não OK")</f>
        <v>OK</v>
      </c>
    </row>
    <row r="2964" spans="1:4">
      <c r="A2964" s="3">
        <v>3190</v>
      </c>
      <c r="B2964" t="s">
        <v>8627</v>
      </c>
      <c r="C2964" s="1">
        <f>VLOOKUP(Authors[[#This Row],[Id]],Papers[],3,FALSE)</f>
        <v>2007</v>
      </c>
      <c r="D2964" s="1" t="str">
        <f>IF(ISNUMBER(FIND(",",Authors[[#This Row],[author]])),"OK", "Não OK")</f>
        <v>OK</v>
      </c>
    </row>
    <row r="2965" spans="1:4">
      <c r="A2965" s="3">
        <v>3425</v>
      </c>
      <c r="B2965" t="s">
        <v>8915</v>
      </c>
      <c r="C2965" s="1">
        <f>VLOOKUP(Authors[[#This Row],[Id]],Papers[],3,FALSE)</f>
        <v>2009</v>
      </c>
      <c r="D2965" s="1" t="str">
        <f>IF(ISNUMBER(FIND(",",Authors[[#This Row],[author]])),"OK", "Não OK")</f>
        <v>OK</v>
      </c>
    </row>
    <row r="2966" spans="1:4">
      <c r="A2966" s="3">
        <v>379</v>
      </c>
      <c r="B2966" t="s">
        <v>1028</v>
      </c>
      <c r="C2966" s="1">
        <f>VLOOKUP(Authors[[#This Row],[Id]],Papers[],3,FALSE)</f>
        <v>2007</v>
      </c>
      <c r="D2966" s="1" t="str">
        <f>IF(ISNUMBER(FIND(",",Authors[[#This Row],[author]])),"OK", "Não OK")</f>
        <v>OK</v>
      </c>
    </row>
    <row r="2967" spans="1:4">
      <c r="A2967">
        <v>4413</v>
      </c>
      <c r="B2967" t="s">
        <v>12863</v>
      </c>
      <c r="C2967" s="1">
        <f>VLOOKUP(Authors[[#This Row],[Id]],Papers[],3,FALSE)</f>
        <v>2010</v>
      </c>
      <c r="D2967" s="1" t="str">
        <f>IF(ISNUMBER(FIND(",",Authors[[#This Row],[author]])),"OK", "Não OK")</f>
        <v>OK</v>
      </c>
    </row>
    <row r="2968" spans="1:4">
      <c r="A2968" s="3">
        <v>1693</v>
      </c>
      <c r="B2968" t="s">
        <v>5133</v>
      </c>
      <c r="C2968" s="1">
        <f>VLOOKUP(Authors[[#This Row],[Id]],Papers[],3,FALSE)</f>
        <v>2003</v>
      </c>
      <c r="D2968" s="1" t="str">
        <f>IF(ISNUMBER(FIND(",",Authors[[#This Row],[author]])),"OK", "Não OK")</f>
        <v>OK</v>
      </c>
    </row>
    <row r="2969" spans="1:4">
      <c r="A2969" s="3">
        <v>120</v>
      </c>
      <c r="B2969" t="s">
        <v>302</v>
      </c>
      <c r="C2969" s="1">
        <f>VLOOKUP(Authors[[#This Row],[Id]],Papers[],3,FALSE)</f>
        <v>2008</v>
      </c>
      <c r="D2969" s="1" t="str">
        <f>IF(ISNUMBER(FIND(",",Authors[[#This Row],[author]])),"OK", "Não OK")</f>
        <v>OK</v>
      </c>
    </row>
    <row r="2970" spans="1:4">
      <c r="A2970" s="3">
        <v>3281</v>
      </c>
      <c r="B2970" t="s">
        <v>8735</v>
      </c>
      <c r="C2970" s="1">
        <f>VLOOKUP(Authors[[#This Row],[Id]],Papers[],3,FALSE)</f>
        <v>1999</v>
      </c>
      <c r="D2970" s="1" t="str">
        <f>IF(ISNUMBER(FIND(",",Authors[[#This Row],[author]])),"OK", "Não OK")</f>
        <v>OK</v>
      </c>
    </row>
    <row r="2971" spans="1:4">
      <c r="A2971" s="3">
        <v>1770</v>
      </c>
      <c r="B2971" t="s">
        <v>5375</v>
      </c>
      <c r="C2971" s="1">
        <f>VLOOKUP(Authors[[#This Row],[Id]],Papers[],3,FALSE)</f>
        <v>2009</v>
      </c>
      <c r="D2971" s="1" t="str">
        <f>IF(ISNUMBER(FIND(",",Authors[[#This Row],[author]])),"OK", "Não OK")</f>
        <v>OK</v>
      </c>
    </row>
    <row r="2972" spans="1:4">
      <c r="A2972" s="3">
        <v>1771</v>
      </c>
      <c r="B2972" t="s">
        <v>5381</v>
      </c>
      <c r="C2972" s="1">
        <f>VLOOKUP(Authors[[#This Row],[Id]],Papers[],3,FALSE)</f>
        <v>1994</v>
      </c>
      <c r="D2972" s="1" t="str">
        <f>IF(ISNUMBER(FIND(",",Authors[[#This Row],[author]])),"OK", "Não OK")</f>
        <v>OK</v>
      </c>
    </row>
    <row r="2973" spans="1:4">
      <c r="A2973">
        <v>4387</v>
      </c>
      <c r="B2973" s="1" t="s">
        <v>12786</v>
      </c>
      <c r="C2973" s="1">
        <f>VLOOKUP(Authors[[#This Row],[Id]],Papers[],3,FALSE)</f>
        <v>1990</v>
      </c>
      <c r="D2973" s="1" t="str">
        <f>IF(ISNUMBER(FIND(",",Authors[[#This Row],[author]])),"OK", "Não OK")</f>
        <v>OK</v>
      </c>
    </row>
    <row r="2974" spans="1:4">
      <c r="A2974" s="3">
        <v>1559</v>
      </c>
      <c r="B2974" t="s">
        <v>4631</v>
      </c>
      <c r="C2974" s="1">
        <f>VLOOKUP(Authors[[#This Row],[Id]],Papers[],3,FALSE)</f>
        <v>1999</v>
      </c>
      <c r="D2974" s="1" t="str">
        <f>IF(ISNUMBER(FIND(",",Authors[[#This Row],[author]])),"OK", "Não OK")</f>
        <v>OK</v>
      </c>
    </row>
    <row r="2975" spans="1:4">
      <c r="A2975" s="3">
        <v>291</v>
      </c>
      <c r="B2975" t="s">
        <v>727</v>
      </c>
      <c r="C2975" s="1">
        <f>VLOOKUP(Authors[[#This Row],[Id]],Papers[],3,FALSE)</f>
        <v>1977</v>
      </c>
      <c r="D2975" s="1" t="str">
        <f>IF(ISNUMBER(FIND(",",Authors[[#This Row],[author]])),"OK", "Não OK")</f>
        <v>OK</v>
      </c>
    </row>
    <row r="2976" spans="1:4">
      <c r="A2976" s="3">
        <v>2111</v>
      </c>
      <c r="B2976" t="s">
        <v>6464</v>
      </c>
      <c r="C2976" s="1">
        <f>VLOOKUP(Authors[[#This Row],[Id]],Papers[],3,FALSE)</f>
        <v>2006</v>
      </c>
      <c r="D2976" s="1" t="str">
        <f>IF(ISNUMBER(FIND(",",Authors[[#This Row],[author]])),"OK", "Não OK")</f>
        <v>OK</v>
      </c>
    </row>
    <row r="2977" spans="1:4">
      <c r="A2977" s="3">
        <v>2089</v>
      </c>
      <c r="B2977" t="s">
        <v>5382</v>
      </c>
      <c r="C2977" s="1">
        <f>VLOOKUP(Authors[[#This Row],[Id]],Papers[],3,FALSE)</f>
        <v>2011</v>
      </c>
      <c r="D2977" s="1" t="str">
        <f>IF(ISNUMBER(FIND(",",Authors[[#This Row],[author]])),"OK", "Não OK")</f>
        <v>OK</v>
      </c>
    </row>
    <row r="2978" spans="1:4">
      <c r="A2978" s="3">
        <v>1203</v>
      </c>
      <c r="B2978" t="s">
        <v>3407</v>
      </c>
      <c r="C2978" s="1">
        <f>VLOOKUP(Authors[[#This Row],[Id]],Papers[],3,FALSE)</f>
        <v>2010</v>
      </c>
      <c r="D2978" s="1" t="str">
        <f>IF(ISNUMBER(FIND(",",Authors[[#This Row],[author]])),"OK", "Não OK")</f>
        <v>OK</v>
      </c>
    </row>
    <row r="2979" spans="1:4">
      <c r="A2979" s="3">
        <v>457</v>
      </c>
      <c r="B2979" t="s">
        <v>1286</v>
      </c>
      <c r="C2979" s="1">
        <f>VLOOKUP(Authors[[#This Row],[Id]],Papers[],3,FALSE)</f>
        <v>2007</v>
      </c>
      <c r="D2979" s="1" t="str">
        <f>IF(ISNUMBER(FIND(",",Authors[[#This Row],[author]])),"OK", "Não OK")</f>
        <v>OK</v>
      </c>
    </row>
    <row r="2980" spans="1:4">
      <c r="A2980" s="3">
        <v>1033</v>
      </c>
      <c r="B2980" t="s">
        <v>1286</v>
      </c>
      <c r="C2980" s="1">
        <f>VLOOKUP(Authors[[#This Row],[Id]],Papers[],3,FALSE)</f>
        <v>2009</v>
      </c>
      <c r="D2980" s="1" t="str">
        <f>IF(ISNUMBER(FIND(",",Authors[[#This Row],[author]])),"OK", "Não OK")</f>
        <v>OK</v>
      </c>
    </row>
    <row r="2981" spans="1:4">
      <c r="A2981" s="3">
        <v>1187</v>
      </c>
      <c r="B2981" t="s">
        <v>1286</v>
      </c>
      <c r="C2981" s="1">
        <f>VLOOKUP(Authors[[#This Row],[Id]],Papers[],3,FALSE)</f>
        <v>2008</v>
      </c>
      <c r="D2981" s="1" t="str">
        <f>IF(ISNUMBER(FIND(",",Authors[[#This Row],[author]])),"OK", "Não OK")</f>
        <v>OK</v>
      </c>
    </row>
    <row r="2982" spans="1:4">
      <c r="A2982" s="3">
        <v>1197</v>
      </c>
      <c r="B2982" t="s">
        <v>1286</v>
      </c>
      <c r="C2982" s="1">
        <f>VLOOKUP(Authors[[#This Row],[Id]],Papers[],3,FALSE)</f>
        <v>2011</v>
      </c>
      <c r="D2982" s="1" t="str">
        <f>IF(ISNUMBER(FIND(",",Authors[[#This Row],[author]])),"OK", "Não OK")</f>
        <v>OK</v>
      </c>
    </row>
    <row r="2983" spans="1:4">
      <c r="A2983" s="3">
        <v>1198</v>
      </c>
      <c r="B2983" t="s">
        <v>1286</v>
      </c>
      <c r="C2983" s="1">
        <f>VLOOKUP(Authors[[#This Row],[Id]],Papers[],3,FALSE)</f>
        <v>2011</v>
      </c>
      <c r="D2983" s="1" t="str">
        <f>IF(ISNUMBER(FIND(",",Authors[[#This Row],[author]])),"OK", "Não OK")</f>
        <v>OK</v>
      </c>
    </row>
    <row r="2984" spans="1:4">
      <c r="A2984" s="3">
        <v>272</v>
      </c>
      <c r="B2984" t="s">
        <v>688</v>
      </c>
      <c r="C2984" s="1">
        <f>VLOOKUP(Authors[[#This Row],[Id]],Papers[],3,FALSE)</f>
        <v>2001</v>
      </c>
      <c r="D2984" s="1" t="str">
        <f>IF(ISNUMBER(FIND(",",Authors[[#This Row],[author]])),"OK", "Não OK")</f>
        <v>OK</v>
      </c>
    </row>
    <row r="2985" spans="1:4">
      <c r="A2985" s="3">
        <v>2481</v>
      </c>
      <c r="B2985" t="s">
        <v>10958</v>
      </c>
      <c r="C2985" s="1">
        <f>VLOOKUP(Authors[[#This Row],[Id]],Papers[],3,FALSE)</f>
        <v>2001</v>
      </c>
      <c r="D2985" s="1" t="str">
        <f>IF(ISNUMBER(FIND(",",Authors[[#This Row],[author]])),"OK", "Não OK")</f>
        <v>OK</v>
      </c>
    </row>
    <row r="2986" spans="1:4">
      <c r="A2986" s="3">
        <v>1382</v>
      </c>
      <c r="B2986" t="s">
        <v>4013</v>
      </c>
      <c r="C2986" s="1">
        <f>VLOOKUP(Authors[[#This Row],[Id]],Papers[],3,FALSE)</f>
        <v>2010</v>
      </c>
      <c r="D2986" s="1" t="str">
        <f>IF(ISNUMBER(FIND(",",Authors[[#This Row],[author]])),"OK", "Não OK")</f>
        <v>OK</v>
      </c>
    </row>
    <row r="2987" spans="1:4">
      <c r="A2987" s="3">
        <v>1629</v>
      </c>
      <c r="B2987" t="s">
        <v>4909</v>
      </c>
      <c r="C2987" s="1">
        <f>VLOOKUP(Authors[[#This Row],[Id]],Papers[],3,FALSE)</f>
        <v>2009</v>
      </c>
      <c r="D2987" s="1" t="str">
        <f>IF(ISNUMBER(FIND(",",Authors[[#This Row],[author]])),"OK", "Não OK")</f>
        <v>OK</v>
      </c>
    </row>
    <row r="2988" spans="1:4">
      <c r="A2988" s="3">
        <v>736</v>
      </c>
      <c r="B2988" t="s">
        <v>2089</v>
      </c>
      <c r="C2988" s="1">
        <f>VLOOKUP(Authors[[#This Row],[Id]],Papers[],3,FALSE)</f>
        <v>2006</v>
      </c>
      <c r="D2988" s="1" t="str">
        <f>IF(ISNUMBER(FIND(",",Authors[[#This Row],[author]])),"OK", "Não OK")</f>
        <v>OK</v>
      </c>
    </row>
    <row r="2989" spans="1:4">
      <c r="A2989" s="3">
        <v>879</v>
      </c>
      <c r="B2989" t="s">
        <v>2489</v>
      </c>
      <c r="C2989" s="1">
        <f>VLOOKUP(Authors[[#This Row],[Id]],Papers[],3,FALSE)</f>
        <v>1994</v>
      </c>
      <c r="D2989" s="1" t="str">
        <f>IF(ISNUMBER(FIND(",",Authors[[#This Row],[author]])),"OK", "Não OK")</f>
        <v>OK</v>
      </c>
    </row>
    <row r="2990" spans="1:4">
      <c r="A2990" s="3">
        <v>3148</v>
      </c>
      <c r="B2990" t="s">
        <v>8574</v>
      </c>
      <c r="C2990" s="1">
        <f>VLOOKUP(Authors[[#This Row],[Id]],Papers[],3,FALSE)</f>
        <v>2007</v>
      </c>
      <c r="D2990" s="1" t="str">
        <f>IF(ISNUMBER(FIND(",",Authors[[#This Row],[author]])),"OK", "Não OK")</f>
        <v>OK</v>
      </c>
    </row>
    <row r="2991" spans="1:4">
      <c r="A2991" s="3">
        <v>668</v>
      </c>
      <c r="B2991" t="s">
        <v>1894</v>
      </c>
      <c r="C2991" s="1">
        <f>VLOOKUP(Authors[[#This Row],[Id]],Papers[],3,FALSE)</f>
        <v>2010</v>
      </c>
      <c r="D2991" s="1" t="str">
        <f>IF(ISNUMBER(FIND(",",Authors[[#This Row],[author]])),"OK", "Não OK")</f>
        <v>OK</v>
      </c>
    </row>
    <row r="2992" spans="1:4">
      <c r="A2992" s="3">
        <v>446</v>
      </c>
      <c r="B2992" t="s">
        <v>1257</v>
      </c>
      <c r="C2992" s="1">
        <f>VLOOKUP(Authors[[#This Row],[Id]],Papers[],3,FALSE)</f>
        <v>2008</v>
      </c>
      <c r="D2992" s="1" t="str">
        <f>IF(ISNUMBER(FIND(",",Authors[[#This Row],[author]])),"OK", "Não OK")</f>
        <v>OK</v>
      </c>
    </row>
    <row r="2993" spans="1:4">
      <c r="A2993" s="3">
        <v>1777</v>
      </c>
      <c r="B2993" t="s">
        <v>5385</v>
      </c>
      <c r="C2993" s="1">
        <f>VLOOKUP(Authors[[#This Row],[Id]],Papers[],3,FALSE)</f>
        <v>1989</v>
      </c>
      <c r="D2993" s="1" t="str">
        <f>IF(ISNUMBER(FIND(",",Authors[[#This Row],[author]])),"OK", "Não OK")</f>
        <v>OK</v>
      </c>
    </row>
    <row r="2994" spans="1:4">
      <c r="A2994" s="3">
        <v>3845</v>
      </c>
      <c r="B2994" t="s">
        <v>9456</v>
      </c>
      <c r="C2994" s="1">
        <f>VLOOKUP(Authors[[#This Row],[Id]],Papers[],3,FALSE)</f>
        <v>2010</v>
      </c>
      <c r="D2994" s="1" t="str">
        <f>IF(ISNUMBER(FIND(",",Authors[[#This Row],[author]])),"OK", "Não OK")</f>
        <v>OK</v>
      </c>
    </row>
    <row r="2995" spans="1:4">
      <c r="A2995" s="3">
        <v>238</v>
      </c>
      <c r="B2995" t="s">
        <v>611</v>
      </c>
      <c r="C2995" s="1">
        <f>VLOOKUP(Authors[[#This Row],[Id]],Papers[],3,FALSE)</f>
        <v>2011</v>
      </c>
      <c r="D2995" s="1" t="str">
        <f>IF(ISNUMBER(FIND(",",Authors[[#This Row],[author]])),"OK", "Não OK")</f>
        <v>OK</v>
      </c>
    </row>
    <row r="2996" spans="1:4">
      <c r="A2996" s="3">
        <v>728</v>
      </c>
      <c r="B2996" t="s">
        <v>2059</v>
      </c>
      <c r="C2996" s="1">
        <f>VLOOKUP(Authors[[#This Row],[Id]],Papers[],3,FALSE)</f>
        <v>2008</v>
      </c>
      <c r="D2996" s="1" t="str">
        <f>IF(ISNUMBER(FIND(",",Authors[[#This Row],[author]])),"OK", "Não OK")</f>
        <v>OK</v>
      </c>
    </row>
    <row r="2997" spans="1:4">
      <c r="A2997" s="3">
        <v>1778</v>
      </c>
      <c r="B2997" t="s">
        <v>5396</v>
      </c>
      <c r="C2997" s="1">
        <f>VLOOKUP(Authors[[#This Row],[Id]],Papers[],3,FALSE)</f>
        <v>2011</v>
      </c>
      <c r="D2997" s="1" t="str">
        <f>IF(ISNUMBER(FIND(",",Authors[[#This Row],[author]])),"OK", "Não OK")</f>
        <v>OK</v>
      </c>
    </row>
    <row r="2998" spans="1:4">
      <c r="A2998" s="3">
        <v>489</v>
      </c>
      <c r="B2998" t="s">
        <v>1381</v>
      </c>
      <c r="C2998" s="1">
        <f>VLOOKUP(Authors[[#This Row],[Id]],Papers[],3,FALSE)</f>
        <v>2008</v>
      </c>
      <c r="D2998" s="1" t="str">
        <f>IF(ISNUMBER(FIND(",",Authors[[#This Row],[author]])),"OK", "Não OK")</f>
        <v>OK</v>
      </c>
    </row>
    <row r="2999" spans="1:4">
      <c r="A2999" s="3">
        <v>563</v>
      </c>
      <c r="B2999" t="s">
        <v>1381</v>
      </c>
      <c r="C2999" s="1">
        <f>VLOOKUP(Authors[[#This Row],[Id]],Papers[],3,FALSE)</f>
        <v>2009</v>
      </c>
      <c r="D2999" s="1" t="str">
        <f>IF(ISNUMBER(FIND(",",Authors[[#This Row],[author]])),"OK", "Não OK")</f>
        <v>OK</v>
      </c>
    </row>
    <row r="3000" spans="1:4">
      <c r="A3000" s="3">
        <v>330</v>
      </c>
      <c r="B3000" t="s">
        <v>841</v>
      </c>
      <c r="C3000" s="1">
        <f>VLOOKUP(Authors[[#This Row],[Id]],Papers[],3,FALSE)</f>
        <v>2008</v>
      </c>
      <c r="D3000" s="1" t="str">
        <f>IF(ISNUMBER(FIND(",",Authors[[#This Row],[author]])),"OK", "Não OK")</f>
        <v>OK</v>
      </c>
    </row>
    <row r="3001" spans="1:4">
      <c r="A3001" s="3">
        <v>1243</v>
      </c>
      <c r="B3001" t="s">
        <v>841</v>
      </c>
      <c r="C3001" s="1">
        <f>VLOOKUP(Authors[[#This Row],[Id]],Papers[],3,FALSE)</f>
        <v>2009</v>
      </c>
      <c r="D3001" s="1" t="str">
        <f>IF(ISNUMBER(FIND(",",Authors[[#This Row],[author]])),"OK", "Não OK")</f>
        <v>OK</v>
      </c>
    </row>
    <row r="3002" spans="1:4">
      <c r="A3002" s="3">
        <v>78</v>
      </c>
      <c r="B3002" t="s">
        <v>189</v>
      </c>
      <c r="C3002" s="1">
        <f>VLOOKUP(Authors[[#This Row],[Id]],Papers[],3,FALSE)</f>
        <v>2007</v>
      </c>
      <c r="D3002" s="1" t="str">
        <f>IF(ISNUMBER(FIND(",",Authors[[#This Row],[author]])),"OK", "Não OK")</f>
        <v>OK</v>
      </c>
    </row>
    <row r="3003" spans="1:4">
      <c r="A3003" s="3">
        <v>2751</v>
      </c>
      <c r="B3003" t="s">
        <v>7946</v>
      </c>
      <c r="C3003" s="1">
        <f>VLOOKUP(Authors[[#This Row],[Id]],Papers[],3,FALSE)</f>
        <v>2003</v>
      </c>
      <c r="D3003" s="1" t="str">
        <f>IF(ISNUMBER(FIND(",",Authors[[#This Row],[author]])),"OK", "Não OK")</f>
        <v>OK</v>
      </c>
    </row>
    <row r="3004" spans="1:4">
      <c r="A3004" s="3">
        <v>2752</v>
      </c>
      <c r="B3004" t="s">
        <v>7946</v>
      </c>
      <c r="C3004" s="1">
        <f>VLOOKUP(Authors[[#This Row],[Id]],Papers[],3,FALSE)</f>
        <v>2003</v>
      </c>
      <c r="D3004" s="1" t="str">
        <f>IF(ISNUMBER(FIND(",",Authors[[#This Row],[author]])),"OK", "Não OK")</f>
        <v>OK</v>
      </c>
    </row>
    <row r="3005" spans="1:4">
      <c r="A3005" s="3">
        <v>2032</v>
      </c>
      <c r="B3005" t="s">
        <v>6182</v>
      </c>
      <c r="C3005" s="1">
        <f>VLOOKUP(Authors[[#This Row],[Id]],Papers[],3,FALSE)</f>
        <v>2008</v>
      </c>
      <c r="D3005" s="1" t="str">
        <f>IF(ISNUMBER(FIND(",",Authors[[#This Row],[author]])),"OK", "Não OK")</f>
        <v>OK</v>
      </c>
    </row>
    <row r="3006" spans="1:4">
      <c r="A3006" s="3">
        <v>661</v>
      </c>
      <c r="B3006" t="s">
        <v>1872</v>
      </c>
      <c r="C3006" s="1">
        <f>VLOOKUP(Authors[[#This Row],[Id]],Papers[],3,FALSE)</f>
        <v>2009</v>
      </c>
      <c r="D3006" s="1" t="str">
        <f>IF(ISNUMBER(FIND(",",Authors[[#This Row],[author]])),"OK", "Não OK")</f>
        <v>OK</v>
      </c>
    </row>
    <row r="3007" spans="1:4">
      <c r="A3007" s="3">
        <v>403</v>
      </c>
      <c r="B3007" t="s">
        <v>1134</v>
      </c>
      <c r="C3007" s="1">
        <f>VLOOKUP(Authors[[#This Row],[Id]],Papers[],3,FALSE)</f>
        <v>2008</v>
      </c>
      <c r="D3007" s="1" t="str">
        <f>IF(ISNUMBER(FIND(",",Authors[[#This Row],[author]])),"OK", "Não OK")</f>
        <v>OK</v>
      </c>
    </row>
    <row r="3008" spans="1:4">
      <c r="A3008" s="3">
        <v>1120</v>
      </c>
      <c r="B3008" t="s">
        <v>1134</v>
      </c>
      <c r="C3008" s="1">
        <f>VLOOKUP(Authors[[#This Row],[Id]],Papers[],3,FALSE)</f>
        <v>2011</v>
      </c>
      <c r="D3008" s="1" t="str">
        <f>IF(ISNUMBER(FIND(",",Authors[[#This Row],[author]])),"OK", "Não OK")</f>
        <v>OK</v>
      </c>
    </row>
    <row r="3009" spans="1:4">
      <c r="A3009" s="3">
        <v>3201</v>
      </c>
      <c r="B3009" t="s">
        <v>8630</v>
      </c>
      <c r="C3009" s="1">
        <f>VLOOKUP(Authors[[#This Row],[Id]],Papers[],3,FALSE)</f>
        <v>2008</v>
      </c>
      <c r="D3009" s="1" t="str">
        <f>IF(ISNUMBER(FIND(",",Authors[[#This Row],[author]])),"OK", "Não OK")</f>
        <v>OK</v>
      </c>
    </row>
    <row r="3010" spans="1:4">
      <c r="A3010" s="3">
        <v>204</v>
      </c>
      <c r="B3010" t="s">
        <v>512</v>
      </c>
      <c r="C3010" s="1">
        <f>VLOOKUP(Authors[[#This Row],[Id]],Papers[],3,FALSE)</f>
        <v>2010</v>
      </c>
      <c r="D3010" s="1" t="str">
        <f>IF(ISNUMBER(FIND(",",Authors[[#This Row],[author]])),"OK", "Não OK")</f>
        <v>OK</v>
      </c>
    </row>
    <row r="3011" spans="1:4">
      <c r="A3011" s="3">
        <v>1072</v>
      </c>
      <c r="B3011" t="s">
        <v>512</v>
      </c>
      <c r="C3011" s="1">
        <f>VLOOKUP(Authors[[#This Row],[Id]],Papers[],3,FALSE)</f>
        <v>2011</v>
      </c>
      <c r="D3011" s="1" t="str">
        <f>IF(ISNUMBER(FIND(",",Authors[[#This Row],[author]])),"OK", "Não OK")</f>
        <v>OK</v>
      </c>
    </row>
    <row r="3012" spans="1:4">
      <c r="A3012" s="3">
        <v>1742</v>
      </c>
      <c r="B3012" t="s">
        <v>5297</v>
      </c>
      <c r="C3012" s="1">
        <f>VLOOKUP(Authors[[#This Row],[Id]],Papers[],3,FALSE)</f>
        <v>2008</v>
      </c>
      <c r="D3012" s="1" t="str">
        <f>IF(ISNUMBER(FIND(",",Authors[[#This Row],[author]])),"OK", "Não OK")</f>
        <v>OK</v>
      </c>
    </row>
    <row r="3013" spans="1:4">
      <c r="A3013" s="3">
        <v>72</v>
      </c>
      <c r="B3013" t="s">
        <v>173</v>
      </c>
      <c r="C3013" s="1">
        <f>VLOOKUP(Authors[[#This Row],[Id]],Papers[],3,FALSE)</f>
        <v>2007</v>
      </c>
      <c r="D3013" s="1" t="str">
        <f>IF(ISNUMBER(FIND(",",Authors[[#This Row],[author]])),"OK", "Não OK")</f>
        <v>OK</v>
      </c>
    </row>
    <row r="3014" spans="1:4">
      <c r="A3014" s="3">
        <v>417</v>
      </c>
      <c r="B3014" t="s">
        <v>173</v>
      </c>
      <c r="C3014" s="1">
        <f>VLOOKUP(Authors[[#This Row],[Id]],Papers[],3,FALSE)</f>
        <v>2008</v>
      </c>
      <c r="D3014" s="1" t="str">
        <f>IF(ISNUMBER(FIND(",",Authors[[#This Row],[author]])),"OK", "Não OK")</f>
        <v>OK</v>
      </c>
    </row>
    <row r="3015" spans="1:4">
      <c r="A3015" s="3">
        <v>3973</v>
      </c>
      <c r="B3015" t="s">
        <v>9639</v>
      </c>
      <c r="C3015" s="1">
        <f>VLOOKUP(Authors[[#This Row],[Id]],Papers[],3,FALSE)</f>
        <v>2010</v>
      </c>
      <c r="D3015" s="1" t="str">
        <f>IF(ISNUMBER(FIND(",",Authors[[#This Row],[author]])),"OK", "Não OK")</f>
        <v>OK</v>
      </c>
    </row>
    <row r="3016" spans="1:4">
      <c r="A3016" s="3">
        <v>3204</v>
      </c>
      <c r="B3016" t="s">
        <v>8636</v>
      </c>
      <c r="C3016" s="1">
        <f>VLOOKUP(Authors[[#This Row],[Id]],Papers[],3,FALSE)</f>
        <v>2011</v>
      </c>
      <c r="D3016" s="1" t="str">
        <f>IF(ISNUMBER(FIND(",",Authors[[#This Row],[author]])),"OK", "Não OK")</f>
        <v>OK</v>
      </c>
    </row>
    <row r="3017" spans="1:4">
      <c r="A3017" s="3">
        <v>3205</v>
      </c>
      <c r="B3017" t="s">
        <v>8636</v>
      </c>
      <c r="C3017" s="1">
        <f>VLOOKUP(Authors[[#This Row],[Id]],Papers[],3,FALSE)</f>
        <v>2010</v>
      </c>
      <c r="D3017" s="1" t="str">
        <f>IF(ISNUMBER(FIND(",",Authors[[#This Row],[author]])),"OK", "Não OK")</f>
        <v>OK</v>
      </c>
    </row>
    <row r="3018" spans="1:4">
      <c r="A3018" s="3">
        <v>925</v>
      </c>
      <c r="B3018" t="s">
        <v>2627</v>
      </c>
      <c r="C3018" s="1">
        <f>VLOOKUP(Authors[[#This Row],[Id]],Papers[],3,FALSE)</f>
        <v>2011</v>
      </c>
      <c r="D3018" s="1" t="str">
        <f>IF(ISNUMBER(FIND(",",Authors[[#This Row],[author]])),"OK", "Não OK")</f>
        <v>OK</v>
      </c>
    </row>
    <row r="3019" spans="1:4">
      <c r="A3019" s="3">
        <v>2590</v>
      </c>
      <c r="B3019" t="s">
        <v>11056</v>
      </c>
      <c r="C3019" s="1">
        <f>VLOOKUP(Authors[[#This Row],[Id]],Papers[],3,FALSE)</f>
        <v>2007</v>
      </c>
      <c r="D3019" s="1" t="str">
        <f>IF(ISNUMBER(FIND(",",Authors[[#This Row],[author]])),"OK", "Não OK")</f>
        <v>OK</v>
      </c>
    </row>
    <row r="3020" spans="1:4">
      <c r="A3020" s="3">
        <v>3206</v>
      </c>
      <c r="B3020" t="s">
        <v>8642</v>
      </c>
      <c r="C3020" s="1">
        <f>VLOOKUP(Authors[[#This Row],[Id]],Papers[],3,FALSE)</f>
        <v>2004</v>
      </c>
      <c r="D3020" s="1" t="str">
        <f>IF(ISNUMBER(FIND(",",Authors[[#This Row],[author]])),"OK", "Não OK")</f>
        <v>OK</v>
      </c>
    </row>
    <row r="3021" spans="1:4">
      <c r="A3021" s="3">
        <v>1780</v>
      </c>
      <c r="B3021" t="s">
        <v>5400</v>
      </c>
      <c r="C3021" s="1">
        <f>VLOOKUP(Authors[[#This Row],[Id]],Papers[],3,FALSE)</f>
        <v>2008</v>
      </c>
      <c r="D3021" s="1" t="str">
        <f>IF(ISNUMBER(FIND(",",Authors[[#This Row],[author]])),"OK", "Não OK")</f>
        <v>OK</v>
      </c>
    </row>
    <row r="3022" spans="1:4">
      <c r="A3022" s="3">
        <v>1226</v>
      </c>
      <c r="B3022" t="s">
        <v>3488</v>
      </c>
      <c r="C3022" s="1">
        <f>VLOOKUP(Authors[[#This Row],[Id]],Papers[],3,FALSE)</f>
        <v>2004</v>
      </c>
      <c r="D3022" s="1" t="str">
        <f>IF(ISNUMBER(FIND(",",Authors[[#This Row],[author]])),"OK", "Não OK")</f>
        <v>OK</v>
      </c>
    </row>
    <row r="3023" spans="1:4">
      <c r="A3023" s="3">
        <v>2624</v>
      </c>
      <c r="B3023" t="s">
        <v>11079</v>
      </c>
      <c r="C3023" s="1">
        <f>VLOOKUP(Authors[[#This Row],[Id]],Papers[],3,FALSE)</f>
        <v>2011</v>
      </c>
      <c r="D3023" s="1" t="str">
        <f>IF(ISNUMBER(FIND(",",Authors[[#This Row],[author]])),"OK", "Não OK")</f>
        <v>OK</v>
      </c>
    </row>
    <row r="3024" spans="1:4">
      <c r="A3024" s="3">
        <v>1925</v>
      </c>
      <c r="B3024" t="s">
        <v>5852</v>
      </c>
      <c r="C3024" s="1">
        <f>VLOOKUP(Authors[[#This Row],[Id]],Papers[],3,FALSE)</f>
        <v>1998</v>
      </c>
      <c r="D3024" s="1" t="str">
        <f>IF(ISNUMBER(FIND(",",Authors[[#This Row],[author]])),"OK", "Não OK")</f>
        <v>OK</v>
      </c>
    </row>
    <row r="3025" spans="1:4">
      <c r="A3025" s="3">
        <v>2323</v>
      </c>
      <c r="B3025" t="s">
        <v>7136</v>
      </c>
      <c r="C3025" s="1">
        <f>VLOOKUP(Authors[[#This Row],[Id]],Papers[],3,FALSE)</f>
        <v>2010</v>
      </c>
      <c r="D3025" s="1" t="str">
        <f>IF(ISNUMBER(FIND(",",Authors[[#This Row],[author]])),"OK", "Não OK")</f>
        <v>OK</v>
      </c>
    </row>
    <row r="3026" spans="1:4">
      <c r="A3026" s="3">
        <v>3946</v>
      </c>
      <c r="B3026" t="s">
        <v>9594</v>
      </c>
      <c r="C3026" s="1">
        <f>VLOOKUP(Authors[[#This Row],[Id]],Papers[],3,FALSE)</f>
        <v>2011</v>
      </c>
      <c r="D3026" s="1" t="str">
        <f>IF(ISNUMBER(FIND(",",Authors[[#This Row],[author]])),"OK", "Não OK")</f>
        <v>OK</v>
      </c>
    </row>
    <row r="3027" spans="1:4">
      <c r="A3027" s="3">
        <v>1614</v>
      </c>
      <c r="B3027" t="s">
        <v>4841</v>
      </c>
      <c r="C3027" s="1">
        <f>VLOOKUP(Authors[[#This Row],[Id]],Papers[],3,FALSE)</f>
        <v>2005</v>
      </c>
      <c r="D3027" s="1" t="str">
        <f>IF(ISNUMBER(FIND(",",Authors[[#This Row],[author]])),"OK", "Não OK")</f>
        <v>OK</v>
      </c>
    </row>
    <row r="3028" spans="1:4">
      <c r="A3028" s="3">
        <v>2153</v>
      </c>
      <c r="B3028" t="s">
        <v>6604</v>
      </c>
      <c r="C3028" s="1">
        <f>VLOOKUP(Authors[[#This Row],[Id]],Papers[],3,FALSE)</f>
        <v>2008</v>
      </c>
      <c r="D3028" s="1" t="str">
        <f>IF(ISNUMBER(FIND(",",Authors[[#This Row],[author]])),"OK", "Não OK")</f>
        <v>OK</v>
      </c>
    </row>
    <row r="3029" spans="1:4">
      <c r="A3029" s="3">
        <v>2097</v>
      </c>
      <c r="B3029" t="s">
        <v>6408</v>
      </c>
      <c r="C3029" s="1">
        <f>VLOOKUP(Authors[[#This Row],[Id]],Papers[],3,FALSE)</f>
        <v>2010</v>
      </c>
      <c r="D3029" s="1" t="str">
        <f>IF(ISNUMBER(FIND(",",Authors[[#This Row],[author]])),"OK", "Não OK")</f>
        <v>OK</v>
      </c>
    </row>
    <row r="3030" spans="1:4">
      <c r="A3030" s="3">
        <v>1781</v>
      </c>
      <c r="B3030" t="s">
        <v>10700</v>
      </c>
      <c r="C3030" s="1">
        <f>VLOOKUP(Authors[[#This Row],[Id]],Papers[],3,FALSE)</f>
        <v>2010</v>
      </c>
      <c r="D3030" s="1" t="str">
        <f>IF(ISNUMBER(FIND(",",Authors[[#This Row],[author]])),"OK", "Não OK")</f>
        <v>OK</v>
      </c>
    </row>
    <row r="3031" spans="1:4">
      <c r="A3031" s="3">
        <v>3572</v>
      </c>
      <c r="B3031" t="s">
        <v>9123</v>
      </c>
      <c r="C3031" s="1">
        <f>VLOOKUP(Authors[[#This Row],[Id]],Papers[],3,FALSE)</f>
        <v>1997</v>
      </c>
      <c r="D3031" s="1" t="str">
        <f>IF(ISNUMBER(FIND(",",Authors[[#This Row],[author]])),"OK", "Não OK")</f>
        <v>OK</v>
      </c>
    </row>
    <row r="3032" spans="1:4">
      <c r="A3032" s="3">
        <v>2437</v>
      </c>
      <c r="B3032" t="s">
        <v>10894</v>
      </c>
      <c r="C3032" s="1">
        <f>VLOOKUP(Authors[[#This Row],[Id]],Papers[],3,FALSE)</f>
        <v>2006</v>
      </c>
      <c r="D3032" s="1" t="str">
        <f>IF(ISNUMBER(FIND(",",Authors[[#This Row],[author]])),"OK", "Não OK")</f>
        <v>OK</v>
      </c>
    </row>
    <row r="3033" spans="1:4">
      <c r="A3033" s="3">
        <v>1782</v>
      </c>
      <c r="B3033" t="s">
        <v>5408</v>
      </c>
      <c r="C3033" s="1">
        <f>VLOOKUP(Authors[[#This Row],[Id]],Papers[],3,FALSE)</f>
        <v>2005</v>
      </c>
      <c r="D3033" s="1" t="str">
        <f>IF(ISNUMBER(FIND(",",Authors[[#This Row],[author]])),"OK", "Não OK")</f>
        <v>OK</v>
      </c>
    </row>
    <row r="3034" spans="1:4">
      <c r="A3034" s="3">
        <v>221</v>
      </c>
      <c r="B3034" t="s">
        <v>559</v>
      </c>
      <c r="C3034" s="1">
        <f>VLOOKUP(Authors[[#This Row],[Id]],Papers[],3,FALSE)</f>
        <v>2011</v>
      </c>
      <c r="D3034" s="1" t="str">
        <f>IF(ISNUMBER(FIND(",",Authors[[#This Row],[author]])),"OK", "Não OK")</f>
        <v>OK</v>
      </c>
    </row>
    <row r="3035" spans="1:4">
      <c r="A3035" s="3">
        <v>1868</v>
      </c>
      <c r="B3035" t="s">
        <v>5683</v>
      </c>
      <c r="C3035" s="1">
        <f>VLOOKUP(Authors[[#This Row],[Id]],Papers[],3,FALSE)</f>
        <v>1996</v>
      </c>
      <c r="D3035" s="1" t="str">
        <f>IF(ISNUMBER(FIND(",",Authors[[#This Row],[author]])),"OK", "Não OK")</f>
        <v>OK</v>
      </c>
    </row>
    <row r="3036" spans="1:4">
      <c r="A3036" s="3">
        <v>2042</v>
      </c>
      <c r="B3036" t="s">
        <v>6214</v>
      </c>
      <c r="C3036" s="1">
        <f>VLOOKUP(Authors[[#This Row],[Id]],Papers[],3,FALSE)</f>
        <v>2006</v>
      </c>
      <c r="D3036" s="1" t="str">
        <f>IF(ISNUMBER(FIND(",",Authors[[#This Row],[author]])),"OK", "Não OK")</f>
        <v>OK</v>
      </c>
    </row>
    <row r="3037" spans="1:4">
      <c r="A3037" s="3">
        <v>2133</v>
      </c>
      <c r="B3037" t="s">
        <v>6534</v>
      </c>
      <c r="C3037" s="1">
        <f>VLOOKUP(Authors[[#This Row],[Id]],Papers[],3,FALSE)</f>
        <v>2001</v>
      </c>
      <c r="D3037" s="1" t="str">
        <f>IF(ISNUMBER(FIND(",",Authors[[#This Row],[author]])),"OK", "Não OK")</f>
        <v>OK</v>
      </c>
    </row>
    <row r="3038" spans="1:4">
      <c r="A3038" s="3">
        <v>2556</v>
      </c>
      <c r="B3038" t="s">
        <v>11023</v>
      </c>
      <c r="C3038" s="1">
        <f>VLOOKUP(Authors[[#This Row],[Id]],Papers[],3,FALSE)</f>
        <v>2003</v>
      </c>
      <c r="D3038" s="1" t="str">
        <f>IF(ISNUMBER(FIND(",",Authors[[#This Row],[author]])),"OK", "Não OK")</f>
        <v>OK</v>
      </c>
    </row>
    <row r="3039" spans="1:4">
      <c r="A3039" s="3">
        <v>3208</v>
      </c>
      <c r="B3039" t="s">
        <v>8645</v>
      </c>
      <c r="C3039" s="1">
        <f>VLOOKUP(Authors[[#This Row],[Id]],Papers[],3,FALSE)</f>
        <v>2010</v>
      </c>
      <c r="D3039" s="1" t="str">
        <f>IF(ISNUMBER(FIND(",",Authors[[#This Row],[author]])),"OK", "Não OK")</f>
        <v>OK</v>
      </c>
    </row>
    <row r="3040" spans="1:4">
      <c r="A3040" s="3">
        <v>497</v>
      </c>
      <c r="B3040" t="s">
        <v>1409</v>
      </c>
      <c r="C3040" s="1">
        <f>VLOOKUP(Authors[[#This Row],[Id]],Papers[],3,FALSE)</f>
        <v>2011</v>
      </c>
      <c r="D3040" s="1" t="str">
        <f>IF(ISNUMBER(FIND(",",Authors[[#This Row],[author]])),"OK", "Não OK")</f>
        <v>OK</v>
      </c>
    </row>
    <row r="3041" spans="1:4">
      <c r="A3041" s="3">
        <v>380</v>
      </c>
      <c r="B3041" t="s">
        <v>1034</v>
      </c>
      <c r="C3041" s="1">
        <f>VLOOKUP(Authors[[#This Row],[Id]],Papers[],3,FALSE)</f>
        <v>2007</v>
      </c>
      <c r="D3041" s="1" t="str">
        <f>IF(ISNUMBER(FIND(",",Authors[[#This Row],[author]])),"OK", "Não OK")</f>
        <v>OK</v>
      </c>
    </row>
    <row r="3042" spans="1:4">
      <c r="A3042" s="3">
        <v>1452</v>
      </c>
      <c r="B3042" t="s">
        <v>4283</v>
      </c>
      <c r="C3042" s="1">
        <f>VLOOKUP(Authors[[#This Row],[Id]],Papers[],3,FALSE)</f>
        <v>1988</v>
      </c>
      <c r="D3042" s="1" t="str">
        <f>IF(ISNUMBER(FIND(",",Authors[[#This Row],[author]])),"OK", "Não OK")</f>
        <v>OK</v>
      </c>
    </row>
    <row r="3043" spans="1:4">
      <c r="A3043" s="3">
        <v>413</v>
      </c>
      <c r="B3043" t="s">
        <v>1153</v>
      </c>
      <c r="C3043" s="1">
        <f>VLOOKUP(Authors[[#This Row],[Id]],Papers[],3,FALSE)</f>
        <v>2011</v>
      </c>
      <c r="D3043" s="1" t="str">
        <f>IF(ISNUMBER(FIND(",",Authors[[#This Row],[author]])),"OK", "Não OK")</f>
        <v>OK</v>
      </c>
    </row>
    <row r="3044" spans="1:4">
      <c r="A3044" s="3">
        <v>1134</v>
      </c>
      <c r="B3044" t="s">
        <v>1153</v>
      </c>
      <c r="C3044" s="1">
        <f>VLOOKUP(Authors[[#This Row],[Id]],Papers[],3,FALSE)</f>
        <v>2010</v>
      </c>
      <c r="D3044" s="1" t="str">
        <f>IF(ISNUMBER(FIND(",",Authors[[#This Row],[author]])),"OK", "Não OK")</f>
        <v>OK</v>
      </c>
    </row>
    <row r="3045" spans="1:4">
      <c r="A3045" s="3">
        <v>1758</v>
      </c>
      <c r="B3045" t="s">
        <v>1153</v>
      </c>
      <c r="C3045" s="1">
        <f>VLOOKUP(Authors[[#This Row],[Id]],Papers[],3,FALSE)</f>
        <v>2011</v>
      </c>
      <c r="D3045" s="1" t="str">
        <f>IF(ISNUMBER(FIND(",",Authors[[#This Row],[author]])),"OK", "Não OK")</f>
        <v>OK</v>
      </c>
    </row>
    <row r="3046" spans="1:4">
      <c r="A3046" s="3">
        <v>1078</v>
      </c>
      <c r="B3046" t="s">
        <v>3011</v>
      </c>
      <c r="C3046" s="1">
        <f>VLOOKUP(Authors[[#This Row],[Id]],Papers[],3,FALSE)</f>
        <v>2010</v>
      </c>
      <c r="D3046" s="1" t="str">
        <f>IF(ISNUMBER(FIND(",",Authors[[#This Row],[author]])),"OK", "Não OK")</f>
        <v>OK</v>
      </c>
    </row>
    <row r="3047" spans="1:4">
      <c r="A3047" s="3">
        <v>2156</v>
      </c>
      <c r="B3047" t="s">
        <v>6623</v>
      </c>
      <c r="C3047" s="1">
        <f>VLOOKUP(Authors[[#This Row],[Id]],Papers[],3,FALSE)</f>
        <v>2008</v>
      </c>
      <c r="D3047" s="1" t="str">
        <f>IF(ISNUMBER(FIND(",",Authors[[#This Row],[author]])),"OK", "Não OK")</f>
        <v>OK</v>
      </c>
    </row>
    <row r="3048" spans="1:4">
      <c r="A3048" s="3">
        <v>1328</v>
      </c>
      <c r="B3048" t="s">
        <v>3821</v>
      </c>
      <c r="C3048" s="1">
        <f>VLOOKUP(Authors[[#This Row],[Id]],Papers[],3,FALSE)</f>
        <v>2009</v>
      </c>
      <c r="D3048" s="1" t="str">
        <f>IF(ISNUMBER(FIND(",",Authors[[#This Row],[author]])),"OK", "Não OK")</f>
        <v>OK</v>
      </c>
    </row>
    <row r="3049" spans="1:4">
      <c r="A3049" s="3">
        <v>1329</v>
      </c>
      <c r="B3049" t="s">
        <v>3821</v>
      </c>
      <c r="C3049" s="1">
        <f>VLOOKUP(Authors[[#This Row],[Id]],Papers[],3,FALSE)</f>
        <v>2009</v>
      </c>
      <c r="D3049" s="1" t="str">
        <f>IF(ISNUMBER(FIND(",",Authors[[#This Row],[author]])),"OK", "Não OK")</f>
        <v>OK</v>
      </c>
    </row>
    <row r="3050" spans="1:4">
      <c r="A3050" s="3">
        <v>1555</v>
      </c>
      <c r="B3050" t="s">
        <v>3821</v>
      </c>
      <c r="C3050" s="1">
        <f>VLOOKUP(Authors[[#This Row],[Id]],Papers[],3,FALSE)</f>
        <v>2009</v>
      </c>
      <c r="D3050" s="1" t="str">
        <f>IF(ISNUMBER(FIND(",",Authors[[#This Row],[author]])),"OK", "Não OK")</f>
        <v>OK</v>
      </c>
    </row>
    <row r="3051" spans="1:4">
      <c r="A3051" s="3">
        <v>1705</v>
      </c>
      <c r="B3051" t="s">
        <v>3821</v>
      </c>
      <c r="C3051" s="1">
        <f>VLOOKUP(Authors[[#This Row],[Id]],Papers[],3,FALSE)</f>
        <v>2007</v>
      </c>
      <c r="D3051" s="1" t="str">
        <f>IF(ISNUMBER(FIND(",",Authors[[#This Row],[author]])),"OK", "Não OK")</f>
        <v>OK</v>
      </c>
    </row>
    <row r="3052" spans="1:4">
      <c r="A3052" s="3">
        <v>1706</v>
      </c>
      <c r="B3052" t="s">
        <v>3821</v>
      </c>
      <c r="C3052" s="1">
        <f>VLOOKUP(Authors[[#This Row],[Id]],Papers[],3,FALSE)</f>
        <v>2008</v>
      </c>
      <c r="D3052" s="1" t="str">
        <f>IF(ISNUMBER(FIND(",",Authors[[#This Row],[author]])),"OK", "Não OK")</f>
        <v>OK</v>
      </c>
    </row>
    <row r="3053" spans="1:4">
      <c r="A3053" s="3">
        <v>1707</v>
      </c>
      <c r="B3053" t="s">
        <v>3821</v>
      </c>
      <c r="C3053" s="1">
        <f>VLOOKUP(Authors[[#This Row],[Id]],Papers[],3,FALSE)</f>
        <v>2006</v>
      </c>
      <c r="D3053" s="1" t="str">
        <f>IF(ISNUMBER(FIND(",",Authors[[#This Row],[author]])),"OK", "Não OK")</f>
        <v>OK</v>
      </c>
    </row>
    <row r="3054" spans="1:4">
      <c r="A3054" s="3">
        <v>1708</v>
      </c>
      <c r="B3054" t="s">
        <v>3821</v>
      </c>
      <c r="C3054" s="1">
        <f>VLOOKUP(Authors[[#This Row],[Id]],Papers[],3,FALSE)</f>
        <v>2001</v>
      </c>
      <c r="D3054" s="1" t="str">
        <f>IF(ISNUMBER(FIND(",",Authors[[#This Row],[author]])),"OK", "Não OK")</f>
        <v>OK</v>
      </c>
    </row>
    <row r="3055" spans="1:4">
      <c r="A3055" s="3">
        <v>1709</v>
      </c>
      <c r="B3055" t="s">
        <v>3821</v>
      </c>
      <c r="C3055" s="1">
        <f>VLOOKUP(Authors[[#This Row],[Id]],Papers[],3,FALSE)</f>
        <v>2001</v>
      </c>
      <c r="D3055" s="1" t="str">
        <f>IF(ISNUMBER(FIND(",",Authors[[#This Row],[author]])),"OK", "Não OK")</f>
        <v>OK</v>
      </c>
    </row>
    <row r="3056" spans="1:4">
      <c r="A3056" s="3">
        <v>1783</v>
      </c>
      <c r="B3056" t="s">
        <v>3821</v>
      </c>
      <c r="C3056" s="1">
        <f>VLOOKUP(Authors[[#This Row],[Id]],Papers[],3,FALSE)</f>
        <v>2009</v>
      </c>
      <c r="D3056" s="1" t="str">
        <f>IF(ISNUMBER(FIND(",",Authors[[#This Row],[author]])),"OK", "Não OK")</f>
        <v>OK</v>
      </c>
    </row>
    <row r="3057" spans="1:4">
      <c r="A3057" s="3">
        <v>1784</v>
      </c>
      <c r="B3057" t="s">
        <v>3821</v>
      </c>
      <c r="C3057" s="1">
        <f>VLOOKUP(Authors[[#This Row],[Id]],Papers[],3,FALSE)</f>
        <v>2008</v>
      </c>
      <c r="D3057" s="1" t="str">
        <f>IF(ISNUMBER(FIND(",",Authors[[#This Row],[author]])),"OK", "Não OK")</f>
        <v>OK</v>
      </c>
    </row>
    <row r="3058" spans="1:4">
      <c r="A3058" s="3">
        <v>1870</v>
      </c>
      <c r="B3058" t="s">
        <v>3821</v>
      </c>
      <c r="C3058" s="1">
        <f>VLOOKUP(Authors[[#This Row],[Id]],Papers[],3,FALSE)</f>
        <v>2007</v>
      </c>
      <c r="D3058" s="1" t="str">
        <f>IF(ISNUMBER(FIND(",",Authors[[#This Row],[author]])),"OK", "Não OK")</f>
        <v>OK</v>
      </c>
    </row>
    <row r="3059" spans="1:4">
      <c r="A3059" s="3">
        <v>1968</v>
      </c>
      <c r="B3059" t="s">
        <v>3821</v>
      </c>
      <c r="C3059" s="1">
        <f>VLOOKUP(Authors[[#This Row],[Id]],Papers[],3,FALSE)</f>
        <v>2007</v>
      </c>
      <c r="D3059" s="1" t="str">
        <f>IF(ISNUMBER(FIND(",",Authors[[#This Row],[author]])),"OK", "Não OK")</f>
        <v>OK</v>
      </c>
    </row>
    <row r="3060" spans="1:4">
      <c r="A3060" s="3">
        <v>2475</v>
      </c>
      <c r="B3060" t="s">
        <v>3821</v>
      </c>
      <c r="C3060" s="1">
        <f>VLOOKUP(Authors[[#This Row],[Id]],Papers[],3,FALSE)</f>
        <v>2010</v>
      </c>
      <c r="D3060" s="1" t="str">
        <f>IF(ISNUMBER(FIND(",",Authors[[#This Row],[author]])),"OK", "Não OK")</f>
        <v>OK</v>
      </c>
    </row>
    <row r="3061" spans="1:4">
      <c r="A3061" s="3">
        <v>656</v>
      </c>
      <c r="B3061" t="s">
        <v>1859</v>
      </c>
      <c r="C3061" s="1">
        <f>VLOOKUP(Authors[[#This Row],[Id]],Papers[],3,FALSE)</f>
        <v>2009</v>
      </c>
      <c r="D3061" s="1" t="str">
        <f>IF(ISNUMBER(FIND(",",Authors[[#This Row],[author]])),"OK", "Não OK")</f>
        <v>OK</v>
      </c>
    </row>
    <row r="3062" spans="1:4">
      <c r="A3062" s="3">
        <v>2626</v>
      </c>
      <c r="B3062" t="s">
        <v>1859</v>
      </c>
      <c r="C3062" s="1">
        <f>VLOOKUP(Authors[[#This Row],[Id]],Papers[],3,FALSE)</f>
        <v>2007</v>
      </c>
      <c r="D3062" s="1" t="str">
        <f>IF(ISNUMBER(FIND(",",Authors[[#This Row],[author]])),"OK", "Não OK")</f>
        <v>OK</v>
      </c>
    </row>
    <row r="3063" spans="1:4">
      <c r="A3063" s="3">
        <v>2349</v>
      </c>
      <c r="B3063" t="s">
        <v>7235</v>
      </c>
      <c r="C3063" s="1">
        <f>VLOOKUP(Authors[[#This Row],[Id]],Papers[],3,FALSE)</f>
        <v>2000</v>
      </c>
      <c r="D3063" s="1" t="str">
        <f>IF(ISNUMBER(FIND(",",Authors[[#This Row],[author]])),"OK", "Não OK")</f>
        <v>OK</v>
      </c>
    </row>
    <row r="3064" spans="1:4">
      <c r="A3064" s="3">
        <v>2042</v>
      </c>
      <c r="B3064" t="s">
        <v>6215</v>
      </c>
      <c r="C3064" s="1">
        <f>VLOOKUP(Authors[[#This Row],[Id]],Papers[],3,FALSE)</f>
        <v>2006</v>
      </c>
      <c r="D3064" s="1" t="str">
        <f>IF(ISNUMBER(FIND(",",Authors[[#This Row],[author]])),"OK", "Não OK")</f>
        <v>OK</v>
      </c>
    </row>
    <row r="3065" spans="1:4">
      <c r="A3065" s="3">
        <v>518</v>
      </c>
      <c r="B3065" t="s">
        <v>1456</v>
      </c>
      <c r="C3065" s="1">
        <f>VLOOKUP(Authors[[#This Row],[Id]],Papers[],3,FALSE)</f>
        <v>2009</v>
      </c>
      <c r="D3065" s="1" t="str">
        <f>IF(ISNUMBER(FIND(",",Authors[[#This Row],[author]])),"OK", "Não OK")</f>
        <v>OK</v>
      </c>
    </row>
    <row r="3066" spans="1:4">
      <c r="A3066" s="3">
        <v>1098</v>
      </c>
      <c r="B3066" t="s">
        <v>3086</v>
      </c>
      <c r="C3066" s="1">
        <f>VLOOKUP(Authors[[#This Row],[Id]],Papers[],3,FALSE)</f>
        <v>2006</v>
      </c>
      <c r="D3066" s="1" t="str">
        <f>IF(ISNUMBER(FIND(",",Authors[[#This Row],[author]])),"OK", "Não OK")</f>
        <v>OK</v>
      </c>
    </row>
    <row r="3067" spans="1:4">
      <c r="A3067" s="3">
        <v>4207</v>
      </c>
      <c r="B3067" t="s">
        <v>9997</v>
      </c>
      <c r="C3067" s="1">
        <f>VLOOKUP(Authors[[#This Row],[Id]],Papers[],3,FALSE)</f>
        <v>2007</v>
      </c>
      <c r="D3067" s="1" t="str">
        <f>IF(ISNUMBER(FIND(",",Authors[[#This Row],[author]])),"OK", "Não OK")</f>
        <v>OK</v>
      </c>
    </row>
    <row r="3068" spans="1:4">
      <c r="A3068">
        <v>4369</v>
      </c>
      <c r="B3068" s="1" t="s">
        <v>12741</v>
      </c>
      <c r="C3068" s="1">
        <f>VLOOKUP(Authors[[#This Row],[Id]],Papers[],3,FALSE)</f>
        <v>1975</v>
      </c>
      <c r="D3068" s="1" t="str">
        <f>IF(ISNUMBER(FIND(",",Authors[[#This Row],[author]])),"OK", "Não OK")</f>
        <v>OK</v>
      </c>
    </row>
    <row r="3069" spans="1:4">
      <c r="A3069" s="3">
        <v>456</v>
      </c>
      <c r="B3069" t="s">
        <v>1281</v>
      </c>
      <c r="C3069" s="1">
        <f>VLOOKUP(Authors[[#This Row],[Id]],Papers[],3,FALSE)</f>
        <v>2005</v>
      </c>
      <c r="D3069" s="1" t="str">
        <f>IF(ISNUMBER(FIND(",",Authors[[#This Row],[author]])),"OK", "Não OK")</f>
        <v>OK</v>
      </c>
    </row>
    <row r="3070" spans="1:4">
      <c r="A3070" s="3">
        <v>1213</v>
      </c>
      <c r="B3070" t="s">
        <v>3444</v>
      </c>
      <c r="C3070" s="1">
        <f>VLOOKUP(Authors[[#This Row],[Id]],Papers[],3,FALSE)</f>
        <v>2009</v>
      </c>
      <c r="D3070" s="1" t="str">
        <f>IF(ISNUMBER(FIND(",",Authors[[#This Row],[author]])),"OK", "Não OK")</f>
        <v>OK</v>
      </c>
    </row>
    <row r="3071" spans="1:4">
      <c r="A3071">
        <v>4367</v>
      </c>
      <c r="B3071" s="1" t="s">
        <v>12735</v>
      </c>
      <c r="C3071" s="1">
        <f>VLOOKUP(Authors[[#This Row],[Id]],Papers[],3,FALSE)</f>
        <v>1977</v>
      </c>
      <c r="D3071" s="1" t="str">
        <f>IF(ISNUMBER(FIND(",",Authors[[#This Row],[author]])),"OK", "Não OK")</f>
        <v>OK</v>
      </c>
    </row>
    <row r="3072" spans="1:4">
      <c r="A3072" s="3">
        <v>4354</v>
      </c>
      <c r="B3072" t="s">
        <v>10314</v>
      </c>
      <c r="C3072" s="1">
        <f>VLOOKUP(Authors[[#This Row],[Id]],Papers[],3,FALSE)</f>
        <v>2008</v>
      </c>
      <c r="D3072" s="1" t="str">
        <f>IF(ISNUMBER(FIND(",",Authors[[#This Row],[author]])),"OK", "Não OK")</f>
        <v>OK</v>
      </c>
    </row>
    <row r="3073" spans="1:4">
      <c r="A3073" s="3">
        <v>2423</v>
      </c>
      <c r="B3073" t="s">
        <v>7462</v>
      </c>
      <c r="C3073" s="1">
        <f>VLOOKUP(Authors[[#This Row],[Id]],Papers[],3,FALSE)</f>
        <v>2008</v>
      </c>
      <c r="D3073" s="1" t="str">
        <f>IF(ISNUMBER(FIND(",",Authors[[#This Row],[author]])),"OK", "Não OK")</f>
        <v>OK</v>
      </c>
    </row>
    <row r="3074" spans="1:4">
      <c r="A3074" s="3">
        <v>604</v>
      </c>
      <c r="B3074" t="s">
        <v>1701</v>
      </c>
      <c r="C3074" s="1">
        <f>VLOOKUP(Authors[[#This Row],[Id]],Papers[],3,FALSE)</f>
        <v>2011</v>
      </c>
      <c r="D3074" s="1" t="str">
        <f>IF(ISNUMBER(FIND(",",Authors[[#This Row],[author]])),"OK", "Não OK")</f>
        <v>OK</v>
      </c>
    </row>
    <row r="3075" spans="1:4">
      <c r="A3075" s="3">
        <v>1785</v>
      </c>
      <c r="B3075" t="s">
        <v>5418</v>
      </c>
      <c r="C3075" s="1">
        <f>VLOOKUP(Authors[[#This Row],[Id]],Papers[],3,FALSE)</f>
        <v>2011</v>
      </c>
      <c r="D3075" s="1" t="str">
        <f>IF(ISNUMBER(FIND(",",Authors[[#This Row],[author]])),"OK", "Não OK")</f>
        <v>OK</v>
      </c>
    </row>
    <row r="3076" spans="1:4">
      <c r="A3076" s="3">
        <v>1970</v>
      </c>
      <c r="B3076" t="s">
        <v>5973</v>
      </c>
      <c r="C3076" s="1">
        <f>VLOOKUP(Authors[[#This Row],[Id]],Papers[],3,FALSE)</f>
        <v>2009</v>
      </c>
      <c r="D3076" s="1" t="str">
        <f>IF(ISNUMBER(FIND(",",Authors[[#This Row],[author]])),"OK", "Não OK")</f>
        <v>OK</v>
      </c>
    </row>
    <row r="3077" spans="1:4">
      <c r="A3077" s="3">
        <v>2030</v>
      </c>
      <c r="B3077" t="s">
        <v>5418</v>
      </c>
      <c r="C3077" s="1">
        <f>VLOOKUP(Authors[[#This Row],[Id]],Papers[],3,FALSE)</f>
        <v>2009</v>
      </c>
      <c r="D3077" s="1" t="str">
        <f>IF(ISNUMBER(FIND(",",Authors[[#This Row],[author]])),"OK", "Não OK")</f>
        <v>OK</v>
      </c>
    </row>
    <row r="3078" spans="1:4">
      <c r="A3078" s="3">
        <v>642</v>
      </c>
      <c r="B3078" t="s">
        <v>1795</v>
      </c>
      <c r="C3078" s="1">
        <f>VLOOKUP(Authors[[#This Row],[Id]],Papers[],3,FALSE)</f>
        <v>2010</v>
      </c>
      <c r="D3078" s="1" t="str">
        <f>IF(ISNUMBER(FIND(",",Authors[[#This Row],[author]])),"OK", "Não OK")</f>
        <v>OK</v>
      </c>
    </row>
    <row r="3079" spans="1:4">
      <c r="A3079" s="3">
        <v>1645</v>
      </c>
      <c r="B3079" t="s">
        <v>1795</v>
      </c>
      <c r="C3079" s="1">
        <f>VLOOKUP(Authors[[#This Row],[Id]],Papers[],3,FALSE)</f>
        <v>2011</v>
      </c>
      <c r="D3079" s="1" t="str">
        <f>IF(ISNUMBER(FIND(",",Authors[[#This Row],[author]])),"OK", "Não OK")</f>
        <v>OK</v>
      </c>
    </row>
    <row r="3080" spans="1:4">
      <c r="A3080" s="3">
        <v>1229</v>
      </c>
      <c r="B3080" t="s">
        <v>3498</v>
      </c>
      <c r="C3080" s="1">
        <f>VLOOKUP(Authors[[#This Row],[Id]],Papers[],3,FALSE)</f>
        <v>2002</v>
      </c>
      <c r="D3080" s="1" t="str">
        <f>IF(ISNUMBER(FIND(",",Authors[[#This Row],[author]])),"OK", "Não OK")</f>
        <v>OK</v>
      </c>
    </row>
    <row r="3081" spans="1:4">
      <c r="A3081" s="3">
        <v>1499</v>
      </c>
      <c r="B3081" t="s">
        <v>10616</v>
      </c>
      <c r="C3081" s="1">
        <f>VLOOKUP(Authors[[#This Row],[Id]],Papers[],3,FALSE)</f>
        <v>2010</v>
      </c>
      <c r="D3081" s="1" t="str">
        <f>IF(ISNUMBER(FIND(",",Authors[[#This Row],[author]])),"OK", "Não OK")</f>
        <v>OK</v>
      </c>
    </row>
    <row r="3082" spans="1:4">
      <c r="A3082" s="3">
        <v>2853</v>
      </c>
      <c r="B3082" t="s">
        <v>8141</v>
      </c>
      <c r="C3082" s="1">
        <f>VLOOKUP(Authors[[#This Row],[Id]],Papers[],3,FALSE)</f>
        <v>2006</v>
      </c>
      <c r="D3082" s="1" t="str">
        <f>IF(ISNUMBER(FIND(",",Authors[[#This Row],[author]])),"OK", "Não OK")</f>
        <v>OK</v>
      </c>
    </row>
    <row r="3083" spans="1:4">
      <c r="A3083" s="3">
        <v>1936</v>
      </c>
      <c r="B3083" t="s">
        <v>10761</v>
      </c>
      <c r="C3083" s="1">
        <f>VLOOKUP(Authors[[#This Row],[Id]],Papers[],3,FALSE)</f>
        <v>2004</v>
      </c>
      <c r="D3083" s="1" t="str">
        <f>IF(ISNUMBER(FIND(",",Authors[[#This Row],[author]])),"OK", "Não OK")</f>
        <v>OK</v>
      </c>
    </row>
    <row r="3084" spans="1:4">
      <c r="A3084" s="3">
        <v>1937</v>
      </c>
      <c r="B3084" t="s">
        <v>10764</v>
      </c>
      <c r="C3084" s="1">
        <f>VLOOKUP(Authors[[#This Row],[Id]],Papers[],3,FALSE)</f>
        <v>1996</v>
      </c>
      <c r="D3084" s="1" t="str">
        <f>IF(ISNUMBER(FIND(",",Authors[[#This Row],[author]])),"OK", "Não OK")</f>
        <v>OK</v>
      </c>
    </row>
    <row r="3085" spans="1:4">
      <c r="A3085" s="3">
        <v>612</v>
      </c>
      <c r="B3085" t="s">
        <v>1710</v>
      </c>
      <c r="C3085" s="1">
        <f>VLOOKUP(Authors[[#This Row],[Id]],Papers[],3,FALSE)</f>
        <v>2010</v>
      </c>
      <c r="D3085" s="1" t="str">
        <f>IF(ISNUMBER(FIND(",",Authors[[#This Row],[author]])),"OK", "Não OK")</f>
        <v>OK</v>
      </c>
    </row>
    <row r="3086" spans="1:4">
      <c r="A3086" s="3">
        <v>1786</v>
      </c>
      <c r="B3086" t="s">
        <v>10701</v>
      </c>
      <c r="C3086" s="1">
        <f>VLOOKUP(Authors[[#This Row],[Id]],Papers[],3,FALSE)</f>
        <v>2008</v>
      </c>
      <c r="D3086" s="1" t="str">
        <f>IF(ISNUMBER(FIND(",",Authors[[#This Row],[author]])),"OK", "Não OK")</f>
        <v>OK</v>
      </c>
    </row>
    <row r="3087" spans="1:4">
      <c r="A3087" s="3">
        <v>1788</v>
      </c>
      <c r="B3087" t="s">
        <v>10706</v>
      </c>
      <c r="C3087" s="1">
        <f>VLOOKUP(Authors[[#This Row],[Id]],Papers[],3,FALSE)</f>
        <v>2010</v>
      </c>
      <c r="D3087" s="1" t="str">
        <f>IF(ISNUMBER(FIND(",",Authors[[#This Row],[author]])),"OK", "Não OK")</f>
        <v>OK</v>
      </c>
    </row>
    <row r="3088" spans="1:4">
      <c r="A3088" s="3">
        <v>1625</v>
      </c>
      <c r="B3088" t="s">
        <v>10666</v>
      </c>
      <c r="C3088" s="1">
        <f>VLOOKUP(Authors[[#This Row],[Id]],Papers[],3,FALSE)</f>
        <v>2009</v>
      </c>
      <c r="D3088" s="1" t="str">
        <f>IF(ISNUMBER(FIND(",",Authors[[#This Row],[author]])),"OK", "Não OK")</f>
        <v>OK</v>
      </c>
    </row>
    <row r="3089" spans="1:4">
      <c r="A3089" s="3">
        <v>971</v>
      </c>
      <c r="B3089" t="s">
        <v>2733</v>
      </c>
      <c r="C3089" s="1">
        <f>VLOOKUP(Authors[[#This Row],[Id]],Papers[],3,FALSE)</f>
        <v>2006</v>
      </c>
      <c r="D3089" s="1" t="str">
        <f>IF(ISNUMBER(FIND(",",Authors[[#This Row],[author]])),"OK", "Não OK")</f>
        <v>OK</v>
      </c>
    </row>
    <row r="3090" spans="1:4">
      <c r="A3090" s="3">
        <v>4101</v>
      </c>
      <c r="B3090" t="s">
        <v>9761</v>
      </c>
      <c r="C3090" s="1">
        <f>VLOOKUP(Authors[[#This Row],[Id]],Papers[],3,FALSE)</f>
        <v>2009</v>
      </c>
      <c r="D3090" s="1" t="str">
        <f>IF(ISNUMBER(FIND(",",Authors[[#This Row],[author]])),"OK", "Não OK")</f>
        <v>OK</v>
      </c>
    </row>
    <row r="3091" spans="1:4">
      <c r="A3091" s="3">
        <v>1951</v>
      </c>
      <c r="B3091" t="s">
        <v>10777</v>
      </c>
      <c r="C3091" s="1">
        <f>VLOOKUP(Authors[[#This Row],[Id]],Papers[],3,FALSE)</f>
        <v>2008</v>
      </c>
      <c r="D3091" s="1" t="str">
        <f>IF(ISNUMBER(FIND(",",Authors[[#This Row],[author]])),"OK", "Não OK")</f>
        <v>OK</v>
      </c>
    </row>
    <row r="3092" spans="1:4">
      <c r="A3092" s="3">
        <v>2432</v>
      </c>
      <c r="B3092" t="s">
        <v>10777</v>
      </c>
      <c r="C3092" s="1">
        <f>VLOOKUP(Authors[[#This Row],[Id]],Papers[],3,FALSE)</f>
        <v>2010</v>
      </c>
      <c r="D3092" s="1" t="str">
        <f>IF(ISNUMBER(FIND(",",Authors[[#This Row],[author]])),"OK", "Não OK")</f>
        <v>OK</v>
      </c>
    </row>
    <row r="3093" spans="1:4">
      <c r="A3093" s="3">
        <v>1789</v>
      </c>
      <c r="B3093" t="s">
        <v>10707</v>
      </c>
      <c r="C3093" s="1">
        <f>VLOOKUP(Authors[[#This Row],[Id]],Papers[],3,FALSE)</f>
        <v>2010</v>
      </c>
      <c r="D3093" s="1" t="str">
        <f>IF(ISNUMBER(FIND(",",Authors[[#This Row],[author]])),"OK", "Não OK")</f>
        <v>OK</v>
      </c>
    </row>
    <row r="3094" spans="1:4">
      <c r="A3094" s="3">
        <v>1770</v>
      </c>
      <c r="B3094" t="s">
        <v>5376</v>
      </c>
      <c r="C3094" s="1">
        <f>VLOOKUP(Authors[[#This Row],[Id]],Papers[],3,FALSE)</f>
        <v>2009</v>
      </c>
      <c r="D3094" s="1" t="str">
        <f>IF(ISNUMBER(FIND(",",Authors[[#This Row],[author]])),"OK", "Não OK")</f>
        <v>OK</v>
      </c>
    </row>
    <row r="3095" spans="1:4">
      <c r="A3095" s="3">
        <v>3047</v>
      </c>
      <c r="B3095" t="s">
        <v>5376</v>
      </c>
      <c r="C3095" s="1">
        <f>VLOOKUP(Authors[[#This Row],[Id]],Papers[],3,FALSE)</f>
        <v>2002</v>
      </c>
      <c r="D3095" s="1" t="str">
        <f>IF(ISNUMBER(FIND(",",Authors[[#This Row],[author]])),"OK", "Não OK")</f>
        <v>OK</v>
      </c>
    </row>
    <row r="3096" spans="1:4">
      <c r="A3096" s="3">
        <v>1014</v>
      </c>
      <c r="B3096" t="s">
        <v>2837</v>
      </c>
      <c r="C3096" s="1">
        <f>VLOOKUP(Authors[[#This Row],[Id]],Papers[],3,FALSE)</f>
        <v>2010</v>
      </c>
      <c r="D3096" s="1" t="str">
        <f>IF(ISNUMBER(FIND(",",Authors[[#This Row],[author]])),"OK", "Não OK")</f>
        <v>OK</v>
      </c>
    </row>
    <row r="3097" spans="1:4">
      <c r="A3097" s="3">
        <v>498</v>
      </c>
      <c r="B3097" t="s">
        <v>1414</v>
      </c>
      <c r="C3097" s="1">
        <f>VLOOKUP(Authors[[#This Row],[Id]],Papers[],3,FALSE)</f>
        <v>2010</v>
      </c>
      <c r="D3097" s="1" t="str">
        <f>IF(ISNUMBER(FIND(",",Authors[[#This Row],[author]])),"OK", "Não OK")</f>
        <v>OK</v>
      </c>
    </row>
    <row r="3098" spans="1:4">
      <c r="A3098" s="3">
        <v>733</v>
      </c>
      <c r="B3098" t="s">
        <v>1414</v>
      </c>
      <c r="C3098" s="1">
        <f>VLOOKUP(Authors[[#This Row],[Id]],Papers[],3,FALSE)</f>
        <v>2009</v>
      </c>
      <c r="D3098" s="1" t="str">
        <f>IF(ISNUMBER(FIND(",",Authors[[#This Row],[author]])),"OK", "Não OK")</f>
        <v>OK</v>
      </c>
    </row>
    <row r="3099" spans="1:4">
      <c r="A3099" s="3">
        <v>640</v>
      </c>
      <c r="B3099" t="s">
        <v>1786</v>
      </c>
      <c r="C3099" s="1">
        <f>VLOOKUP(Authors[[#This Row],[Id]],Papers[],3,FALSE)</f>
        <v>2011</v>
      </c>
      <c r="D3099" s="1" t="str">
        <f>IF(ISNUMBER(FIND(",",Authors[[#This Row],[author]])),"OK", "Não OK")</f>
        <v>OK</v>
      </c>
    </row>
    <row r="3100" spans="1:4">
      <c r="A3100" s="3">
        <v>2820</v>
      </c>
      <c r="B3100" t="s">
        <v>8076</v>
      </c>
      <c r="C3100" s="1">
        <f>VLOOKUP(Authors[[#This Row],[Id]],Papers[],3,FALSE)</f>
        <v>2003</v>
      </c>
      <c r="D3100" s="1" t="str">
        <f>IF(ISNUMBER(FIND(",",Authors[[#This Row],[author]])),"OK", "Não OK")</f>
        <v>OK</v>
      </c>
    </row>
    <row r="3101" spans="1:4">
      <c r="A3101" s="3">
        <v>1890</v>
      </c>
      <c r="B3101" t="s">
        <v>10750</v>
      </c>
      <c r="C3101" s="1">
        <f>VLOOKUP(Authors[[#This Row],[Id]],Papers[],3,FALSE)</f>
        <v>2006</v>
      </c>
      <c r="D3101" s="1" t="str">
        <f>IF(ISNUMBER(FIND(",",Authors[[#This Row],[author]])),"OK", "Não OK")</f>
        <v>OK</v>
      </c>
    </row>
    <row r="3102" spans="1:4">
      <c r="A3102" s="3">
        <v>823</v>
      </c>
      <c r="B3102" t="s">
        <v>2333</v>
      </c>
      <c r="C3102" s="1">
        <f>VLOOKUP(Authors[[#This Row],[Id]],Papers[],3,FALSE)</f>
        <v>2005</v>
      </c>
      <c r="D3102" s="1" t="str">
        <f>IF(ISNUMBER(FIND(",",Authors[[#This Row],[author]])),"OK", "Não OK")</f>
        <v>OK</v>
      </c>
    </row>
    <row r="3103" spans="1:4">
      <c r="A3103" s="3">
        <v>1790</v>
      </c>
      <c r="B3103" t="s">
        <v>10712</v>
      </c>
      <c r="C3103" s="1">
        <f>VLOOKUP(Authors[[#This Row],[Id]],Papers[],3,FALSE)</f>
        <v>2007</v>
      </c>
      <c r="D3103" s="1" t="str">
        <f>IF(ISNUMBER(FIND(",",Authors[[#This Row],[author]])),"OK", "Não OK")</f>
        <v>OK</v>
      </c>
    </row>
    <row r="3104" spans="1:4">
      <c r="A3104" s="3">
        <v>4111</v>
      </c>
      <c r="B3104" t="s">
        <v>8647</v>
      </c>
      <c r="C3104" s="1">
        <f>VLOOKUP(Authors[[#This Row],[Id]],Papers[],3,FALSE)</f>
        <v>2004</v>
      </c>
      <c r="D3104" s="1" t="str">
        <f>IF(ISNUMBER(FIND(",",Authors[[#This Row],[author]])),"OK", "Não OK")</f>
        <v>OK</v>
      </c>
    </row>
    <row r="3105" spans="1:4">
      <c r="A3105" s="3">
        <v>35</v>
      </c>
      <c r="B3105" t="s">
        <v>86</v>
      </c>
      <c r="C3105" s="1">
        <f>VLOOKUP(Authors[[#This Row],[Id]],Papers[],3,FALSE)</f>
        <v>2006</v>
      </c>
      <c r="D3105" s="1" t="str">
        <f>IF(ISNUMBER(FIND(",",Authors[[#This Row],[author]])),"OK", "Não OK")</f>
        <v>OK</v>
      </c>
    </row>
    <row r="3106" spans="1:4">
      <c r="A3106" s="3">
        <v>128</v>
      </c>
      <c r="B3106" t="s">
        <v>86</v>
      </c>
      <c r="C3106" s="1">
        <f>VLOOKUP(Authors[[#This Row],[Id]],Papers[],3,FALSE)</f>
        <v>2008</v>
      </c>
      <c r="D3106" s="1" t="str">
        <f>IF(ISNUMBER(FIND(",",Authors[[#This Row],[author]])),"OK", "Não OK")</f>
        <v>OK</v>
      </c>
    </row>
    <row r="3107" spans="1:4">
      <c r="A3107" s="3">
        <v>2563</v>
      </c>
      <c r="B3107" t="s">
        <v>86</v>
      </c>
      <c r="C3107" s="1">
        <f>VLOOKUP(Authors[[#This Row],[Id]],Papers[],3,FALSE)</f>
        <v>2011</v>
      </c>
      <c r="D3107" s="1" t="str">
        <f>IF(ISNUMBER(FIND(",",Authors[[#This Row],[author]])),"OK", "Não OK")</f>
        <v>OK</v>
      </c>
    </row>
    <row r="3108" spans="1:4">
      <c r="A3108" s="3">
        <v>2473</v>
      </c>
      <c r="B3108" t="s">
        <v>10940</v>
      </c>
      <c r="C3108" s="1">
        <f>VLOOKUP(Authors[[#This Row],[Id]],Papers[],3,FALSE)</f>
        <v>2006</v>
      </c>
      <c r="D3108" s="1" t="str">
        <f>IF(ISNUMBER(FIND(",",Authors[[#This Row],[author]])),"OK", "Não OK")</f>
        <v>OK</v>
      </c>
    </row>
    <row r="3109" spans="1:4">
      <c r="A3109" s="3">
        <v>414</v>
      </c>
      <c r="B3109" t="s">
        <v>1160</v>
      </c>
      <c r="C3109" s="1">
        <f>VLOOKUP(Authors[[#This Row],[Id]],Papers[],3,FALSE)</f>
        <v>2008</v>
      </c>
      <c r="D3109" s="1" t="str">
        <f>IF(ISNUMBER(FIND(",",Authors[[#This Row],[author]])),"OK", "Não OK")</f>
        <v>OK</v>
      </c>
    </row>
    <row r="3110" spans="1:4">
      <c r="A3110" s="3">
        <v>1791</v>
      </c>
      <c r="B3110" t="s">
        <v>5430</v>
      </c>
      <c r="C3110" s="1">
        <f>VLOOKUP(Authors[[#This Row],[Id]],Papers[],3,FALSE)</f>
        <v>1998</v>
      </c>
      <c r="D3110" s="1" t="str">
        <f>IF(ISNUMBER(FIND(",",Authors[[#This Row],[author]])),"OK", "Não OK")</f>
        <v>OK</v>
      </c>
    </row>
    <row r="3111" spans="1:4">
      <c r="A3111" s="3">
        <v>645</v>
      </c>
      <c r="B3111" t="s">
        <v>1808</v>
      </c>
      <c r="C3111" s="1">
        <f>VLOOKUP(Authors[[#This Row],[Id]],Papers[],3,FALSE)</f>
        <v>2003</v>
      </c>
      <c r="D3111" s="1" t="str">
        <f>IF(ISNUMBER(FIND(",",Authors[[#This Row],[author]])),"OK", "Não OK")</f>
        <v>OK</v>
      </c>
    </row>
    <row r="3112" spans="1:4">
      <c r="A3112" s="3">
        <v>1792</v>
      </c>
      <c r="B3112" t="s">
        <v>1808</v>
      </c>
      <c r="C3112" s="1">
        <f>VLOOKUP(Authors[[#This Row],[Id]],Papers[],3,FALSE)</f>
        <v>2002</v>
      </c>
      <c r="D3112" s="1" t="str">
        <f>IF(ISNUMBER(FIND(",",Authors[[#This Row],[author]])),"OK", "Não OK")</f>
        <v>OK</v>
      </c>
    </row>
    <row r="3113" spans="1:4">
      <c r="A3113">
        <v>4413</v>
      </c>
      <c r="B3113" t="s">
        <v>12859</v>
      </c>
      <c r="C3113" s="1">
        <f>VLOOKUP(Authors[[#This Row],[Id]],Papers[],3,FALSE)</f>
        <v>2010</v>
      </c>
      <c r="D3113" s="1" t="str">
        <f>IF(ISNUMBER(FIND(",",Authors[[#This Row],[author]])),"OK", "Não OK")</f>
        <v>OK</v>
      </c>
    </row>
    <row r="3114" spans="1:4">
      <c r="A3114" s="3">
        <v>2328</v>
      </c>
      <c r="B3114" t="s">
        <v>7161</v>
      </c>
      <c r="C3114" s="1">
        <f>VLOOKUP(Authors[[#This Row],[Id]],Papers[],3,FALSE)</f>
        <v>2007</v>
      </c>
      <c r="D3114" s="1" t="str">
        <f>IF(ISNUMBER(FIND(",",Authors[[#This Row],[author]])),"OK", "Não OK")</f>
        <v>OK</v>
      </c>
    </row>
    <row r="3115" spans="1:4">
      <c r="A3115" s="3">
        <v>2556</v>
      </c>
      <c r="B3115" t="s">
        <v>11022</v>
      </c>
      <c r="C3115" s="1">
        <f>VLOOKUP(Authors[[#This Row],[Id]],Papers[],3,FALSE)</f>
        <v>2003</v>
      </c>
      <c r="D3115" s="1" t="str">
        <f>IF(ISNUMBER(FIND(",",Authors[[#This Row],[author]])),"OK", "Não OK")</f>
        <v>OK</v>
      </c>
    </row>
    <row r="3116" spans="1:4">
      <c r="A3116" s="3">
        <v>2124</v>
      </c>
      <c r="B3116" t="s">
        <v>817</v>
      </c>
      <c r="C3116" s="1">
        <f>VLOOKUP(Authors[[#This Row],[Id]],Papers[],3,FALSE)</f>
        <v>1999</v>
      </c>
      <c r="D3116" s="1" t="str">
        <f>IF(ISNUMBER(FIND(",",Authors[[#This Row],[author]])),"OK", "Não OK")</f>
        <v>OK</v>
      </c>
    </row>
    <row r="3117" spans="1:4">
      <c r="A3117" s="3">
        <v>3219</v>
      </c>
      <c r="B3117" t="s">
        <v>817</v>
      </c>
      <c r="C3117" s="1">
        <f>VLOOKUP(Authors[[#This Row],[Id]],Papers[],3,FALSE)</f>
        <v>2004</v>
      </c>
      <c r="D3117" s="1" t="str">
        <f>IF(ISNUMBER(FIND(",",Authors[[#This Row],[author]])),"OK", "Não OK")</f>
        <v>OK</v>
      </c>
    </row>
    <row r="3118" spans="1:4">
      <c r="A3118" s="3">
        <v>161</v>
      </c>
      <c r="B3118" t="s">
        <v>399</v>
      </c>
      <c r="C3118" s="1">
        <f>VLOOKUP(Authors[[#This Row],[Id]],Papers[],3,FALSE)</f>
        <v>2009</v>
      </c>
      <c r="D3118" s="1" t="str">
        <f>IF(ISNUMBER(FIND(",",Authors[[#This Row],[author]])),"OK", "Não OK")</f>
        <v>OK</v>
      </c>
    </row>
    <row r="3119" spans="1:4">
      <c r="A3119" s="3">
        <v>269</v>
      </c>
      <c r="B3119" t="s">
        <v>399</v>
      </c>
      <c r="C3119" s="1">
        <f>VLOOKUP(Authors[[#This Row],[Id]],Papers[],3,FALSE)</f>
        <v>2000</v>
      </c>
      <c r="D3119" s="1" t="str">
        <f>IF(ISNUMBER(FIND(",",Authors[[#This Row],[author]])),"OK", "Não OK")</f>
        <v>OK</v>
      </c>
    </row>
    <row r="3120" spans="1:4">
      <c r="A3120" s="3">
        <v>505</v>
      </c>
      <c r="B3120" t="s">
        <v>399</v>
      </c>
      <c r="C3120" s="1">
        <f>VLOOKUP(Authors[[#This Row],[Id]],Papers[],3,FALSE)</f>
        <v>2011</v>
      </c>
      <c r="D3120" s="1" t="str">
        <f>IF(ISNUMBER(FIND(",",Authors[[#This Row],[author]])),"OK", "Não OK")</f>
        <v>OK</v>
      </c>
    </row>
    <row r="3121" spans="1:4">
      <c r="A3121" s="3">
        <v>524</v>
      </c>
      <c r="B3121" t="s">
        <v>399</v>
      </c>
      <c r="C3121" s="1">
        <f>VLOOKUP(Authors[[#This Row],[Id]],Papers[],3,FALSE)</f>
        <v>1998</v>
      </c>
      <c r="D3121" s="1" t="str">
        <f>IF(ISNUMBER(FIND(",",Authors[[#This Row],[author]])),"OK", "Não OK")</f>
        <v>OK</v>
      </c>
    </row>
    <row r="3122" spans="1:4">
      <c r="A3122" s="3">
        <v>663</v>
      </c>
      <c r="B3122" t="s">
        <v>399</v>
      </c>
      <c r="C3122" s="1">
        <f>VLOOKUP(Authors[[#This Row],[Id]],Papers[],3,FALSE)</f>
        <v>1999</v>
      </c>
      <c r="D3122" s="1" t="str">
        <f>IF(ISNUMBER(FIND(",",Authors[[#This Row],[author]])),"OK", "Não OK")</f>
        <v>OK</v>
      </c>
    </row>
    <row r="3123" spans="1:4">
      <c r="A3123">
        <v>4375</v>
      </c>
      <c r="B3123" s="1" t="s">
        <v>12751</v>
      </c>
      <c r="C3123" s="1">
        <f>VLOOKUP(Authors[[#This Row],[Id]],Papers[],3,FALSE)</f>
        <v>1996</v>
      </c>
      <c r="D3123" s="1" t="str">
        <f>IF(ISNUMBER(FIND(",",Authors[[#This Row],[author]])),"OK", "Não OK")</f>
        <v>OK</v>
      </c>
    </row>
    <row r="3124" spans="1:4">
      <c r="A3124" s="3">
        <v>537</v>
      </c>
      <c r="B3124" t="s">
        <v>1522</v>
      </c>
      <c r="C3124" s="1">
        <f>VLOOKUP(Authors[[#This Row],[Id]],Papers[],3,FALSE)</f>
        <v>2009</v>
      </c>
      <c r="D3124" s="1" t="str">
        <f>IF(ISNUMBER(FIND(",",Authors[[#This Row],[author]])),"OK", "Não OK")</f>
        <v>OK</v>
      </c>
    </row>
    <row r="3125" spans="1:4">
      <c r="A3125" s="3">
        <v>1131</v>
      </c>
      <c r="B3125" t="s">
        <v>1522</v>
      </c>
      <c r="C3125" s="1">
        <f>VLOOKUP(Authors[[#This Row],[Id]],Papers[],3,FALSE)</f>
        <v>2011</v>
      </c>
      <c r="D3125" s="1" t="str">
        <f>IF(ISNUMBER(FIND(",",Authors[[#This Row],[author]])),"OK", "Não OK")</f>
        <v>OK</v>
      </c>
    </row>
    <row r="3126" spans="1:4">
      <c r="A3126" s="3">
        <v>925</v>
      </c>
      <c r="B3126" t="s">
        <v>2626</v>
      </c>
      <c r="C3126" s="1">
        <f>VLOOKUP(Authors[[#This Row],[Id]],Papers[],3,FALSE)</f>
        <v>2011</v>
      </c>
      <c r="D3126" s="1" t="str">
        <f>IF(ISNUMBER(FIND(",",Authors[[#This Row],[author]])),"OK", "Não OK")</f>
        <v>OK</v>
      </c>
    </row>
    <row r="3127" spans="1:4">
      <c r="A3127" s="3">
        <v>1646</v>
      </c>
      <c r="B3127" t="s">
        <v>4979</v>
      </c>
      <c r="C3127" s="1">
        <f>VLOOKUP(Authors[[#This Row],[Id]],Papers[],3,FALSE)</f>
        <v>2006</v>
      </c>
      <c r="D3127" s="1" t="str">
        <f>IF(ISNUMBER(FIND(",",Authors[[#This Row],[author]])),"OK", "Não OK")</f>
        <v>OK</v>
      </c>
    </row>
    <row r="3128" spans="1:4">
      <c r="A3128" s="3">
        <v>2277</v>
      </c>
      <c r="B3128" t="s">
        <v>7009</v>
      </c>
      <c r="C3128" s="1">
        <f>VLOOKUP(Authors[[#This Row],[Id]],Papers[],3,FALSE)</f>
        <v>2003</v>
      </c>
      <c r="D3128" s="1" t="str">
        <f>IF(ISNUMBER(FIND(",",Authors[[#This Row],[author]])),"OK", "Não OK")</f>
        <v>OK</v>
      </c>
    </row>
    <row r="3129" spans="1:4">
      <c r="A3129" s="3">
        <v>332</v>
      </c>
      <c r="B3129" t="s">
        <v>849</v>
      </c>
      <c r="C3129" s="1">
        <f>VLOOKUP(Authors[[#This Row],[Id]],Papers[],3,FALSE)</f>
        <v>2007</v>
      </c>
      <c r="D3129" s="1" t="str">
        <f>IF(ISNUMBER(FIND(",",Authors[[#This Row],[author]])),"OK", "Não OK")</f>
        <v>OK</v>
      </c>
    </row>
    <row r="3130" spans="1:4">
      <c r="A3130" s="3">
        <v>643</v>
      </c>
      <c r="B3130" t="s">
        <v>1801</v>
      </c>
      <c r="C3130" s="1">
        <f>VLOOKUP(Authors[[#This Row],[Id]],Papers[],3,FALSE)</f>
        <v>2011</v>
      </c>
      <c r="D3130" s="1" t="str">
        <f>IF(ISNUMBER(FIND(",",Authors[[#This Row],[author]])),"OK", "Não OK")</f>
        <v>OK</v>
      </c>
    </row>
    <row r="3131" spans="1:4">
      <c r="A3131" s="3">
        <v>781</v>
      </c>
      <c r="B3131" t="s">
        <v>1801</v>
      </c>
      <c r="C3131" s="1">
        <f>VLOOKUP(Authors[[#This Row],[Id]],Papers[],3,FALSE)</f>
        <v>2010</v>
      </c>
      <c r="D3131" s="1" t="str">
        <f>IF(ISNUMBER(FIND(",",Authors[[#This Row],[author]])),"OK", "Não OK")</f>
        <v>OK</v>
      </c>
    </row>
    <row r="3132" spans="1:4">
      <c r="A3132" s="3">
        <v>1328</v>
      </c>
      <c r="B3132" t="s">
        <v>3822</v>
      </c>
      <c r="C3132" s="1">
        <f>VLOOKUP(Authors[[#This Row],[Id]],Papers[],3,FALSE)</f>
        <v>2009</v>
      </c>
      <c r="D3132" s="1" t="str">
        <f>IF(ISNUMBER(FIND(",",Authors[[#This Row],[author]])),"OK", "Não OK")</f>
        <v>OK</v>
      </c>
    </row>
    <row r="3133" spans="1:4">
      <c r="A3133" s="3">
        <v>1329</v>
      </c>
      <c r="B3133" t="s">
        <v>3822</v>
      </c>
      <c r="C3133" s="1">
        <f>VLOOKUP(Authors[[#This Row],[Id]],Papers[],3,FALSE)</f>
        <v>2009</v>
      </c>
      <c r="D3133" s="1" t="str">
        <f>IF(ISNUMBER(FIND(",",Authors[[#This Row],[author]])),"OK", "Não OK")</f>
        <v>OK</v>
      </c>
    </row>
    <row r="3134" spans="1:4">
      <c r="A3134" s="3">
        <v>1706</v>
      </c>
      <c r="B3134" t="s">
        <v>3822</v>
      </c>
      <c r="C3134" s="1">
        <f>VLOOKUP(Authors[[#This Row],[Id]],Papers[],3,FALSE)</f>
        <v>2008</v>
      </c>
      <c r="D3134" s="1" t="str">
        <f>IF(ISNUMBER(FIND(",",Authors[[#This Row],[author]])),"OK", "Não OK")</f>
        <v>OK</v>
      </c>
    </row>
    <row r="3135" spans="1:4">
      <c r="A3135" s="3">
        <v>656</v>
      </c>
      <c r="B3135" t="s">
        <v>1857</v>
      </c>
      <c r="C3135" s="1">
        <f>VLOOKUP(Authors[[#This Row],[Id]],Papers[],3,FALSE)</f>
        <v>2009</v>
      </c>
      <c r="D3135" s="1" t="str">
        <f>IF(ISNUMBER(FIND(",",Authors[[#This Row],[author]])),"OK", "Não OK")</f>
        <v>OK</v>
      </c>
    </row>
    <row r="3136" spans="1:4">
      <c r="A3136" s="3">
        <v>2164</v>
      </c>
      <c r="B3136" t="s">
        <v>6650</v>
      </c>
      <c r="C3136" s="1">
        <f>VLOOKUP(Authors[[#This Row],[Id]],Papers[],3,FALSE)</f>
        <v>1996</v>
      </c>
      <c r="D3136" s="1" t="str">
        <f>IF(ISNUMBER(FIND(",",Authors[[#This Row],[author]])),"OK", "Não OK")</f>
        <v>OK</v>
      </c>
    </row>
    <row r="3137" spans="1:4">
      <c r="A3137" s="3">
        <v>1796</v>
      </c>
      <c r="B3137" t="s">
        <v>5439</v>
      </c>
      <c r="C3137" s="1">
        <f>VLOOKUP(Authors[[#This Row],[Id]],Papers[],3,FALSE)</f>
        <v>2008</v>
      </c>
      <c r="D3137" s="1" t="str">
        <f>IF(ISNUMBER(FIND(",",Authors[[#This Row],[author]])),"OK", "Não OK")</f>
        <v>OK</v>
      </c>
    </row>
    <row r="3138" spans="1:4">
      <c r="A3138" s="3">
        <v>504</v>
      </c>
      <c r="B3138" t="s">
        <v>1428</v>
      </c>
      <c r="C3138" s="1">
        <f>VLOOKUP(Authors[[#This Row],[Id]],Papers[],3,FALSE)</f>
        <v>2010</v>
      </c>
      <c r="D3138" s="1" t="str">
        <f>IF(ISNUMBER(FIND(",",Authors[[#This Row],[author]])),"OK", "Não OK")</f>
        <v>OK</v>
      </c>
    </row>
    <row r="3139" spans="1:4">
      <c r="A3139" s="3">
        <v>1562</v>
      </c>
      <c r="B3139" t="s">
        <v>4649</v>
      </c>
      <c r="C3139" s="1">
        <f>VLOOKUP(Authors[[#This Row],[Id]],Papers[],3,FALSE)</f>
        <v>2008</v>
      </c>
      <c r="D3139" s="1" t="str">
        <f>IF(ISNUMBER(FIND(",",Authors[[#This Row],[author]])),"OK", "Não OK")</f>
        <v>OK</v>
      </c>
    </row>
    <row r="3140" spans="1:4">
      <c r="A3140" s="3">
        <v>1199</v>
      </c>
      <c r="B3140" t="s">
        <v>3389</v>
      </c>
      <c r="C3140" s="1">
        <f>VLOOKUP(Authors[[#This Row],[Id]],Papers[],3,FALSE)</f>
        <v>2010</v>
      </c>
      <c r="D3140" s="1" t="str">
        <f>IF(ISNUMBER(FIND(",",Authors[[#This Row],[author]])),"OK", "Não OK")</f>
        <v>OK</v>
      </c>
    </row>
    <row r="3141" spans="1:4">
      <c r="A3141" s="3">
        <v>1797</v>
      </c>
      <c r="B3141" t="s">
        <v>5444</v>
      </c>
      <c r="C3141" s="1">
        <f>VLOOKUP(Authors[[#This Row],[Id]],Papers[],3,FALSE)</f>
        <v>2008</v>
      </c>
      <c r="D3141" s="1" t="str">
        <f>IF(ISNUMBER(FIND(",",Authors[[#This Row],[author]])),"OK", "Não OK")</f>
        <v>OK</v>
      </c>
    </row>
    <row r="3142" spans="1:4">
      <c r="A3142" s="3">
        <v>228</v>
      </c>
      <c r="B3142" t="s">
        <v>576</v>
      </c>
      <c r="C3142" s="1">
        <f>VLOOKUP(Authors[[#This Row],[Id]],Papers[],3,FALSE)</f>
        <v>2011</v>
      </c>
      <c r="D3142" s="1" t="str">
        <f>IF(ISNUMBER(FIND(",",Authors[[#This Row],[author]])),"OK", "Não OK")</f>
        <v>OK</v>
      </c>
    </row>
    <row r="3143" spans="1:4">
      <c r="A3143" s="3">
        <v>1003</v>
      </c>
      <c r="B3143" t="s">
        <v>576</v>
      </c>
      <c r="C3143" s="1">
        <f>VLOOKUP(Authors[[#This Row],[Id]],Papers[],3,FALSE)</f>
        <v>2011</v>
      </c>
      <c r="D3143" s="1" t="str">
        <f>IF(ISNUMBER(FIND(",",Authors[[#This Row],[author]])),"OK", "Não OK")</f>
        <v>OK</v>
      </c>
    </row>
    <row r="3144" spans="1:4">
      <c r="A3144" s="3">
        <v>4233</v>
      </c>
      <c r="B3144" t="s">
        <v>576</v>
      </c>
      <c r="C3144" s="1">
        <f>VLOOKUP(Authors[[#This Row],[Id]],Papers[],3,FALSE)</f>
        <v>2011</v>
      </c>
      <c r="D3144" s="1" t="str">
        <f>IF(ISNUMBER(FIND(",",Authors[[#This Row],[author]])),"OK", "Não OK")</f>
        <v>OK</v>
      </c>
    </row>
    <row r="3145" spans="1:4">
      <c r="A3145" s="3">
        <v>328</v>
      </c>
      <c r="B3145" t="s">
        <v>832</v>
      </c>
      <c r="C3145" s="1">
        <f>VLOOKUP(Authors[[#This Row],[Id]],Papers[],3,FALSE)</f>
        <v>2008</v>
      </c>
      <c r="D3145" s="1" t="str">
        <f>IF(ISNUMBER(FIND(",",Authors[[#This Row],[author]])),"OK", "Não OK")</f>
        <v>OK</v>
      </c>
    </row>
    <row r="3146" spans="1:4">
      <c r="A3146" s="3">
        <v>1798</v>
      </c>
      <c r="B3146" t="s">
        <v>5448</v>
      </c>
      <c r="C3146" s="1">
        <f>VLOOKUP(Authors[[#This Row],[Id]],Papers[],3,FALSE)</f>
        <v>2004</v>
      </c>
      <c r="D3146" s="1" t="str">
        <f>IF(ISNUMBER(FIND(",",Authors[[#This Row],[author]])),"OK", "Não OK")</f>
        <v>OK</v>
      </c>
    </row>
    <row r="3147" spans="1:4">
      <c r="A3147" s="3">
        <v>1484</v>
      </c>
      <c r="B3147" t="s">
        <v>4381</v>
      </c>
      <c r="C3147" s="1">
        <f>VLOOKUP(Authors[[#This Row],[Id]],Papers[],3,FALSE)</f>
        <v>1996</v>
      </c>
      <c r="D3147" s="1" t="str">
        <f>IF(ISNUMBER(FIND(",",Authors[[#This Row],[author]])),"OK", "Não OK")</f>
        <v>OK</v>
      </c>
    </row>
    <row r="3148" spans="1:4">
      <c r="A3148" s="3">
        <v>156</v>
      </c>
      <c r="B3148" t="s">
        <v>390</v>
      </c>
      <c r="C3148" s="1">
        <f>VLOOKUP(Authors[[#This Row],[Id]],Papers[],3,FALSE)</f>
        <v>2009</v>
      </c>
      <c r="D3148" s="1" t="str">
        <f>IF(ISNUMBER(FIND(",",Authors[[#This Row],[author]])),"OK", "Não OK")</f>
        <v>OK</v>
      </c>
    </row>
    <row r="3149" spans="1:4">
      <c r="A3149" s="3">
        <v>2048</v>
      </c>
      <c r="B3149" t="s">
        <v>6251</v>
      </c>
      <c r="C3149" s="1">
        <f>VLOOKUP(Authors[[#This Row],[Id]],Papers[],3,FALSE)</f>
        <v>2003</v>
      </c>
      <c r="D3149" s="1" t="str">
        <f>IF(ISNUMBER(FIND(",",Authors[[#This Row],[author]])),"OK", "Não OK")</f>
        <v>OK</v>
      </c>
    </row>
    <row r="3150" spans="1:4">
      <c r="A3150" s="3">
        <v>455</v>
      </c>
      <c r="B3150" t="s">
        <v>1276</v>
      </c>
      <c r="C3150" s="1">
        <f>VLOOKUP(Authors[[#This Row],[Id]],Papers[],3,FALSE)</f>
        <v>2007</v>
      </c>
      <c r="D3150" s="1" t="str">
        <f>IF(ISNUMBER(FIND(",",Authors[[#This Row],[author]])),"OK", "Não OK")</f>
        <v>OK</v>
      </c>
    </row>
    <row r="3151" spans="1:4">
      <c r="A3151" s="3">
        <v>2143</v>
      </c>
      <c r="B3151" t="s">
        <v>6574</v>
      </c>
      <c r="C3151" s="1">
        <f>VLOOKUP(Authors[[#This Row],[Id]],Papers[],3,FALSE)</f>
        <v>2010</v>
      </c>
      <c r="D3151" s="1" t="str">
        <f>IF(ISNUMBER(FIND(",",Authors[[#This Row],[author]])),"OK", "Não OK")</f>
        <v>OK</v>
      </c>
    </row>
    <row r="3152" spans="1:4">
      <c r="A3152" s="3">
        <v>186</v>
      </c>
      <c r="B3152" t="s">
        <v>11108</v>
      </c>
      <c r="C3152" s="1">
        <f>VLOOKUP(Authors[[#This Row],[Id]],Papers[],3,FALSE)</f>
        <v>2010</v>
      </c>
      <c r="D3152" s="1" t="str">
        <f>IF(ISNUMBER(FIND(",",Authors[[#This Row],[author]])),"OK", "Não OK")</f>
        <v>OK</v>
      </c>
    </row>
    <row r="3153" spans="1:4">
      <c r="A3153" s="3">
        <v>186</v>
      </c>
      <c r="B3153" t="s">
        <v>464</v>
      </c>
      <c r="C3153" s="1">
        <f>VLOOKUP(Authors[[#This Row],[Id]],Papers[],3,FALSE)</f>
        <v>2010</v>
      </c>
      <c r="D3153" s="1" t="str">
        <f>IF(ISNUMBER(FIND(",",Authors[[#This Row],[author]])),"OK", "Não OK")</f>
        <v>OK</v>
      </c>
    </row>
    <row r="3154" spans="1:4">
      <c r="A3154" s="3">
        <v>966</v>
      </c>
      <c r="B3154" t="s">
        <v>464</v>
      </c>
      <c r="C3154" s="1">
        <f>VLOOKUP(Authors[[#This Row],[Id]],Papers[],3,FALSE)</f>
        <v>2007</v>
      </c>
      <c r="D3154" s="1" t="str">
        <f>IF(ISNUMBER(FIND(",",Authors[[#This Row],[author]])),"OK", "Não OK")</f>
        <v>OK</v>
      </c>
    </row>
    <row r="3155" spans="1:4">
      <c r="A3155" s="3">
        <v>1015</v>
      </c>
      <c r="B3155" t="s">
        <v>464</v>
      </c>
      <c r="C3155" s="1">
        <f>VLOOKUP(Authors[[#This Row],[Id]],Papers[],3,FALSE)</f>
        <v>2010</v>
      </c>
      <c r="D3155" s="1" t="str">
        <f>IF(ISNUMBER(FIND(",",Authors[[#This Row],[author]])),"OK", "Não OK")</f>
        <v>OK</v>
      </c>
    </row>
    <row r="3156" spans="1:4">
      <c r="A3156" s="3">
        <v>1425</v>
      </c>
      <c r="B3156" t="s">
        <v>4170</v>
      </c>
      <c r="C3156" s="1">
        <f>VLOOKUP(Authors[[#This Row],[Id]],Papers[],3,FALSE)</f>
        <v>2009</v>
      </c>
      <c r="D3156" s="1" t="str">
        <f>IF(ISNUMBER(FIND(",",Authors[[#This Row],[author]])),"OK", "Não OK")</f>
        <v>OK</v>
      </c>
    </row>
    <row r="3157" spans="1:4">
      <c r="A3157" s="3">
        <v>1584</v>
      </c>
      <c r="B3157" t="s">
        <v>4722</v>
      </c>
      <c r="C3157" s="1">
        <f>VLOOKUP(Authors[[#This Row],[Id]],Papers[],3,FALSE)</f>
        <v>2007</v>
      </c>
      <c r="D3157" s="1" t="str">
        <f>IF(ISNUMBER(FIND(",",Authors[[#This Row],[author]])),"OK", "Não OK")</f>
        <v>OK</v>
      </c>
    </row>
    <row r="3158" spans="1:4">
      <c r="A3158" s="3">
        <v>1941</v>
      </c>
      <c r="B3158" t="s">
        <v>5910</v>
      </c>
      <c r="C3158" s="1">
        <f>VLOOKUP(Authors[[#This Row],[Id]],Papers[],3,FALSE)</f>
        <v>2006</v>
      </c>
      <c r="D3158" s="1" t="str">
        <f>IF(ISNUMBER(FIND(",",Authors[[#This Row],[author]])),"OK", "Não OK")</f>
        <v>OK</v>
      </c>
    </row>
    <row r="3159" spans="1:4">
      <c r="A3159" s="3">
        <v>1799</v>
      </c>
      <c r="B3159" t="s">
        <v>5451</v>
      </c>
      <c r="C3159" s="1">
        <f>VLOOKUP(Authors[[#This Row],[Id]],Papers[],3,FALSE)</f>
        <v>2011</v>
      </c>
      <c r="D3159" s="1" t="str">
        <f>IF(ISNUMBER(FIND(",",Authors[[#This Row],[author]])),"OK", "Não OK")</f>
        <v>OK</v>
      </c>
    </row>
    <row r="3160" spans="1:4">
      <c r="A3160" s="3">
        <v>212</v>
      </c>
      <c r="B3160" t="s">
        <v>532</v>
      </c>
      <c r="C3160" s="1">
        <f>VLOOKUP(Authors[[#This Row],[Id]],Papers[],3,FALSE)</f>
        <v>2010</v>
      </c>
      <c r="D3160" s="1" t="str">
        <f>IF(ISNUMBER(FIND(",",Authors[[#This Row],[author]])),"OK", "Não OK")</f>
        <v>OK</v>
      </c>
    </row>
    <row r="3161" spans="1:4">
      <c r="A3161" s="3">
        <v>296</v>
      </c>
      <c r="B3161" t="s">
        <v>739</v>
      </c>
      <c r="C3161" s="1">
        <f>VLOOKUP(Authors[[#This Row],[Id]],Papers[],3,FALSE)</f>
        <v>2003</v>
      </c>
      <c r="D3161" s="1" t="str">
        <f>IF(ISNUMBER(FIND(",",Authors[[#This Row],[author]])),"OK", "Não OK")</f>
        <v>OK</v>
      </c>
    </row>
    <row r="3162" spans="1:4">
      <c r="A3162" s="3">
        <v>392</v>
      </c>
      <c r="B3162" t="s">
        <v>1091</v>
      </c>
      <c r="C3162" s="1">
        <f>VLOOKUP(Authors[[#This Row],[Id]],Papers[],3,FALSE)</f>
        <v>2007</v>
      </c>
      <c r="D3162" s="1" t="str">
        <f>IF(ISNUMBER(FIND(",",Authors[[#This Row],[author]])),"OK", "Não OK")</f>
        <v>OK</v>
      </c>
    </row>
    <row r="3163" spans="1:4">
      <c r="A3163" s="3">
        <v>804</v>
      </c>
      <c r="B3163" t="s">
        <v>2285</v>
      </c>
      <c r="C3163" s="1">
        <f>VLOOKUP(Authors[[#This Row],[Id]],Papers[],3,FALSE)</f>
        <v>2007</v>
      </c>
      <c r="D3163" s="1" t="str">
        <f>IF(ISNUMBER(FIND(",",Authors[[#This Row],[author]])),"OK", "Não OK")</f>
        <v>OK</v>
      </c>
    </row>
    <row r="3164" spans="1:4">
      <c r="A3164" s="3">
        <v>1548</v>
      </c>
      <c r="B3164" t="s">
        <v>4586</v>
      </c>
      <c r="C3164" s="1">
        <f>VLOOKUP(Authors[[#This Row],[Id]],Papers[],3,FALSE)</f>
        <v>2000</v>
      </c>
      <c r="D3164" s="1" t="str">
        <f>IF(ISNUMBER(FIND(",",Authors[[#This Row],[author]])),"OK", "Não OK")</f>
        <v>OK</v>
      </c>
    </row>
    <row r="3165" spans="1:4">
      <c r="A3165" s="3">
        <v>2101</v>
      </c>
      <c r="B3165" t="s">
        <v>10815</v>
      </c>
      <c r="C3165" s="1">
        <f>VLOOKUP(Authors[[#This Row],[Id]],Papers[],3,FALSE)</f>
        <v>2008</v>
      </c>
      <c r="D3165" s="1" t="str">
        <f>IF(ISNUMBER(FIND(",",Authors[[#This Row],[author]])),"OK", "Não OK")</f>
        <v>OK</v>
      </c>
    </row>
    <row r="3166" spans="1:4">
      <c r="A3166" s="3">
        <v>1077</v>
      </c>
      <c r="B3166" t="s">
        <v>3007</v>
      </c>
      <c r="C3166" s="1">
        <f>VLOOKUP(Authors[[#This Row],[Id]],Papers[],3,FALSE)</f>
        <v>2010</v>
      </c>
      <c r="D3166" s="1" t="str">
        <f>IF(ISNUMBER(FIND(",",Authors[[#This Row],[author]])),"OK", "Não OK")</f>
        <v>OK</v>
      </c>
    </row>
    <row r="3167" spans="1:4">
      <c r="A3167" s="3">
        <v>1710</v>
      </c>
      <c r="B3167" t="s">
        <v>5184</v>
      </c>
      <c r="C3167" s="1">
        <f>VLOOKUP(Authors[[#This Row],[Id]],Papers[],3,FALSE)</f>
        <v>2010</v>
      </c>
      <c r="D3167" s="1" t="str">
        <f>IF(ISNUMBER(FIND(",",Authors[[#This Row],[author]])),"OK", "Não OK")</f>
        <v>OK</v>
      </c>
    </row>
    <row r="3168" spans="1:4">
      <c r="A3168" s="3">
        <v>2448</v>
      </c>
      <c r="B3168" t="s">
        <v>10906</v>
      </c>
      <c r="C3168" s="1">
        <f>VLOOKUP(Authors[[#This Row],[Id]],Papers[],3,FALSE)</f>
        <v>2007</v>
      </c>
      <c r="D3168" s="1" t="str">
        <f>IF(ISNUMBER(FIND(",",Authors[[#This Row],[author]])),"OK", "Não OK")</f>
        <v>OK</v>
      </c>
    </row>
    <row r="3169" spans="1:4">
      <c r="A3169" s="3">
        <v>1800</v>
      </c>
      <c r="B3169" t="s">
        <v>5455</v>
      </c>
      <c r="C3169" s="1">
        <f>VLOOKUP(Authors[[#This Row],[Id]],Papers[],3,FALSE)</f>
        <v>2008</v>
      </c>
      <c r="D3169" s="1" t="str">
        <f>IF(ISNUMBER(FIND(",",Authors[[#This Row],[author]])),"OK", "Não OK")</f>
        <v>OK</v>
      </c>
    </row>
    <row r="3170" spans="1:4">
      <c r="A3170" s="3">
        <v>1801</v>
      </c>
      <c r="B3170" t="s">
        <v>5460</v>
      </c>
      <c r="C3170" s="1">
        <f>VLOOKUP(Authors[[#This Row],[Id]],Papers[],3,FALSE)</f>
        <v>2001</v>
      </c>
      <c r="D3170" s="1" t="str">
        <f>IF(ISNUMBER(FIND(",",Authors[[#This Row],[author]])),"OK", "Não OK")</f>
        <v>OK</v>
      </c>
    </row>
    <row r="3171" spans="1:4">
      <c r="A3171" s="3">
        <v>3436</v>
      </c>
      <c r="B3171" t="s">
        <v>8946</v>
      </c>
      <c r="C3171" s="1">
        <f>VLOOKUP(Authors[[#This Row],[Id]],Papers[],3,FALSE)</f>
        <v>2007</v>
      </c>
      <c r="D3171" s="1" t="str">
        <f>IF(ISNUMBER(FIND(",",Authors[[#This Row],[author]])),"OK", "Não OK")</f>
        <v>OK</v>
      </c>
    </row>
    <row r="3172" spans="1:4">
      <c r="A3172" s="3">
        <v>3988</v>
      </c>
      <c r="B3172" t="s">
        <v>8946</v>
      </c>
      <c r="C3172" s="1">
        <f>VLOOKUP(Authors[[#This Row],[Id]],Papers[],3,FALSE)</f>
        <v>2007</v>
      </c>
      <c r="D3172" s="1" t="str">
        <f>IF(ISNUMBER(FIND(",",Authors[[#This Row],[author]])),"OK", "Não OK")</f>
        <v>OK</v>
      </c>
    </row>
    <row r="3173" spans="1:4">
      <c r="A3173" s="3">
        <v>575</v>
      </c>
      <c r="B3173" t="s">
        <v>1612</v>
      </c>
      <c r="C3173" s="1">
        <f>VLOOKUP(Authors[[#This Row],[Id]],Papers[],3,FALSE)</f>
        <v>2011</v>
      </c>
      <c r="D3173" s="1" t="str">
        <f>IF(ISNUMBER(FIND(",",Authors[[#This Row],[author]])),"OK", "Não OK")</f>
        <v>OK</v>
      </c>
    </row>
    <row r="3174" spans="1:4">
      <c r="A3174" s="3">
        <v>1093</v>
      </c>
      <c r="B3174" t="s">
        <v>1612</v>
      </c>
      <c r="C3174" s="1">
        <f>VLOOKUP(Authors[[#This Row],[Id]],Papers[],3,FALSE)</f>
        <v>2009</v>
      </c>
      <c r="D3174" s="1" t="str">
        <f>IF(ISNUMBER(FIND(",",Authors[[#This Row],[author]])),"OK", "Não OK")</f>
        <v>OK</v>
      </c>
    </row>
    <row r="3175" spans="1:4">
      <c r="A3175" s="3">
        <v>1802</v>
      </c>
      <c r="B3175" t="s">
        <v>5466</v>
      </c>
      <c r="C3175" s="1">
        <f>VLOOKUP(Authors[[#This Row],[Id]],Papers[],3,FALSE)</f>
        <v>2007</v>
      </c>
      <c r="D3175" s="1" t="str">
        <f>IF(ISNUMBER(FIND(",",Authors[[#This Row],[author]])),"OK", "Não OK")</f>
        <v>OK</v>
      </c>
    </row>
    <row r="3176" spans="1:4">
      <c r="A3176" s="3">
        <v>796</v>
      </c>
      <c r="B3176" t="s">
        <v>2266</v>
      </c>
      <c r="C3176" s="1">
        <f>VLOOKUP(Authors[[#This Row],[Id]],Papers[],3,FALSE)</f>
        <v>2010</v>
      </c>
      <c r="D3176" s="1" t="str">
        <f>IF(ISNUMBER(FIND(",",Authors[[#This Row],[author]])),"OK", "Não OK")</f>
        <v>OK</v>
      </c>
    </row>
    <row r="3177" spans="1:4">
      <c r="A3177" s="3">
        <v>1803</v>
      </c>
      <c r="B3177" t="s">
        <v>5469</v>
      </c>
      <c r="C3177" s="1">
        <f>VLOOKUP(Authors[[#This Row],[Id]],Papers[],3,FALSE)</f>
        <v>2001</v>
      </c>
      <c r="D3177" s="1" t="str">
        <f>IF(ISNUMBER(FIND(",",Authors[[#This Row],[author]])),"OK", "Não OK")</f>
        <v>OK</v>
      </c>
    </row>
    <row r="3178" spans="1:4">
      <c r="A3178" s="3">
        <v>1749</v>
      </c>
      <c r="B3178" t="s">
        <v>5311</v>
      </c>
      <c r="C3178" s="1">
        <f>VLOOKUP(Authors[[#This Row],[Id]],Papers[],3,FALSE)</f>
        <v>2001</v>
      </c>
      <c r="D3178" s="1" t="str">
        <f>IF(ISNUMBER(FIND(",",Authors[[#This Row],[author]])),"OK", "Não OK")</f>
        <v>OK</v>
      </c>
    </row>
    <row r="3179" spans="1:4">
      <c r="A3179" s="3">
        <v>158</v>
      </c>
      <c r="B3179" t="s">
        <v>392</v>
      </c>
      <c r="C3179" s="1">
        <f>VLOOKUP(Authors[[#This Row],[Id]],Papers[],3,FALSE)</f>
        <v>2008</v>
      </c>
      <c r="D3179" s="1" t="str">
        <f>IF(ISNUMBER(FIND(",",Authors[[#This Row],[author]])),"OK", "Não OK")</f>
        <v>OK</v>
      </c>
    </row>
    <row r="3180" spans="1:4">
      <c r="A3180" s="3">
        <v>158</v>
      </c>
      <c r="B3180" t="s">
        <v>393</v>
      </c>
      <c r="C3180" s="1">
        <f>VLOOKUP(Authors[[#This Row],[Id]],Papers[],3,FALSE)</f>
        <v>2008</v>
      </c>
      <c r="D3180" s="1" t="str">
        <f>IF(ISNUMBER(FIND(",",Authors[[#This Row],[author]])),"OK", "Não OK")</f>
        <v>OK</v>
      </c>
    </row>
    <row r="3181" spans="1:4">
      <c r="A3181" s="3">
        <v>1883</v>
      </c>
      <c r="B3181" t="s">
        <v>5730</v>
      </c>
      <c r="C3181" s="1">
        <f>VLOOKUP(Authors[[#This Row],[Id]],Papers[],3,FALSE)</f>
        <v>2002</v>
      </c>
      <c r="D3181" s="1" t="str">
        <f>IF(ISNUMBER(FIND(",",Authors[[#This Row],[author]])),"OK", "Não OK")</f>
        <v>OK</v>
      </c>
    </row>
    <row r="3182" spans="1:4">
      <c r="A3182" s="3">
        <v>4234</v>
      </c>
      <c r="B3182" t="s">
        <v>10068</v>
      </c>
      <c r="C3182" s="1">
        <f>VLOOKUP(Authors[[#This Row],[Id]],Papers[],3,FALSE)</f>
        <v>1998</v>
      </c>
      <c r="D3182" s="1" t="str">
        <f>IF(ISNUMBER(FIND(",",Authors[[#This Row],[author]])),"OK", "Não OK")</f>
        <v>OK</v>
      </c>
    </row>
    <row r="3183" spans="1:4">
      <c r="A3183" s="3">
        <v>961</v>
      </c>
      <c r="B3183" t="s">
        <v>2709</v>
      </c>
      <c r="C3183" s="1">
        <f>VLOOKUP(Authors[[#This Row],[Id]],Papers[],3,FALSE)</f>
        <v>2008</v>
      </c>
      <c r="D3183" s="1" t="str">
        <f>IF(ISNUMBER(FIND(",",Authors[[#This Row],[author]])),"OK", "Não OK")</f>
        <v>OK</v>
      </c>
    </row>
    <row r="3184" spans="1:4">
      <c r="A3184" s="3">
        <v>988</v>
      </c>
      <c r="B3184" t="s">
        <v>2709</v>
      </c>
      <c r="C3184" s="1">
        <f>VLOOKUP(Authors[[#This Row],[Id]],Papers[],3,FALSE)</f>
        <v>2010</v>
      </c>
      <c r="D3184" s="1" t="str">
        <f>IF(ISNUMBER(FIND(",",Authors[[#This Row],[author]])),"OK", "Não OK")</f>
        <v>OK</v>
      </c>
    </row>
    <row r="3185" spans="1:4">
      <c r="A3185" s="3">
        <v>1028</v>
      </c>
      <c r="B3185" t="s">
        <v>2886</v>
      </c>
      <c r="C3185" s="1">
        <f>VLOOKUP(Authors[[#This Row],[Id]],Papers[],3,FALSE)</f>
        <v>2009</v>
      </c>
      <c r="D3185" s="1" t="str">
        <f>IF(ISNUMBER(FIND(",",Authors[[#This Row],[author]])),"OK", "Não OK")</f>
        <v>OK</v>
      </c>
    </row>
    <row r="3186" spans="1:4">
      <c r="A3186" s="3">
        <v>1514</v>
      </c>
      <c r="B3186" t="s">
        <v>4467</v>
      </c>
      <c r="C3186" s="1">
        <f>VLOOKUP(Authors[[#This Row],[Id]],Papers[],3,FALSE)</f>
        <v>1995</v>
      </c>
      <c r="D3186" s="1" t="str">
        <f>IF(ISNUMBER(FIND(",",Authors[[#This Row],[author]])),"OK", "Não OK")</f>
        <v>OK</v>
      </c>
    </row>
    <row r="3187" spans="1:4">
      <c r="A3187" s="3">
        <v>1804</v>
      </c>
      <c r="B3187" t="s">
        <v>5472</v>
      </c>
      <c r="C3187" s="1">
        <f>VLOOKUP(Authors[[#This Row],[Id]],Papers[],3,FALSE)</f>
        <v>2004</v>
      </c>
      <c r="D3187" s="1" t="str">
        <f>IF(ISNUMBER(FIND(",",Authors[[#This Row],[author]])),"OK", "Não OK")</f>
        <v>OK</v>
      </c>
    </row>
    <row r="3188" spans="1:4">
      <c r="A3188" s="3">
        <v>1750</v>
      </c>
      <c r="B3188" t="s">
        <v>5318</v>
      </c>
      <c r="C3188" s="1">
        <f>VLOOKUP(Authors[[#This Row],[Id]],Papers[],3,FALSE)</f>
        <v>2011</v>
      </c>
      <c r="D3188" s="1" t="str">
        <f>IF(ISNUMBER(FIND(",",Authors[[#This Row],[author]])),"OK", "Não OK")</f>
        <v>OK</v>
      </c>
    </row>
    <row r="3189" spans="1:4">
      <c r="A3189" s="3">
        <v>683</v>
      </c>
      <c r="B3189" t="s">
        <v>1940</v>
      </c>
      <c r="C3189" s="1">
        <f>VLOOKUP(Authors[[#This Row],[Id]],Papers[],3,FALSE)</f>
        <v>2007</v>
      </c>
      <c r="D3189" s="1" t="str">
        <f>IF(ISNUMBER(FIND(",",Authors[[#This Row],[author]])),"OK", "Não OK")</f>
        <v>OK</v>
      </c>
    </row>
    <row r="3190" spans="1:4">
      <c r="A3190" s="3">
        <v>474</v>
      </c>
      <c r="B3190" t="s">
        <v>1340</v>
      </c>
      <c r="C3190" s="1">
        <f>VLOOKUP(Authors[[#This Row],[Id]],Papers[],3,FALSE)</f>
        <v>2009</v>
      </c>
      <c r="D3190" s="1" t="str">
        <f>IF(ISNUMBER(FIND(",",Authors[[#This Row],[author]])),"OK", "Não OK")</f>
        <v>OK</v>
      </c>
    </row>
    <row r="3191" spans="1:4">
      <c r="A3191" s="3">
        <v>1507</v>
      </c>
      <c r="B3191" t="s">
        <v>4445</v>
      </c>
      <c r="C3191" s="1">
        <f>VLOOKUP(Authors[[#This Row],[Id]],Papers[],3,FALSE)</f>
        <v>2010</v>
      </c>
      <c r="D3191" s="1" t="str">
        <f>IF(ISNUMBER(FIND(",",Authors[[#This Row],[author]])),"OK", "Não OK")</f>
        <v>OK</v>
      </c>
    </row>
    <row r="3192" spans="1:4">
      <c r="A3192" s="3">
        <v>2989</v>
      </c>
      <c r="B3192" t="s">
        <v>8380</v>
      </c>
      <c r="C3192" s="1">
        <f>VLOOKUP(Authors[[#This Row],[Id]],Papers[],3,FALSE)</f>
        <v>2005</v>
      </c>
      <c r="D3192" s="1" t="str">
        <f>IF(ISNUMBER(FIND(",",Authors[[#This Row],[author]])),"OK", "Não OK")</f>
        <v>OK</v>
      </c>
    </row>
    <row r="3193" spans="1:4">
      <c r="A3193" s="3">
        <v>1178</v>
      </c>
      <c r="B3193" t="s">
        <v>3326</v>
      </c>
      <c r="C3193" s="1">
        <f>VLOOKUP(Authors[[#This Row],[Id]],Papers[],3,FALSE)</f>
        <v>2011</v>
      </c>
      <c r="D3193" s="1" t="str">
        <f>IF(ISNUMBER(FIND(",",Authors[[#This Row],[author]])),"OK", "Não OK")</f>
        <v>OK</v>
      </c>
    </row>
    <row r="3194" spans="1:4">
      <c r="A3194" s="3">
        <v>2005</v>
      </c>
      <c r="B3194" t="s">
        <v>6090</v>
      </c>
      <c r="C3194" s="1">
        <f>VLOOKUP(Authors[[#This Row],[Id]],Papers[],3,FALSE)</f>
        <v>2003</v>
      </c>
      <c r="D3194" s="1" t="str">
        <f>IF(ISNUMBER(FIND(",",Authors[[#This Row],[author]])),"OK", "Não OK")</f>
        <v>OK</v>
      </c>
    </row>
    <row r="3195" spans="1:4">
      <c r="A3195" s="3">
        <v>2006</v>
      </c>
      <c r="B3195" t="s">
        <v>6090</v>
      </c>
      <c r="C3195" s="1">
        <f>VLOOKUP(Authors[[#This Row],[Id]],Papers[],3,FALSE)</f>
        <v>2003</v>
      </c>
      <c r="D3195" s="1" t="str">
        <f>IF(ISNUMBER(FIND(",",Authors[[#This Row],[author]])),"OK", "Não OK")</f>
        <v>OK</v>
      </c>
    </row>
    <row r="3196" spans="1:4">
      <c r="A3196" s="3">
        <v>2487</v>
      </c>
      <c r="B3196" t="s">
        <v>6090</v>
      </c>
      <c r="C3196" s="1">
        <f>VLOOKUP(Authors[[#This Row],[Id]],Papers[],3,FALSE)</f>
        <v>2003</v>
      </c>
      <c r="D3196" s="1" t="str">
        <f>IF(ISNUMBER(FIND(",",Authors[[#This Row],[author]])),"OK", "Não OK")</f>
        <v>OK</v>
      </c>
    </row>
    <row r="3197" spans="1:4">
      <c r="A3197" s="3">
        <v>1805</v>
      </c>
      <c r="B3197" t="s">
        <v>5475</v>
      </c>
      <c r="C3197" s="1">
        <f>VLOOKUP(Authors[[#This Row],[Id]],Papers[],3,FALSE)</f>
        <v>2010</v>
      </c>
      <c r="D3197" s="1" t="str">
        <f>IF(ISNUMBER(FIND(",",Authors[[#This Row],[author]])),"OK", "Não OK")</f>
        <v>OK</v>
      </c>
    </row>
    <row r="3198" spans="1:4">
      <c r="A3198" s="3">
        <v>464</v>
      </c>
      <c r="B3198" t="s">
        <v>1300</v>
      </c>
      <c r="C3198" s="1">
        <f>VLOOKUP(Authors[[#This Row],[Id]],Papers[],3,FALSE)</f>
        <v>2011</v>
      </c>
      <c r="D3198" s="1" t="str">
        <f>IF(ISNUMBER(FIND(",",Authors[[#This Row],[author]])),"OK", "Não OK")</f>
        <v>OK</v>
      </c>
    </row>
    <row r="3199" spans="1:4">
      <c r="A3199" s="3">
        <v>2454</v>
      </c>
      <c r="B3199" t="s">
        <v>7536</v>
      </c>
      <c r="C3199" s="1">
        <f>VLOOKUP(Authors[[#This Row],[Id]],Papers[],3,FALSE)</f>
        <v>2006</v>
      </c>
      <c r="D3199" s="1" t="str">
        <f>IF(ISNUMBER(FIND(",",Authors[[#This Row],[author]])),"OK", "Não OK")</f>
        <v>OK</v>
      </c>
    </row>
    <row r="3200" spans="1:4">
      <c r="A3200" s="3">
        <v>1806</v>
      </c>
      <c r="B3200" t="s">
        <v>5478</v>
      </c>
      <c r="C3200" s="1">
        <f>VLOOKUP(Authors[[#This Row],[Id]],Papers[],3,FALSE)</f>
        <v>1993</v>
      </c>
      <c r="D3200" s="1" t="str">
        <f>IF(ISNUMBER(FIND(",",Authors[[#This Row],[author]])),"OK", "Não OK")</f>
        <v>OK</v>
      </c>
    </row>
    <row r="3201" spans="1:4">
      <c r="A3201">
        <v>4410</v>
      </c>
      <c r="B3201" t="s">
        <v>12849</v>
      </c>
      <c r="C3201" s="1">
        <f>VLOOKUP(Authors[[#This Row],[Id]],Papers[],3,FALSE)</f>
        <v>2008</v>
      </c>
      <c r="D3201" s="1" t="str">
        <f>IF(ISNUMBER(FIND(",",Authors[[#This Row],[author]])),"OK", "Não OK")</f>
        <v>OK</v>
      </c>
    </row>
    <row r="3202" spans="1:4">
      <c r="A3202" s="3">
        <v>540</v>
      </c>
      <c r="B3202" t="s">
        <v>1533</v>
      </c>
      <c r="C3202" s="1">
        <f>VLOOKUP(Authors[[#This Row],[Id]],Papers[],3,FALSE)</f>
        <v>2008</v>
      </c>
      <c r="D3202" s="1" t="str">
        <f>IF(ISNUMBER(FIND(",",Authors[[#This Row],[author]])),"OK", "Não OK")</f>
        <v>OK</v>
      </c>
    </row>
    <row r="3203" spans="1:4">
      <c r="A3203" s="3">
        <v>902</v>
      </c>
      <c r="B3203" t="s">
        <v>2569</v>
      </c>
      <c r="C3203" s="1">
        <f>VLOOKUP(Authors[[#This Row],[Id]],Papers[],3,FALSE)</f>
        <v>2010</v>
      </c>
      <c r="D3203" s="1" t="str">
        <f>IF(ISNUMBER(FIND(",",Authors[[#This Row],[author]])),"OK", "Não OK")</f>
        <v>OK</v>
      </c>
    </row>
    <row r="3204" spans="1:4">
      <c r="A3204" s="3">
        <v>902</v>
      </c>
      <c r="B3204" t="s">
        <v>2570</v>
      </c>
      <c r="C3204" s="1">
        <f>VLOOKUP(Authors[[#This Row],[Id]],Papers[],3,FALSE)</f>
        <v>2010</v>
      </c>
      <c r="D3204" s="1" t="str">
        <f>IF(ISNUMBER(FIND(",",Authors[[#This Row],[author]])),"OK", "Não OK")</f>
        <v>OK</v>
      </c>
    </row>
    <row r="3205" spans="1:4">
      <c r="A3205" s="3">
        <v>668</v>
      </c>
      <c r="B3205" t="s">
        <v>1892</v>
      </c>
      <c r="C3205" s="1">
        <f>VLOOKUP(Authors[[#This Row],[Id]],Papers[],3,FALSE)</f>
        <v>2010</v>
      </c>
      <c r="D3205" s="1" t="str">
        <f>IF(ISNUMBER(FIND(",",Authors[[#This Row],[author]])),"OK", "Não OK")</f>
        <v>OK</v>
      </c>
    </row>
    <row r="3206" spans="1:4">
      <c r="A3206" s="3">
        <v>21</v>
      </c>
      <c r="B3206" t="s">
        <v>55</v>
      </c>
      <c r="C3206" s="1">
        <f>VLOOKUP(Authors[[#This Row],[Id]],Papers[],3,FALSE)</f>
        <v>2005</v>
      </c>
      <c r="D3206" s="1" t="str">
        <f>IF(ISNUMBER(FIND(",",Authors[[#This Row],[author]])),"OK", "Não OK")</f>
        <v>OK</v>
      </c>
    </row>
    <row r="3207" spans="1:4">
      <c r="A3207" s="3">
        <v>1944</v>
      </c>
      <c r="B3207" t="s">
        <v>5921</v>
      </c>
      <c r="C3207" s="1">
        <f>VLOOKUP(Authors[[#This Row],[Id]],Papers[],3,FALSE)</f>
        <v>1990</v>
      </c>
      <c r="D3207" s="1" t="str">
        <f>IF(ISNUMBER(FIND(",",Authors[[#This Row],[author]])),"OK", "Não OK")</f>
        <v>OK</v>
      </c>
    </row>
    <row r="3208" spans="1:4">
      <c r="A3208" s="3">
        <v>2289</v>
      </c>
      <c r="B3208" t="s">
        <v>7041</v>
      </c>
      <c r="C3208" s="1">
        <f>VLOOKUP(Authors[[#This Row],[Id]],Papers[],3,FALSE)</f>
        <v>2005</v>
      </c>
      <c r="D3208" s="1" t="str">
        <f>IF(ISNUMBER(FIND(",",Authors[[#This Row],[author]])),"OK", "Não OK")</f>
        <v>OK</v>
      </c>
    </row>
    <row r="3209" spans="1:4">
      <c r="A3209" s="3">
        <v>1490</v>
      </c>
      <c r="B3209" t="s">
        <v>4401</v>
      </c>
      <c r="C3209" s="1">
        <f>VLOOKUP(Authors[[#This Row],[Id]],Papers[],3,FALSE)</f>
        <v>2011</v>
      </c>
      <c r="D3209" s="1" t="str">
        <f>IF(ISNUMBER(FIND(",",Authors[[#This Row],[author]])),"OK", "Não OK")</f>
        <v>OK</v>
      </c>
    </row>
    <row r="3210" spans="1:4">
      <c r="A3210" s="3">
        <v>1780</v>
      </c>
      <c r="B3210" t="s">
        <v>5403</v>
      </c>
      <c r="C3210" s="1">
        <f>VLOOKUP(Authors[[#This Row],[Id]],Papers[],3,FALSE)</f>
        <v>2008</v>
      </c>
      <c r="D3210" s="1" t="str">
        <f>IF(ISNUMBER(FIND(",",Authors[[#This Row],[author]])),"OK", "Não OK")</f>
        <v>OK</v>
      </c>
    </row>
    <row r="3211" spans="1:4">
      <c r="A3211" s="3">
        <v>3494</v>
      </c>
      <c r="B3211" t="s">
        <v>9038</v>
      </c>
      <c r="C3211" s="1">
        <f>VLOOKUP(Authors[[#This Row],[Id]],Papers[],3,FALSE)</f>
        <v>2003</v>
      </c>
      <c r="D3211" s="1" t="str">
        <f>IF(ISNUMBER(FIND(",",Authors[[#This Row],[author]])),"OK", "Não OK")</f>
        <v>OK</v>
      </c>
    </row>
    <row r="3212" spans="1:4">
      <c r="A3212" s="3">
        <v>69</v>
      </c>
      <c r="B3212" t="s">
        <v>169</v>
      </c>
      <c r="C3212" s="1">
        <f>VLOOKUP(Authors[[#This Row],[Id]],Papers[],3,FALSE)</f>
        <v>2007</v>
      </c>
      <c r="D3212" s="1" t="str">
        <f>IF(ISNUMBER(FIND(",",Authors[[#This Row],[author]])),"OK", "Não OK")</f>
        <v>OK</v>
      </c>
    </row>
    <row r="3213" spans="1:4">
      <c r="A3213" s="3">
        <v>1807</v>
      </c>
      <c r="B3213" t="s">
        <v>5481</v>
      </c>
      <c r="C3213" s="1">
        <f>VLOOKUP(Authors[[#This Row],[Id]],Papers[],3,FALSE)</f>
        <v>2010</v>
      </c>
      <c r="D3213" s="1" t="str">
        <f>IF(ISNUMBER(FIND(",",Authors[[#This Row],[author]])),"OK", "Não OK")</f>
        <v>OK</v>
      </c>
    </row>
    <row r="3214" spans="1:4">
      <c r="A3214" s="3">
        <v>2564</v>
      </c>
      <c r="B3214" t="s">
        <v>11027</v>
      </c>
      <c r="C3214" s="1">
        <f>VLOOKUP(Authors[[#This Row],[Id]],Papers[],3,FALSE)</f>
        <v>2011</v>
      </c>
      <c r="D3214" s="1" t="str">
        <f>IF(ISNUMBER(FIND(",",Authors[[#This Row],[author]])),"OK", "Não OK")</f>
        <v>OK</v>
      </c>
    </row>
    <row r="3215" spans="1:4">
      <c r="A3215" s="3">
        <v>1661</v>
      </c>
      <c r="B3215" t="s">
        <v>5038</v>
      </c>
      <c r="C3215" s="1">
        <f>VLOOKUP(Authors[[#This Row],[Id]],Papers[],3,FALSE)</f>
        <v>2007</v>
      </c>
      <c r="D3215" s="1" t="str">
        <f>IF(ISNUMBER(FIND(",",Authors[[#This Row],[author]])),"OK", "Não OK")</f>
        <v>OK</v>
      </c>
    </row>
    <row r="3216" spans="1:4">
      <c r="A3216" s="3">
        <v>1662</v>
      </c>
      <c r="B3216" t="s">
        <v>5038</v>
      </c>
      <c r="C3216" s="1">
        <f>VLOOKUP(Authors[[#This Row],[Id]],Papers[],3,FALSE)</f>
        <v>2007</v>
      </c>
      <c r="D3216" s="1" t="str">
        <f>IF(ISNUMBER(FIND(",",Authors[[#This Row],[author]])),"OK", "Não OK")</f>
        <v>OK</v>
      </c>
    </row>
    <row r="3217" spans="1:4">
      <c r="A3217" s="3">
        <v>1808</v>
      </c>
      <c r="B3217" t="s">
        <v>5484</v>
      </c>
      <c r="C3217" s="1">
        <f>VLOOKUP(Authors[[#This Row],[Id]],Papers[],3,FALSE)</f>
        <v>2008</v>
      </c>
      <c r="D3217" s="1" t="str">
        <f>IF(ISNUMBER(FIND(",",Authors[[#This Row],[author]])),"OK", "Não OK")</f>
        <v>OK</v>
      </c>
    </row>
    <row r="3218" spans="1:4">
      <c r="A3218" s="3">
        <v>780</v>
      </c>
      <c r="B3218" t="s">
        <v>2229</v>
      </c>
      <c r="C3218" s="1">
        <f>VLOOKUP(Authors[[#This Row],[Id]],Papers[],3,FALSE)</f>
        <v>2009</v>
      </c>
      <c r="D3218" s="1" t="str">
        <f>IF(ISNUMBER(FIND(",",Authors[[#This Row],[author]])),"OK", "Não OK")</f>
        <v>OK</v>
      </c>
    </row>
    <row r="3219" spans="1:4">
      <c r="A3219" s="3">
        <v>4218</v>
      </c>
      <c r="B3219" t="s">
        <v>10033</v>
      </c>
      <c r="C3219" s="1">
        <f>VLOOKUP(Authors[[#This Row],[Id]],Papers[],3,FALSE)</f>
        <v>2007</v>
      </c>
      <c r="D3219" s="1" t="str">
        <f>IF(ISNUMBER(FIND(",",Authors[[#This Row],[author]])),"OK", "Não OK")</f>
        <v>OK</v>
      </c>
    </row>
    <row r="3220" spans="1:4">
      <c r="A3220" s="3">
        <v>2852</v>
      </c>
      <c r="B3220" t="s">
        <v>8137</v>
      </c>
      <c r="C3220" s="1">
        <f>VLOOKUP(Authors[[#This Row],[Id]],Papers[],3,FALSE)</f>
        <v>2005</v>
      </c>
      <c r="D3220" s="1" t="str">
        <f>IF(ISNUMBER(FIND(",",Authors[[#This Row],[author]])),"OK", "Não OK")</f>
        <v>OK</v>
      </c>
    </row>
    <row r="3221" spans="1:4">
      <c r="A3221" s="3">
        <v>3234</v>
      </c>
      <c r="B3221" t="s">
        <v>8656</v>
      </c>
      <c r="C3221" s="1">
        <f>VLOOKUP(Authors[[#This Row],[Id]],Papers[],3,FALSE)</f>
        <v>2009</v>
      </c>
      <c r="D3221" s="1" t="str">
        <f>IF(ISNUMBER(FIND(",",Authors[[#This Row],[author]])),"OK", "Não OK")</f>
        <v>OK</v>
      </c>
    </row>
    <row r="3222" spans="1:4">
      <c r="A3222" s="3">
        <v>1385</v>
      </c>
      <c r="B3222" t="s">
        <v>4031</v>
      </c>
      <c r="C3222" s="1">
        <f>VLOOKUP(Authors[[#This Row],[Id]],Papers[],3,FALSE)</f>
        <v>2009</v>
      </c>
      <c r="D3222" s="1" t="str">
        <f>IF(ISNUMBER(FIND(",",Authors[[#This Row],[author]])),"OK", "Não OK")</f>
        <v>OK</v>
      </c>
    </row>
    <row r="3223" spans="1:4">
      <c r="A3223" s="3">
        <v>3236</v>
      </c>
      <c r="B3223" t="s">
        <v>8660</v>
      </c>
      <c r="C3223" s="1">
        <f>VLOOKUP(Authors[[#This Row],[Id]],Papers[],3,FALSE)</f>
        <v>2010</v>
      </c>
      <c r="D3223" s="1" t="str">
        <f>IF(ISNUMBER(FIND(",",Authors[[#This Row],[author]])),"OK", "Não OK")</f>
        <v>OK</v>
      </c>
    </row>
    <row r="3224" spans="1:4">
      <c r="A3224" s="3">
        <v>60</v>
      </c>
      <c r="B3224" t="s">
        <v>144</v>
      </c>
      <c r="C3224" s="1">
        <f>VLOOKUP(Authors[[#This Row],[Id]],Papers[],3,FALSE)</f>
        <v>2006</v>
      </c>
      <c r="D3224" s="1" t="str">
        <f>IF(ISNUMBER(FIND(",",Authors[[#This Row],[author]])),"OK", "Não OK")</f>
        <v>OK</v>
      </c>
    </row>
    <row r="3225" spans="1:4">
      <c r="A3225" s="3">
        <v>1607</v>
      </c>
      <c r="B3225" t="s">
        <v>4816</v>
      </c>
      <c r="C3225" s="1">
        <f>VLOOKUP(Authors[[#This Row],[Id]],Papers[],3,FALSE)</f>
        <v>1994</v>
      </c>
      <c r="D3225" s="1" t="str">
        <f>IF(ISNUMBER(FIND(",",Authors[[#This Row],[author]])),"OK", "Não OK")</f>
        <v>OK</v>
      </c>
    </row>
    <row r="3226" spans="1:4">
      <c r="A3226" s="3">
        <v>4013</v>
      </c>
      <c r="B3226" t="s">
        <v>9676</v>
      </c>
      <c r="C3226" s="1">
        <f>VLOOKUP(Authors[[#This Row],[Id]],Papers[],3,FALSE)</f>
        <v>2006</v>
      </c>
      <c r="D3226" s="1" t="str">
        <f>IF(ISNUMBER(FIND(",",Authors[[#This Row],[author]])),"OK", "Não OK")</f>
        <v>OK</v>
      </c>
    </row>
    <row r="3227" spans="1:4">
      <c r="A3227" s="3">
        <v>244</v>
      </c>
      <c r="B3227" t="s">
        <v>624</v>
      </c>
      <c r="C3227" s="1">
        <f>VLOOKUP(Authors[[#This Row],[Id]],Papers[],3,FALSE)</f>
        <v>2011</v>
      </c>
      <c r="D3227" s="1" t="str">
        <f>IF(ISNUMBER(FIND(",",Authors[[#This Row],[author]])),"OK", "Não OK")</f>
        <v>OK</v>
      </c>
    </row>
    <row r="3228" spans="1:4">
      <c r="A3228" s="3">
        <v>1143</v>
      </c>
      <c r="B3228" t="s">
        <v>3236</v>
      </c>
      <c r="C3228" s="1">
        <f>VLOOKUP(Authors[[#This Row],[Id]],Papers[],3,FALSE)</f>
        <v>2010</v>
      </c>
      <c r="D3228" s="1" t="str">
        <f>IF(ISNUMBER(FIND(",",Authors[[#This Row],[author]])),"OK", "Não OK")</f>
        <v>OK</v>
      </c>
    </row>
    <row r="3229" spans="1:4">
      <c r="A3229" s="3">
        <v>2088</v>
      </c>
      <c r="B3229" t="s">
        <v>6376</v>
      </c>
      <c r="C3229" s="1">
        <f>VLOOKUP(Authors[[#This Row],[Id]],Papers[],3,FALSE)</f>
        <v>2010</v>
      </c>
      <c r="D3229" s="1" t="str">
        <f>IF(ISNUMBER(FIND(",",Authors[[#This Row],[author]])),"OK", "Não OK")</f>
        <v>OK</v>
      </c>
    </row>
    <row r="3230" spans="1:4">
      <c r="A3230" s="3">
        <v>1202</v>
      </c>
      <c r="B3230" t="s">
        <v>3402</v>
      </c>
      <c r="C3230" s="1">
        <f>VLOOKUP(Authors[[#This Row],[Id]],Papers[],3,FALSE)</f>
        <v>2010</v>
      </c>
      <c r="D3230" s="1" t="str">
        <f>IF(ISNUMBER(FIND(",",Authors[[#This Row],[author]])),"OK", "Não OK")</f>
        <v>OK</v>
      </c>
    </row>
    <row r="3231" spans="1:4">
      <c r="A3231" s="3">
        <v>3239</v>
      </c>
      <c r="B3231" t="s">
        <v>8666</v>
      </c>
      <c r="C3231" s="1">
        <f>VLOOKUP(Authors[[#This Row],[Id]],Papers[],3,FALSE)</f>
        <v>2010</v>
      </c>
      <c r="D3231" s="1" t="str">
        <f>IF(ISNUMBER(FIND(",",Authors[[#This Row],[author]])),"OK", "Não OK")</f>
        <v>OK</v>
      </c>
    </row>
    <row r="3232" spans="1:4">
      <c r="A3232" s="3">
        <v>1810</v>
      </c>
      <c r="B3232" t="s">
        <v>5489</v>
      </c>
      <c r="C3232" s="1">
        <f>VLOOKUP(Authors[[#This Row],[Id]],Papers[],3,FALSE)</f>
        <v>2011</v>
      </c>
      <c r="D3232" s="1" t="str">
        <f>IF(ISNUMBER(FIND(",",Authors[[#This Row],[author]])),"OK", "Não OK")</f>
        <v>OK</v>
      </c>
    </row>
    <row r="3233" spans="1:4">
      <c r="A3233" s="3">
        <v>1016</v>
      </c>
      <c r="B3233" t="s">
        <v>2845</v>
      </c>
      <c r="C3233" s="1">
        <f>VLOOKUP(Authors[[#This Row],[Id]],Papers[],3,FALSE)</f>
        <v>2010</v>
      </c>
      <c r="D3233" s="1" t="str">
        <f>IF(ISNUMBER(FIND(",",Authors[[#This Row],[author]])),"OK", "Não OK")</f>
        <v>OK</v>
      </c>
    </row>
    <row r="3234" spans="1:4">
      <c r="A3234" s="3">
        <v>3867</v>
      </c>
      <c r="B3234" t="s">
        <v>2845</v>
      </c>
      <c r="C3234" s="1">
        <f>VLOOKUP(Authors[[#This Row],[Id]],Papers[],3,FALSE)</f>
        <v>2010</v>
      </c>
      <c r="D3234" s="1" t="str">
        <f>IF(ISNUMBER(FIND(",",Authors[[#This Row],[author]])),"OK", "Não OK")</f>
        <v>OK</v>
      </c>
    </row>
    <row r="3235" spans="1:4">
      <c r="A3235" s="3">
        <v>2457</v>
      </c>
      <c r="B3235" t="s">
        <v>7548</v>
      </c>
      <c r="C3235" s="1">
        <f>VLOOKUP(Authors[[#This Row],[Id]],Papers[],3,FALSE)</f>
        <v>2006</v>
      </c>
      <c r="D3235" s="1" t="str">
        <f>IF(ISNUMBER(FIND(",",Authors[[#This Row],[author]])),"OK", "Não OK")</f>
        <v>OK</v>
      </c>
    </row>
    <row r="3236" spans="1:4">
      <c r="A3236" s="3">
        <v>1118</v>
      </c>
      <c r="B3236" t="s">
        <v>3134</v>
      </c>
      <c r="C3236" s="1">
        <f>VLOOKUP(Authors[[#This Row],[Id]],Papers[],3,FALSE)</f>
        <v>2010</v>
      </c>
      <c r="D3236" s="1" t="str">
        <f>IF(ISNUMBER(FIND(",",Authors[[#This Row],[author]])),"OK", "Não OK")</f>
        <v>OK</v>
      </c>
    </row>
    <row r="3237" spans="1:4">
      <c r="A3237" s="3">
        <v>4236</v>
      </c>
      <c r="B3237" t="s">
        <v>3134</v>
      </c>
      <c r="C3237" s="1">
        <f>VLOOKUP(Authors[[#This Row],[Id]],Papers[],3,FALSE)</f>
        <v>2010</v>
      </c>
      <c r="D3237" s="1" t="str">
        <f>IF(ISNUMBER(FIND(",",Authors[[#This Row],[author]])),"OK", "Não OK")</f>
        <v>OK</v>
      </c>
    </row>
    <row r="3238" spans="1:4">
      <c r="A3238" s="3">
        <v>2472</v>
      </c>
      <c r="B3238" t="s">
        <v>7594</v>
      </c>
      <c r="C3238" s="1">
        <f>VLOOKUP(Authors[[#This Row],[Id]],Papers[],3,FALSE)</f>
        <v>2008</v>
      </c>
      <c r="D3238" s="1" t="str">
        <f>IF(ISNUMBER(FIND(",",Authors[[#This Row],[author]])),"OK", "Não OK")</f>
        <v>OK</v>
      </c>
    </row>
    <row r="3239" spans="1:4">
      <c r="A3239" s="3">
        <v>1811</v>
      </c>
      <c r="B3239" t="s">
        <v>5495</v>
      </c>
      <c r="C3239" s="1">
        <f>VLOOKUP(Authors[[#This Row],[Id]],Papers[],3,FALSE)</f>
        <v>2008</v>
      </c>
      <c r="D3239" s="1" t="str">
        <f>IF(ISNUMBER(FIND(",",Authors[[#This Row],[author]])),"OK", "Não OK")</f>
        <v>OK</v>
      </c>
    </row>
    <row r="3240" spans="1:4">
      <c r="A3240" s="3">
        <v>2287</v>
      </c>
      <c r="B3240" t="s">
        <v>7035</v>
      </c>
      <c r="C3240" s="1">
        <f>VLOOKUP(Authors[[#This Row],[Id]],Papers[],3,FALSE)</f>
        <v>2010</v>
      </c>
      <c r="D3240" s="1" t="str">
        <f>IF(ISNUMBER(FIND(",",Authors[[#This Row],[author]])),"OK", "Não OK")</f>
        <v>OK</v>
      </c>
    </row>
    <row r="3241" spans="1:4">
      <c r="A3241" s="3">
        <v>239</v>
      </c>
      <c r="B3241" t="s">
        <v>614</v>
      </c>
      <c r="C3241" s="1">
        <f>VLOOKUP(Authors[[#This Row],[Id]],Papers[],3,FALSE)</f>
        <v>2011</v>
      </c>
      <c r="D3241" s="1" t="str">
        <f>IF(ISNUMBER(FIND(",",Authors[[#This Row],[author]])),"OK", "Não OK")</f>
        <v>OK</v>
      </c>
    </row>
    <row r="3242" spans="1:4">
      <c r="A3242" s="3">
        <v>1797</v>
      </c>
      <c r="B3242" t="s">
        <v>5445</v>
      </c>
      <c r="C3242" s="1">
        <f>VLOOKUP(Authors[[#This Row],[Id]],Papers[],3,FALSE)</f>
        <v>2008</v>
      </c>
      <c r="D3242" s="1" t="str">
        <f>IF(ISNUMBER(FIND(",",Authors[[#This Row],[author]])),"OK", "Não OK")</f>
        <v>OK</v>
      </c>
    </row>
    <row r="3243" spans="1:4">
      <c r="A3243" s="3">
        <v>1633</v>
      </c>
      <c r="B3243" t="s">
        <v>4929</v>
      </c>
      <c r="C3243" s="1">
        <f>VLOOKUP(Authors[[#This Row],[Id]],Papers[],3,FALSE)</f>
        <v>2000</v>
      </c>
      <c r="D3243" s="1" t="str">
        <f>IF(ISNUMBER(FIND(",",Authors[[#This Row],[author]])),"OK", "Não OK")</f>
        <v>OK</v>
      </c>
    </row>
    <row r="3244" spans="1:4">
      <c r="A3244" s="3">
        <v>1115</v>
      </c>
      <c r="B3244" t="s">
        <v>3124</v>
      </c>
      <c r="C3244" s="1">
        <f>VLOOKUP(Authors[[#This Row],[Id]],Papers[],3,FALSE)</f>
        <v>2000</v>
      </c>
      <c r="D3244" s="1" t="str">
        <f>IF(ISNUMBER(FIND(",",Authors[[#This Row],[author]])),"OK", "Não OK")</f>
        <v>OK</v>
      </c>
    </row>
    <row r="3245" spans="1:4">
      <c r="A3245" s="3">
        <v>1592</v>
      </c>
      <c r="B3245" t="s">
        <v>4755</v>
      </c>
      <c r="C3245" s="1">
        <f>VLOOKUP(Authors[[#This Row],[Id]],Papers[],3,FALSE)</f>
        <v>2010</v>
      </c>
      <c r="D3245" s="1" t="str">
        <f>IF(ISNUMBER(FIND(",",Authors[[#This Row],[author]])),"OK", "Não OK")</f>
        <v>OK</v>
      </c>
    </row>
    <row r="3246" spans="1:4">
      <c r="A3246" s="3">
        <v>2987</v>
      </c>
      <c r="B3246" t="s">
        <v>8372</v>
      </c>
      <c r="C3246" s="1">
        <f>VLOOKUP(Authors[[#This Row],[Id]],Papers[],3,FALSE)</f>
        <v>2007</v>
      </c>
      <c r="D3246" s="1" t="str">
        <f>IF(ISNUMBER(FIND(",",Authors[[#This Row],[author]])),"OK", "Não OK")</f>
        <v>OK</v>
      </c>
    </row>
    <row r="3247" spans="1:4">
      <c r="A3247" s="3">
        <v>3241</v>
      </c>
      <c r="B3247" t="s">
        <v>8671</v>
      </c>
      <c r="C3247" s="1">
        <f>VLOOKUP(Authors[[#This Row],[Id]],Papers[],3,FALSE)</f>
        <v>2010</v>
      </c>
      <c r="D3247" s="1" t="str">
        <f>IF(ISNUMBER(FIND(",",Authors[[#This Row],[author]])),"OK", "Não OK")</f>
        <v>OK</v>
      </c>
    </row>
    <row r="3248" spans="1:4">
      <c r="A3248" s="3">
        <v>3242</v>
      </c>
      <c r="B3248" t="s">
        <v>8677</v>
      </c>
      <c r="C3248" s="1">
        <f>VLOOKUP(Authors[[#This Row],[Id]],Papers[],3,FALSE)</f>
        <v>2006</v>
      </c>
      <c r="D3248" s="1" t="str">
        <f>IF(ISNUMBER(FIND(",",Authors[[#This Row],[author]])),"OK", "Não OK")</f>
        <v>OK</v>
      </c>
    </row>
    <row r="3249" spans="1:4">
      <c r="A3249" s="3">
        <v>474</v>
      </c>
      <c r="B3249" t="s">
        <v>1338</v>
      </c>
      <c r="C3249" s="1">
        <f>VLOOKUP(Authors[[#This Row],[Id]],Papers[],3,FALSE)</f>
        <v>2009</v>
      </c>
      <c r="D3249" s="1" t="str">
        <f>IF(ISNUMBER(FIND(",",Authors[[#This Row],[author]])),"OK", "Não OK")</f>
        <v>OK</v>
      </c>
    </row>
    <row r="3250" spans="1:4">
      <c r="A3250" s="3">
        <v>905</v>
      </c>
      <c r="B3250" t="s">
        <v>1338</v>
      </c>
      <c r="C3250" s="1">
        <f>VLOOKUP(Authors[[#This Row],[Id]],Papers[],3,FALSE)</f>
        <v>2000</v>
      </c>
      <c r="D3250" s="1" t="str">
        <f>IF(ISNUMBER(FIND(",",Authors[[#This Row],[author]])),"OK", "Não OK")</f>
        <v>OK</v>
      </c>
    </row>
    <row r="3251" spans="1:4">
      <c r="A3251" s="3">
        <v>1812</v>
      </c>
      <c r="B3251" t="s">
        <v>5499</v>
      </c>
      <c r="C3251" s="1">
        <f>VLOOKUP(Authors[[#This Row],[Id]],Papers[],3,FALSE)</f>
        <v>2009</v>
      </c>
      <c r="D3251" s="1" t="str">
        <f>IF(ISNUMBER(FIND(",",Authors[[#This Row],[author]])),"OK", "Não OK")</f>
        <v>OK</v>
      </c>
    </row>
    <row r="3252" spans="1:4">
      <c r="A3252" s="3">
        <v>1191</v>
      </c>
      <c r="B3252" t="s">
        <v>3363</v>
      </c>
      <c r="C3252" s="1">
        <f>VLOOKUP(Authors[[#This Row],[Id]],Papers[],3,FALSE)</f>
        <v>2010</v>
      </c>
      <c r="D3252" s="1" t="str">
        <f>IF(ISNUMBER(FIND(",",Authors[[#This Row],[author]])),"OK", "Não OK")</f>
        <v>OK</v>
      </c>
    </row>
    <row r="3253" spans="1:4">
      <c r="A3253" s="3">
        <v>4013</v>
      </c>
      <c r="B3253" t="s">
        <v>9675</v>
      </c>
      <c r="C3253" s="1">
        <f>VLOOKUP(Authors[[#This Row],[Id]],Papers[],3,FALSE)</f>
        <v>2006</v>
      </c>
      <c r="D3253" s="1" t="str">
        <f>IF(ISNUMBER(FIND(",",Authors[[#This Row],[author]])),"OK", "Não OK")</f>
        <v>OK</v>
      </c>
    </row>
    <row r="3254" spans="1:4">
      <c r="A3254" s="3">
        <v>1162</v>
      </c>
      <c r="B3254" t="s">
        <v>3283</v>
      </c>
      <c r="C3254" s="1">
        <f>VLOOKUP(Authors[[#This Row],[Id]],Papers[],3,FALSE)</f>
        <v>2000</v>
      </c>
      <c r="D3254" s="1" t="str">
        <f>IF(ISNUMBER(FIND(",",Authors[[#This Row],[author]])),"OK", "Não OK")</f>
        <v>OK</v>
      </c>
    </row>
    <row r="3255" spans="1:4">
      <c r="A3255" s="3">
        <v>1815</v>
      </c>
      <c r="B3255" t="s">
        <v>3283</v>
      </c>
      <c r="C3255" s="1">
        <f>VLOOKUP(Authors[[#This Row],[Id]],Papers[],3,FALSE)</f>
        <v>2011</v>
      </c>
      <c r="D3255" s="1" t="str">
        <f>IF(ISNUMBER(FIND(",",Authors[[#This Row],[author]])),"OK", "Não OK")</f>
        <v>OK</v>
      </c>
    </row>
    <row r="3256" spans="1:4">
      <c r="A3256" s="3">
        <v>3245</v>
      </c>
      <c r="B3256" t="s">
        <v>3283</v>
      </c>
      <c r="C3256" s="1">
        <f>VLOOKUP(Authors[[#This Row],[Id]],Papers[],3,FALSE)</f>
        <v>2011</v>
      </c>
      <c r="D3256" s="1" t="str">
        <f>IF(ISNUMBER(FIND(",",Authors[[#This Row],[author]])),"OK", "Não OK")</f>
        <v>OK</v>
      </c>
    </row>
    <row r="3257" spans="1:4">
      <c r="A3257" s="3">
        <v>3247</v>
      </c>
      <c r="B3257" t="s">
        <v>8682</v>
      </c>
      <c r="C3257" s="1">
        <f>VLOOKUP(Authors[[#This Row],[Id]],Papers[],3,FALSE)</f>
        <v>2006</v>
      </c>
      <c r="D3257" s="1" t="str">
        <f>IF(ISNUMBER(FIND(",",Authors[[#This Row],[author]])),"OK", "Não OK")</f>
        <v>OK</v>
      </c>
    </row>
    <row r="3258" spans="1:4">
      <c r="A3258" s="3">
        <v>34</v>
      </c>
      <c r="B3258" t="s">
        <v>83</v>
      </c>
      <c r="C3258" s="1">
        <f>VLOOKUP(Authors[[#This Row],[Id]],Papers[],3,FALSE)</f>
        <v>2006</v>
      </c>
      <c r="D3258" s="1" t="str">
        <f>IF(ISNUMBER(FIND(",",Authors[[#This Row],[author]])),"OK", "Não OK")</f>
        <v>OK</v>
      </c>
    </row>
    <row r="3259" spans="1:4">
      <c r="A3259" s="3">
        <v>931</v>
      </c>
      <c r="B3259" t="s">
        <v>83</v>
      </c>
      <c r="C3259" s="1">
        <f>VLOOKUP(Authors[[#This Row],[Id]],Papers[],3,FALSE)</f>
        <v>2006</v>
      </c>
      <c r="D3259" s="1" t="str">
        <f>IF(ISNUMBER(FIND(",",Authors[[#This Row],[author]])),"OK", "Não OK")</f>
        <v>OK</v>
      </c>
    </row>
    <row r="3260" spans="1:4">
      <c r="A3260" s="3">
        <v>1184</v>
      </c>
      <c r="B3260" t="s">
        <v>83</v>
      </c>
      <c r="C3260" s="1">
        <f>VLOOKUP(Authors[[#This Row],[Id]],Papers[],3,FALSE)</f>
        <v>2005</v>
      </c>
      <c r="D3260" s="1" t="str">
        <f>IF(ISNUMBER(FIND(",",Authors[[#This Row],[author]])),"OK", "Não OK")</f>
        <v>OK</v>
      </c>
    </row>
    <row r="3261" spans="1:4">
      <c r="A3261" s="3">
        <v>1264</v>
      </c>
      <c r="B3261" t="s">
        <v>83</v>
      </c>
      <c r="C3261" s="1">
        <f>VLOOKUP(Authors[[#This Row],[Id]],Papers[],3,FALSE)</f>
        <v>2003</v>
      </c>
      <c r="D3261" s="1" t="str">
        <f>IF(ISNUMBER(FIND(",",Authors[[#This Row],[author]])),"OK", "Não OK")</f>
        <v>OK</v>
      </c>
    </row>
    <row r="3262" spans="1:4">
      <c r="A3262" s="3">
        <v>311</v>
      </c>
      <c r="B3262" t="s">
        <v>6177</v>
      </c>
      <c r="C3262" s="1">
        <f>VLOOKUP(Authors[[#This Row],[Id]],Papers[],3,FALSE)</f>
        <v>2004</v>
      </c>
      <c r="D3262" s="1" t="str">
        <f>IF(ISNUMBER(FIND(",",Authors[[#This Row],[author]])),"OK", "Não OK")</f>
        <v>OK</v>
      </c>
    </row>
    <row r="3263" spans="1:4">
      <c r="A3263" s="3">
        <v>311</v>
      </c>
      <c r="B3263" t="s">
        <v>778</v>
      </c>
      <c r="C3263" s="1">
        <f>VLOOKUP(Authors[[#This Row],[Id]],Papers[],3,FALSE)</f>
        <v>2004</v>
      </c>
      <c r="D3263" s="1" t="str">
        <f>IF(ISNUMBER(FIND(",",Authors[[#This Row],[author]])),"OK", "Não OK")</f>
        <v>OK</v>
      </c>
    </row>
    <row r="3264" spans="1:4">
      <c r="A3264" s="3">
        <v>1970</v>
      </c>
      <c r="B3264" t="s">
        <v>778</v>
      </c>
      <c r="C3264" s="1">
        <f>VLOOKUP(Authors[[#This Row],[Id]],Papers[],3,FALSE)</f>
        <v>2009</v>
      </c>
      <c r="D3264" s="1" t="str">
        <f>IF(ISNUMBER(FIND(",",Authors[[#This Row],[author]])),"OK", "Não OK")</f>
        <v>OK</v>
      </c>
    </row>
    <row r="3265" spans="1:4">
      <c r="A3265" s="3">
        <v>2030</v>
      </c>
      <c r="B3265" t="s">
        <v>6177</v>
      </c>
      <c r="C3265" s="1">
        <f>VLOOKUP(Authors[[#This Row],[Id]],Papers[],3,FALSE)</f>
        <v>2009</v>
      </c>
      <c r="D3265" s="1" t="str">
        <f>IF(ISNUMBER(FIND(",",Authors[[#This Row],[author]])),"OK", "Não OK")</f>
        <v>OK</v>
      </c>
    </row>
    <row r="3266" spans="1:4">
      <c r="A3266" s="3">
        <v>4121</v>
      </c>
      <c r="B3266" t="s">
        <v>9810</v>
      </c>
      <c r="C3266" s="1">
        <f>VLOOKUP(Authors[[#This Row],[Id]],Papers[],3,FALSE)</f>
        <v>2005</v>
      </c>
      <c r="D3266" s="1" t="str">
        <f>IF(ISNUMBER(FIND(",",Authors[[#This Row],[author]])),"OK", "Não OK")</f>
        <v>OK</v>
      </c>
    </row>
    <row r="3267" spans="1:4">
      <c r="A3267" s="3">
        <v>31</v>
      </c>
      <c r="B3267" t="s">
        <v>77</v>
      </c>
      <c r="C3267" s="1">
        <f>VLOOKUP(Authors[[#This Row],[Id]],Papers[],3,FALSE)</f>
        <v>2005</v>
      </c>
      <c r="D3267" s="1" t="str">
        <f>IF(ISNUMBER(FIND(",",Authors[[#This Row],[author]])),"OK", "Não OK")</f>
        <v>OK</v>
      </c>
    </row>
    <row r="3268" spans="1:4">
      <c r="A3268" s="3">
        <v>642</v>
      </c>
      <c r="B3268" t="s">
        <v>77</v>
      </c>
      <c r="C3268" s="1">
        <f>VLOOKUP(Authors[[#This Row],[Id]],Papers[],3,FALSE)</f>
        <v>2010</v>
      </c>
      <c r="D3268" s="1" t="str">
        <f>IF(ISNUMBER(FIND(",",Authors[[#This Row],[author]])),"OK", "Não OK")</f>
        <v>OK</v>
      </c>
    </row>
    <row r="3269" spans="1:4">
      <c r="A3269" s="3">
        <v>962</v>
      </c>
      <c r="B3269" t="s">
        <v>77</v>
      </c>
      <c r="C3269" s="1">
        <f>VLOOKUP(Authors[[#This Row],[Id]],Papers[],3,FALSE)</f>
        <v>2008</v>
      </c>
      <c r="D3269" s="1" t="str">
        <f>IF(ISNUMBER(FIND(",",Authors[[#This Row],[author]])),"OK", "Não OK")</f>
        <v>OK</v>
      </c>
    </row>
    <row r="3270" spans="1:4">
      <c r="A3270">
        <v>4435</v>
      </c>
      <c r="B3270" t="s">
        <v>12926</v>
      </c>
      <c r="C3270" s="1">
        <f>VLOOKUP(Authors[[#This Row],[Id]],Papers[],3,FALSE)</f>
        <v>2006</v>
      </c>
      <c r="D3270" s="1" t="str">
        <f>IF(ISNUMBER(FIND(",",Authors[[#This Row],[author]])),"OK", "Não OK")</f>
        <v>OK</v>
      </c>
    </row>
    <row r="3271" spans="1:4">
      <c r="A3271" s="3">
        <v>1323</v>
      </c>
      <c r="B3271" t="s">
        <v>3791</v>
      </c>
      <c r="C3271" s="1">
        <f>VLOOKUP(Authors[[#This Row],[Id]],Papers[],3,FALSE)</f>
        <v>2010</v>
      </c>
      <c r="D3271" s="1" t="str">
        <f>IF(ISNUMBER(FIND(",",Authors[[#This Row],[author]])),"OK", "Não OK")</f>
        <v>OK</v>
      </c>
    </row>
    <row r="3272" spans="1:4">
      <c r="A3272" s="3">
        <v>3559</v>
      </c>
      <c r="B3272" t="s">
        <v>9101</v>
      </c>
      <c r="C3272" s="1">
        <f>VLOOKUP(Authors[[#This Row],[Id]],Papers[],3,FALSE)</f>
        <v>2005</v>
      </c>
      <c r="D3272" s="1" t="str">
        <f>IF(ISNUMBER(FIND(",",Authors[[#This Row],[author]])),"OK", "Não OK")</f>
        <v>OK</v>
      </c>
    </row>
    <row r="3273" spans="1:4">
      <c r="A3273" s="3">
        <v>1453</v>
      </c>
      <c r="B3273" t="s">
        <v>4288</v>
      </c>
      <c r="C3273" s="1">
        <f>VLOOKUP(Authors[[#This Row],[Id]],Papers[],3,FALSE)</f>
        <v>2009</v>
      </c>
      <c r="D3273" s="1" t="str">
        <f>IF(ISNUMBER(FIND(",",Authors[[#This Row],[author]])),"OK", "Não OK")</f>
        <v>OK</v>
      </c>
    </row>
    <row r="3274" spans="1:4">
      <c r="A3274" s="3">
        <v>1044</v>
      </c>
      <c r="B3274" t="s">
        <v>2935</v>
      </c>
      <c r="C3274" s="1">
        <f>VLOOKUP(Authors[[#This Row],[Id]],Papers[],3,FALSE)</f>
        <v>2009</v>
      </c>
      <c r="D3274" s="1" t="str">
        <f>IF(ISNUMBER(FIND(",",Authors[[#This Row],[author]])),"OK", "Não OK")</f>
        <v>OK</v>
      </c>
    </row>
    <row r="3275" spans="1:4">
      <c r="A3275" s="3">
        <v>1384</v>
      </c>
      <c r="B3275" t="s">
        <v>4024</v>
      </c>
      <c r="C3275" s="1">
        <f>VLOOKUP(Authors[[#This Row],[Id]],Papers[],3,FALSE)</f>
        <v>2011</v>
      </c>
      <c r="D3275" s="1" t="str">
        <f>IF(ISNUMBER(FIND(",",Authors[[#This Row],[author]])),"OK", "Não OK")</f>
        <v>OK</v>
      </c>
    </row>
    <row r="3276" spans="1:4">
      <c r="A3276" s="3">
        <v>47</v>
      </c>
      <c r="B3276" t="s">
        <v>117</v>
      </c>
      <c r="C3276" s="1">
        <f>VLOOKUP(Authors[[#This Row],[Id]],Papers[],3,FALSE)</f>
        <v>2006</v>
      </c>
      <c r="D3276" s="1" t="str">
        <f>IF(ISNUMBER(FIND(",",Authors[[#This Row],[author]])),"OK", "Não OK")</f>
        <v>OK</v>
      </c>
    </row>
    <row r="3277" spans="1:4">
      <c r="A3277" s="3">
        <v>1477</v>
      </c>
      <c r="B3277" t="s">
        <v>4363</v>
      </c>
      <c r="C3277" s="1">
        <f>VLOOKUP(Authors[[#This Row],[Id]],Papers[],3,FALSE)</f>
        <v>1997</v>
      </c>
      <c r="D3277" s="1" t="str">
        <f>IF(ISNUMBER(FIND(",",Authors[[#This Row],[author]])),"OK", "Não OK")</f>
        <v>OK</v>
      </c>
    </row>
    <row r="3278" spans="1:4">
      <c r="A3278" s="3">
        <v>679</v>
      </c>
      <c r="B3278" t="s">
        <v>1927</v>
      </c>
      <c r="C3278" s="1">
        <f>VLOOKUP(Authors[[#This Row],[Id]],Papers[],3,FALSE)</f>
        <v>2009</v>
      </c>
      <c r="D3278" s="1" t="str">
        <f>IF(ISNUMBER(FIND(",",Authors[[#This Row],[author]])),"OK", "Não OK")</f>
        <v>OK</v>
      </c>
    </row>
    <row r="3279" spans="1:4">
      <c r="A3279" s="3">
        <v>1798</v>
      </c>
      <c r="B3279" t="s">
        <v>10714</v>
      </c>
      <c r="C3279" s="1">
        <f>VLOOKUP(Authors[[#This Row],[Id]],Papers[],3,FALSE)</f>
        <v>2004</v>
      </c>
      <c r="D3279" s="1" t="str">
        <f>IF(ISNUMBER(FIND(",",Authors[[#This Row],[author]])),"OK", "Não OK")</f>
        <v>OK</v>
      </c>
    </row>
    <row r="3280" spans="1:4">
      <c r="A3280" s="3">
        <v>1987</v>
      </c>
      <c r="B3280" t="s">
        <v>6018</v>
      </c>
      <c r="C3280" s="1">
        <f>VLOOKUP(Authors[[#This Row],[Id]],Papers[],3,FALSE)</f>
        <v>2010</v>
      </c>
      <c r="D3280" s="1" t="str">
        <f>IF(ISNUMBER(FIND(",",Authors[[#This Row],[author]])),"OK", "Não OK")</f>
        <v>OK</v>
      </c>
    </row>
    <row r="3281" spans="1:4">
      <c r="A3281" s="3">
        <v>1816</v>
      </c>
      <c r="B3281" t="s">
        <v>4078</v>
      </c>
      <c r="C3281" s="1">
        <f>VLOOKUP(Authors[[#This Row],[Id]],Papers[],3,FALSE)</f>
        <v>2008</v>
      </c>
      <c r="D3281" s="1" t="str">
        <f>IF(ISNUMBER(FIND(",",Authors[[#This Row],[author]])),"OK", "Não OK")</f>
        <v>OK</v>
      </c>
    </row>
    <row r="3282" spans="1:4">
      <c r="A3282" s="3">
        <v>2433</v>
      </c>
      <c r="B3282" t="s">
        <v>4078</v>
      </c>
      <c r="C3282" s="1">
        <f>VLOOKUP(Authors[[#This Row],[Id]],Papers[],3,FALSE)</f>
        <v>2009</v>
      </c>
      <c r="D3282" s="1" t="str">
        <f>IF(ISNUMBER(FIND(",",Authors[[#This Row],[author]])),"OK", "Não OK")</f>
        <v>OK</v>
      </c>
    </row>
    <row r="3283" spans="1:4">
      <c r="A3283" s="3">
        <v>339</v>
      </c>
      <c r="B3283" t="s">
        <v>880</v>
      </c>
      <c r="C3283" s="1">
        <f>VLOOKUP(Authors[[#This Row],[Id]],Papers[],3,FALSE)</f>
        <v>2007</v>
      </c>
      <c r="D3283" s="1" t="str">
        <f>IF(ISNUMBER(FIND(",",Authors[[#This Row],[author]])),"OK", "Não OK")</f>
        <v>OK</v>
      </c>
    </row>
    <row r="3284" spans="1:4">
      <c r="A3284" s="3">
        <v>390</v>
      </c>
      <c r="B3284" t="s">
        <v>880</v>
      </c>
      <c r="C3284" s="1">
        <f>VLOOKUP(Authors[[#This Row],[Id]],Papers[],3,FALSE)</f>
        <v>2007</v>
      </c>
      <c r="D3284" s="1" t="str">
        <f>IF(ISNUMBER(FIND(",",Authors[[#This Row],[author]])),"OK", "Não OK")</f>
        <v>OK</v>
      </c>
    </row>
    <row r="3285" spans="1:4">
      <c r="A3285" s="3">
        <v>2417</v>
      </c>
      <c r="B3285" t="s">
        <v>7437</v>
      </c>
      <c r="C3285" s="1">
        <f>VLOOKUP(Authors[[#This Row],[Id]],Papers[],3,FALSE)</f>
        <v>1990</v>
      </c>
      <c r="D3285" s="1" t="str">
        <f>IF(ISNUMBER(FIND(",",Authors[[#This Row],[author]])),"OK", "Não OK")</f>
        <v>OK</v>
      </c>
    </row>
    <row r="3286" spans="1:4">
      <c r="A3286" s="3">
        <v>976</v>
      </c>
      <c r="B3286" t="s">
        <v>2741</v>
      </c>
      <c r="C3286" s="1">
        <f>VLOOKUP(Authors[[#This Row],[Id]],Papers[],3,FALSE)</f>
        <v>2003</v>
      </c>
      <c r="D3286" s="1" t="str">
        <f>IF(ISNUMBER(FIND(",",Authors[[#This Row],[author]])),"OK", "Não OK")</f>
        <v>OK</v>
      </c>
    </row>
    <row r="3287" spans="1:4">
      <c r="A3287" s="3">
        <v>1291</v>
      </c>
      <c r="B3287" t="s">
        <v>3692</v>
      </c>
      <c r="C3287" s="1">
        <f>VLOOKUP(Authors[[#This Row],[Id]],Papers[],3,FALSE)</f>
        <v>2005</v>
      </c>
      <c r="D3287" s="1" t="str">
        <f>IF(ISNUMBER(FIND(",",Authors[[#This Row],[author]])),"OK", "Não OK")</f>
        <v>OK</v>
      </c>
    </row>
    <row r="3288" spans="1:4">
      <c r="A3288" s="3">
        <v>1817</v>
      </c>
      <c r="B3288" t="s">
        <v>10719</v>
      </c>
      <c r="C3288" s="1">
        <f>VLOOKUP(Authors[[#This Row],[Id]],Papers[],3,FALSE)</f>
        <v>2009</v>
      </c>
      <c r="D3288" s="1" t="str">
        <f>IF(ISNUMBER(FIND(",",Authors[[#This Row],[author]])),"OK", "Não OK")</f>
        <v>OK</v>
      </c>
    </row>
    <row r="3289" spans="1:4">
      <c r="A3289" s="3">
        <v>1818</v>
      </c>
      <c r="B3289" t="s">
        <v>5510</v>
      </c>
      <c r="C3289" s="1">
        <f>VLOOKUP(Authors[[#This Row],[Id]],Papers[],3,FALSE)</f>
        <v>2005</v>
      </c>
      <c r="D3289" s="1" t="str">
        <f>IF(ISNUMBER(FIND(",",Authors[[#This Row],[author]])),"OK", "Não OK")</f>
        <v>OK</v>
      </c>
    </row>
    <row r="3290" spans="1:4">
      <c r="A3290" s="3">
        <v>1819</v>
      </c>
      <c r="B3290" t="s">
        <v>5514</v>
      </c>
      <c r="C3290" s="1">
        <f>VLOOKUP(Authors[[#This Row],[Id]],Papers[],3,FALSE)</f>
        <v>2002</v>
      </c>
      <c r="D3290" s="1" t="str">
        <f>IF(ISNUMBER(FIND(",",Authors[[#This Row],[author]])),"OK", "Não OK")</f>
        <v>OK</v>
      </c>
    </row>
    <row r="3291" spans="1:4">
      <c r="A3291" s="3">
        <v>736</v>
      </c>
      <c r="B3291" t="s">
        <v>2090</v>
      </c>
      <c r="C3291" s="1">
        <f>VLOOKUP(Authors[[#This Row],[Id]],Papers[],3,FALSE)</f>
        <v>2006</v>
      </c>
      <c r="D3291" s="1" t="str">
        <f>IF(ISNUMBER(FIND(",",Authors[[#This Row],[author]])),"OK", "Não OK")</f>
        <v>OK</v>
      </c>
    </row>
    <row r="3292" spans="1:4">
      <c r="A3292" s="3">
        <v>3276</v>
      </c>
      <c r="B3292" t="s">
        <v>8723</v>
      </c>
      <c r="C3292" s="1">
        <f>VLOOKUP(Authors[[#This Row],[Id]],Papers[],3,FALSE)</f>
        <v>2011</v>
      </c>
      <c r="D3292" s="1" t="str">
        <f>IF(ISNUMBER(FIND(",",Authors[[#This Row],[author]])),"OK", "Não OK")</f>
        <v>OK</v>
      </c>
    </row>
    <row r="3293" spans="1:4">
      <c r="A3293" s="3">
        <v>403</v>
      </c>
      <c r="B3293" t="s">
        <v>1132</v>
      </c>
      <c r="C3293" s="1">
        <f>VLOOKUP(Authors[[#This Row],[Id]],Papers[],3,FALSE)</f>
        <v>2008</v>
      </c>
      <c r="D3293" s="1" t="str">
        <f>IF(ISNUMBER(FIND(",",Authors[[#This Row],[author]])),"OK", "Não OK")</f>
        <v>OK</v>
      </c>
    </row>
    <row r="3294" spans="1:4">
      <c r="A3294" s="3">
        <v>1120</v>
      </c>
      <c r="B3294" t="s">
        <v>1132</v>
      </c>
      <c r="C3294" s="1">
        <f>VLOOKUP(Authors[[#This Row],[Id]],Papers[],3,FALSE)</f>
        <v>2011</v>
      </c>
      <c r="D3294" s="1" t="str">
        <f>IF(ISNUMBER(FIND(",",Authors[[#This Row],[author]])),"OK", "Não OK")</f>
        <v>OK</v>
      </c>
    </row>
    <row r="3295" spans="1:4">
      <c r="A3295" s="3">
        <v>1145</v>
      </c>
      <c r="B3295" t="s">
        <v>1132</v>
      </c>
      <c r="C3295" s="1">
        <f>VLOOKUP(Authors[[#This Row],[Id]],Papers[],3,FALSE)</f>
        <v>2010</v>
      </c>
      <c r="D3295" s="1" t="str">
        <f>IF(ISNUMBER(FIND(",",Authors[[#This Row],[author]])),"OK", "Não OK")</f>
        <v>OK</v>
      </c>
    </row>
    <row r="3296" spans="1:4">
      <c r="A3296" s="3">
        <v>1208</v>
      </c>
      <c r="B3296" t="s">
        <v>1132</v>
      </c>
      <c r="C3296" s="1">
        <f>VLOOKUP(Authors[[#This Row],[Id]],Papers[],3,FALSE)</f>
        <v>2010</v>
      </c>
      <c r="D3296" s="1" t="str">
        <f>IF(ISNUMBER(FIND(",",Authors[[#This Row],[author]])),"OK", "Não OK")</f>
        <v>OK</v>
      </c>
    </row>
    <row r="3297" spans="1:4">
      <c r="A3297" s="3">
        <v>1216</v>
      </c>
      <c r="B3297" t="s">
        <v>1132</v>
      </c>
      <c r="C3297" s="1">
        <f>VLOOKUP(Authors[[#This Row],[Id]],Papers[],3,FALSE)</f>
        <v>2009</v>
      </c>
      <c r="D3297" s="1" t="str">
        <f>IF(ISNUMBER(FIND(",",Authors[[#This Row],[author]])),"OK", "Não OK")</f>
        <v>OK</v>
      </c>
    </row>
    <row r="3298" spans="1:4">
      <c r="A3298" s="3">
        <v>4292</v>
      </c>
      <c r="B3298" t="s">
        <v>10189</v>
      </c>
      <c r="C3298" s="1">
        <f>VLOOKUP(Authors[[#This Row],[Id]],Papers[],3,FALSE)</f>
        <v>2006</v>
      </c>
      <c r="D3298" s="1" t="str">
        <f>IF(ISNUMBER(FIND(",",Authors[[#This Row],[author]])),"OK", "Não OK")</f>
        <v>OK</v>
      </c>
    </row>
    <row r="3299" spans="1:4">
      <c r="A3299" s="3">
        <v>3315</v>
      </c>
      <c r="B3299" t="s">
        <v>8790</v>
      </c>
      <c r="C3299" s="1">
        <f>VLOOKUP(Authors[[#This Row],[Id]],Papers[],3,FALSE)</f>
        <v>2007</v>
      </c>
      <c r="D3299" s="1" t="str">
        <f>IF(ISNUMBER(FIND(",",Authors[[#This Row],[author]])),"OK", "Não OK")</f>
        <v>OK</v>
      </c>
    </row>
    <row r="3300" spans="1:4">
      <c r="A3300" s="3">
        <v>1736</v>
      </c>
      <c r="B3300" t="s">
        <v>10688</v>
      </c>
      <c r="C3300" s="1">
        <f>VLOOKUP(Authors[[#This Row],[Id]],Papers[],3,FALSE)</f>
        <v>2010</v>
      </c>
      <c r="D3300" s="1" t="str">
        <f>IF(ISNUMBER(FIND(",",Authors[[#This Row],[author]])),"OK", "Não OK")</f>
        <v>OK</v>
      </c>
    </row>
    <row r="3301" spans="1:4">
      <c r="A3301" s="3">
        <v>1820</v>
      </c>
      <c r="B3301" t="s">
        <v>5521</v>
      </c>
      <c r="C3301" s="1">
        <f>VLOOKUP(Authors[[#This Row],[Id]],Papers[],3,FALSE)</f>
        <v>2007</v>
      </c>
      <c r="D3301" s="1" t="str">
        <f>IF(ISNUMBER(FIND(",",Authors[[#This Row],[author]])),"OK", "Não OK")</f>
        <v>OK</v>
      </c>
    </row>
    <row r="3302" spans="1:4">
      <c r="A3302" s="3">
        <v>1491</v>
      </c>
      <c r="B3302" t="s">
        <v>10612</v>
      </c>
      <c r="C3302" s="1">
        <f>VLOOKUP(Authors[[#This Row],[Id]],Papers[],3,FALSE)</f>
        <v>2008</v>
      </c>
      <c r="D3302" s="1" t="str">
        <f>IF(ISNUMBER(FIND(",",Authors[[#This Row],[author]])),"OK", "Não OK")</f>
        <v>OK</v>
      </c>
    </row>
    <row r="3303" spans="1:4">
      <c r="A3303" s="3">
        <v>1821</v>
      </c>
      <c r="B3303" t="s">
        <v>5527</v>
      </c>
      <c r="C3303" s="1">
        <f>VLOOKUP(Authors[[#This Row],[Id]],Papers[],3,FALSE)</f>
        <v>2005</v>
      </c>
      <c r="D3303" s="1" t="str">
        <f>IF(ISNUMBER(FIND(",",Authors[[#This Row],[author]])),"OK", "Não OK")</f>
        <v>OK</v>
      </c>
    </row>
    <row r="3304" spans="1:4">
      <c r="A3304" s="3">
        <v>163</v>
      </c>
      <c r="B3304" t="s">
        <v>407</v>
      </c>
      <c r="C3304" s="1">
        <f>VLOOKUP(Authors[[#This Row],[Id]],Papers[],3,FALSE)</f>
        <v>2009</v>
      </c>
      <c r="D3304" s="1" t="str">
        <f>IF(ISNUMBER(FIND(",",Authors[[#This Row],[author]])),"OK", "Não OK")</f>
        <v>OK</v>
      </c>
    </row>
    <row r="3305" spans="1:4">
      <c r="A3305" s="3">
        <v>3255</v>
      </c>
      <c r="B3305" t="s">
        <v>8688</v>
      </c>
      <c r="C3305" s="1">
        <f>VLOOKUP(Authors[[#This Row],[Id]],Papers[],3,FALSE)</f>
        <v>2011</v>
      </c>
      <c r="D3305" s="1" t="str">
        <f>IF(ISNUMBER(FIND(",",Authors[[#This Row],[author]])),"OK", "Não OK")</f>
        <v>OK</v>
      </c>
    </row>
    <row r="3306" spans="1:4">
      <c r="A3306" s="3">
        <v>2445</v>
      </c>
      <c r="B3306" t="s">
        <v>10901</v>
      </c>
      <c r="C3306" s="1">
        <f>VLOOKUP(Authors[[#This Row],[Id]],Papers[],3,FALSE)</f>
        <v>1999</v>
      </c>
      <c r="D3306" s="1" t="str">
        <f>IF(ISNUMBER(FIND(",",Authors[[#This Row],[author]])),"OK", "Não OK")</f>
        <v>OK</v>
      </c>
    </row>
    <row r="3307" spans="1:4">
      <c r="A3307" s="3">
        <v>4027</v>
      </c>
      <c r="B3307" t="s">
        <v>9702</v>
      </c>
      <c r="C3307" s="1">
        <f>VLOOKUP(Authors[[#This Row],[Id]],Papers[],3,FALSE)</f>
        <v>2007</v>
      </c>
      <c r="D3307" s="1" t="str">
        <f>IF(ISNUMBER(FIND(",",Authors[[#This Row],[author]])),"OK", "Não OK")</f>
        <v>OK</v>
      </c>
    </row>
    <row r="3308" spans="1:4">
      <c r="A3308" s="3">
        <v>1150</v>
      </c>
      <c r="B3308" t="s">
        <v>3260</v>
      </c>
      <c r="C3308" s="1">
        <f>VLOOKUP(Authors[[#This Row],[Id]],Papers[],3,FALSE)</f>
        <v>2010</v>
      </c>
      <c r="D3308" s="1" t="str">
        <f>IF(ISNUMBER(FIND(",",Authors[[#This Row],[author]])),"OK", "Não OK")</f>
        <v>OK</v>
      </c>
    </row>
    <row r="3309" spans="1:4">
      <c r="A3309" s="3">
        <v>2462</v>
      </c>
      <c r="B3309" t="s">
        <v>10914</v>
      </c>
      <c r="C3309" s="1">
        <f>VLOOKUP(Authors[[#This Row],[Id]],Papers[],3,FALSE)</f>
        <v>2009</v>
      </c>
      <c r="D3309" s="1" t="str">
        <f>IF(ISNUMBER(FIND(",",Authors[[#This Row],[author]])),"OK", "Não OK")</f>
        <v>OK</v>
      </c>
    </row>
    <row r="3310" spans="1:4">
      <c r="A3310" s="3">
        <v>1130</v>
      </c>
      <c r="B3310" t="s">
        <v>3179</v>
      </c>
      <c r="C3310" s="1">
        <f>VLOOKUP(Authors[[#This Row],[Id]],Papers[],3,FALSE)</f>
        <v>2010</v>
      </c>
      <c r="D3310" s="1" t="str">
        <f>IF(ISNUMBER(FIND(",",Authors[[#This Row],[author]])),"OK", "Não OK")</f>
        <v>OK</v>
      </c>
    </row>
    <row r="3311" spans="1:4">
      <c r="A3311" s="3">
        <v>1823</v>
      </c>
      <c r="B3311" t="s">
        <v>3179</v>
      </c>
      <c r="C3311" s="1">
        <f>VLOOKUP(Authors[[#This Row],[Id]],Papers[],3,FALSE)</f>
        <v>2011</v>
      </c>
      <c r="D3311" s="1" t="str">
        <f>IF(ISNUMBER(FIND(",",Authors[[#This Row],[author]])),"OK", "Não OK")</f>
        <v>OK</v>
      </c>
    </row>
    <row r="3312" spans="1:4">
      <c r="A3312" s="3">
        <v>1824</v>
      </c>
      <c r="B3312" t="s">
        <v>10723</v>
      </c>
      <c r="C3312" s="1">
        <f>VLOOKUP(Authors[[#This Row],[Id]],Papers[],3,FALSE)</f>
        <v>2005</v>
      </c>
      <c r="D3312" s="1" t="str">
        <f>IF(ISNUMBER(FIND(",",Authors[[#This Row],[author]])),"OK", "Não OK")</f>
        <v>OK</v>
      </c>
    </row>
    <row r="3313" spans="1:4">
      <c r="A3313" s="3">
        <v>1951</v>
      </c>
      <c r="B3313" t="s">
        <v>10778</v>
      </c>
      <c r="C3313" s="1">
        <f>VLOOKUP(Authors[[#This Row],[Id]],Papers[],3,FALSE)</f>
        <v>2008</v>
      </c>
      <c r="D3313" s="1" t="str">
        <f>IF(ISNUMBER(FIND(",",Authors[[#This Row],[author]])),"OK", "Não OK")</f>
        <v>OK</v>
      </c>
    </row>
    <row r="3314" spans="1:4">
      <c r="A3314" s="3">
        <v>1307</v>
      </c>
      <c r="B3314" t="s">
        <v>10590</v>
      </c>
      <c r="C3314" s="1">
        <f>VLOOKUP(Authors[[#This Row],[Id]],Papers[],3,FALSE)</f>
        <v>2009</v>
      </c>
      <c r="D3314" s="1" t="str">
        <f>IF(ISNUMBER(FIND(",",Authors[[#This Row],[author]])),"OK", "Não OK")</f>
        <v>OK</v>
      </c>
    </row>
    <row r="3315" spans="1:4">
      <c r="A3315" s="3">
        <v>1786</v>
      </c>
      <c r="B3315" t="s">
        <v>10703</v>
      </c>
      <c r="C3315" s="1">
        <f>VLOOKUP(Authors[[#This Row],[Id]],Papers[],3,FALSE)</f>
        <v>2008</v>
      </c>
      <c r="D3315" s="1" t="str">
        <f>IF(ISNUMBER(FIND(",",Authors[[#This Row],[author]])),"OK", "Não OK")</f>
        <v>OK</v>
      </c>
    </row>
    <row r="3316" spans="1:4">
      <c r="A3316" s="3">
        <v>2176</v>
      </c>
      <c r="B3316" t="s">
        <v>6679</v>
      </c>
      <c r="C3316" s="1">
        <f>VLOOKUP(Authors[[#This Row],[Id]],Papers[],3,FALSE)</f>
        <v>2009</v>
      </c>
      <c r="D3316" s="1" t="str">
        <f>IF(ISNUMBER(FIND(",",Authors[[#This Row],[author]])),"OK", "Não OK")</f>
        <v>OK</v>
      </c>
    </row>
    <row r="3317" spans="1:4">
      <c r="A3317" s="3">
        <v>575</v>
      </c>
      <c r="B3317" t="s">
        <v>1609</v>
      </c>
      <c r="C3317" s="1">
        <f>VLOOKUP(Authors[[#This Row],[Id]],Papers[],3,FALSE)</f>
        <v>2011</v>
      </c>
      <c r="D3317" s="1" t="str">
        <f>IF(ISNUMBER(FIND(",",Authors[[#This Row],[author]])),"OK", "Não OK")</f>
        <v>OK</v>
      </c>
    </row>
    <row r="3318" spans="1:4">
      <c r="A3318" s="3">
        <v>641</v>
      </c>
      <c r="B3318" t="s">
        <v>1609</v>
      </c>
      <c r="C3318" s="1">
        <f>VLOOKUP(Authors[[#This Row],[Id]],Papers[],3,FALSE)</f>
        <v>2011</v>
      </c>
      <c r="D3318" s="1" t="str">
        <f>IF(ISNUMBER(FIND(",",Authors[[#This Row],[author]])),"OK", "Não OK")</f>
        <v>OK</v>
      </c>
    </row>
    <row r="3319" spans="1:4">
      <c r="A3319" s="3">
        <v>1093</v>
      </c>
      <c r="B3319" t="s">
        <v>1609</v>
      </c>
      <c r="C3319" s="1">
        <f>VLOOKUP(Authors[[#This Row],[Id]],Papers[],3,FALSE)</f>
        <v>2009</v>
      </c>
      <c r="D3319" s="1" t="str">
        <f>IF(ISNUMBER(FIND(",",Authors[[#This Row],[author]])),"OK", "Não OK")</f>
        <v>OK</v>
      </c>
    </row>
    <row r="3320" spans="1:4">
      <c r="A3320" s="3">
        <v>2452</v>
      </c>
      <c r="B3320" t="s">
        <v>10908</v>
      </c>
      <c r="C3320" s="1">
        <f>VLOOKUP(Authors[[#This Row],[Id]],Papers[],3,FALSE)</f>
        <v>2008</v>
      </c>
      <c r="D3320" s="1" t="str">
        <f>IF(ISNUMBER(FIND(",",Authors[[#This Row],[author]])),"OK", "Não OK")</f>
        <v>OK</v>
      </c>
    </row>
    <row r="3321" spans="1:4">
      <c r="A3321" s="3">
        <v>1960</v>
      </c>
      <c r="B3321" t="s">
        <v>5955</v>
      </c>
      <c r="C3321" s="1">
        <f>VLOOKUP(Authors[[#This Row],[Id]],Papers[],3,FALSE)</f>
        <v>2002</v>
      </c>
      <c r="D3321" s="1" t="str">
        <f>IF(ISNUMBER(FIND(",",Authors[[#This Row],[author]])),"OK", "Não OK")</f>
        <v>OK</v>
      </c>
    </row>
    <row r="3322" spans="1:4">
      <c r="A3322" s="3">
        <v>1826</v>
      </c>
      <c r="B3322" t="s">
        <v>10724</v>
      </c>
      <c r="C3322" s="1">
        <f>VLOOKUP(Authors[[#This Row],[Id]],Papers[],3,FALSE)</f>
        <v>2009</v>
      </c>
      <c r="D3322" s="1" t="str">
        <f>IF(ISNUMBER(FIND(",",Authors[[#This Row],[author]])),"OK", "Não OK")</f>
        <v>OK</v>
      </c>
    </row>
    <row r="3323" spans="1:4">
      <c r="A3323" s="3">
        <v>1827</v>
      </c>
      <c r="B3323" t="s">
        <v>10728</v>
      </c>
      <c r="C3323" s="1">
        <f>VLOOKUP(Authors[[#This Row],[Id]],Papers[],3,FALSE)</f>
        <v>2009</v>
      </c>
      <c r="D3323" s="1" t="str">
        <f>IF(ISNUMBER(FIND(",",Authors[[#This Row],[author]])),"OK", "Não OK")</f>
        <v>OK</v>
      </c>
    </row>
    <row r="3324" spans="1:4">
      <c r="A3324" s="3">
        <v>1307</v>
      </c>
      <c r="B3324" t="s">
        <v>10589</v>
      </c>
      <c r="C3324" s="1">
        <f>VLOOKUP(Authors[[#This Row],[Id]],Papers[],3,FALSE)</f>
        <v>2009</v>
      </c>
      <c r="D3324" s="1" t="str">
        <f>IF(ISNUMBER(FIND(",",Authors[[#This Row],[author]])),"OK", "Não OK")</f>
        <v>OK</v>
      </c>
    </row>
    <row r="3325" spans="1:4">
      <c r="A3325" s="3">
        <v>1549</v>
      </c>
      <c r="B3325" t="s">
        <v>10645</v>
      </c>
      <c r="C3325" s="1">
        <f>VLOOKUP(Authors[[#This Row],[Id]],Papers[],3,FALSE)</f>
        <v>2010</v>
      </c>
      <c r="D3325" s="1" t="str">
        <f>IF(ISNUMBER(FIND(",",Authors[[#This Row],[author]])),"OK", "Não OK")</f>
        <v>OK</v>
      </c>
    </row>
    <row r="3326" spans="1:4">
      <c r="A3326" s="3">
        <v>2407</v>
      </c>
      <c r="B3326" t="s">
        <v>7417</v>
      </c>
      <c r="C3326" s="1">
        <f>VLOOKUP(Authors[[#This Row],[Id]],Papers[],3,FALSE)</f>
        <v>2007</v>
      </c>
      <c r="D3326" s="1" t="str">
        <f>IF(ISNUMBER(FIND(",",Authors[[#This Row],[author]])),"OK", "Não OK")</f>
        <v>OK</v>
      </c>
    </row>
    <row r="3327" spans="1:4">
      <c r="A3327" s="3">
        <v>2447</v>
      </c>
      <c r="B3327" t="s">
        <v>10902</v>
      </c>
      <c r="C3327" s="1">
        <f>VLOOKUP(Authors[[#This Row],[Id]],Papers[],3,FALSE)</f>
        <v>2011</v>
      </c>
      <c r="D3327" s="1" t="str">
        <f>IF(ISNUMBER(FIND(",",Authors[[#This Row],[author]])),"OK", "Não OK")</f>
        <v>OK</v>
      </c>
    </row>
    <row r="3328" spans="1:4">
      <c r="A3328" s="3">
        <v>3259</v>
      </c>
      <c r="B3328" t="s">
        <v>8690</v>
      </c>
      <c r="C3328" s="1">
        <f>VLOOKUP(Authors[[#This Row],[Id]],Papers[],3,FALSE)</f>
        <v>2000</v>
      </c>
      <c r="D3328" s="1" t="str">
        <f>IF(ISNUMBER(FIND(",",Authors[[#This Row],[author]])),"OK", "Não OK")</f>
        <v>OK</v>
      </c>
    </row>
    <row r="3329" spans="1:4">
      <c r="A3329" s="3">
        <v>399</v>
      </c>
      <c r="B3329" t="s">
        <v>1117</v>
      </c>
      <c r="C3329" s="1">
        <f>VLOOKUP(Authors[[#This Row],[Id]],Papers[],3,FALSE)</f>
        <v>2001</v>
      </c>
      <c r="D3329" s="1" t="str">
        <f>IF(ISNUMBER(FIND(",",Authors[[#This Row],[author]])),"OK", "Não OK")</f>
        <v>OK</v>
      </c>
    </row>
    <row r="3330" spans="1:4">
      <c r="A3330" s="3">
        <v>363</v>
      </c>
      <c r="B3330" t="s">
        <v>952</v>
      </c>
      <c r="C3330" s="1">
        <f>VLOOKUP(Authors[[#This Row],[Id]],Papers[],3,FALSE)</f>
        <v>2008</v>
      </c>
      <c r="D3330" s="1" t="str">
        <f>IF(ISNUMBER(FIND(",",Authors[[#This Row],[author]])),"OK", "Não OK")</f>
        <v>OK</v>
      </c>
    </row>
    <row r="3331" spans="1:4">
      <c r="A3331" s="3">
        <v>3182</v>
      </c>
      <c r="B3331" t="s">
        <v>952</v>
      </c>
      <c r="C3331" s="1">
        <f>VLOOKUP(Authors[[#This Row],[Id]],Papers[],3,FALSE)</f>
        <v>2007</v>
      </c>
      <c r="D3331" s="1" t="str">
        <f>IF(ISNUMBER(FIND(",",Authors[[#This Row],[author]])),"OK", "Não OK")</f>
        <v>OK</v>
      </c>
    </row>
    <row r="3332" spans="1:4">
      <c r="A3332" s="3">
        <v>3260</v>
      </c>
      <c r="B3332" t="s">
        <v>8695</v>
      </c>
      <c r="C3332" s="1">
        <f>VLOOKUP(Authors[[#This Row],[Id]],Papers[],3,FALSE)</f>
        <v>2009</v>
      </c>
      <c r="D3332" s="1" t="str">
        <f>IF(ISNUMBER(FIND(",",Authors[[#This Row],[author]])),"OK", "Não OK")</f>
        <v>OK</v>
      </c>
    </row>
    <row r="3333" spans="1:4">
      <c r="A3333" s="3">
        <v>3046</v>
      </c>
      <c r="B3333" t="s">
        <v>8465</v>
      </c>
      <c r="C3333" s="1">
        <f>VLOOKUP(Authors[[#This Row],[Id]],Papers[],3,FALSE)</f>
        <v>2009</v>
      </c>
      <c r="D3333" s="1" t="str">
        <f>IF(ISNUMBER(FIND(",",Authors[[#This Row],[author]])),"OK", "Não OK")</f>
        <v>OK</v>
      </c>
    </row>
    <row r="3334" spans="1:4">
      <c r="A3334" s="3">
        <v>165</v>
      </c>
      <c r="B3334" t="s">
        <v>11095</v>
      </c>
      <c r="C3334" s="1">
        <f>VLOOKUP(Authors[[#This Row],[Id]],Papers[],3,FALSE)</f>
        <v>2009</v>
      </c>
      <c r="D3334" s="1" t="str">
        <f>IF(ISNUMBER(FIND(",",Authors[[#This Row],[author]])),"OK", "Não OK")</f>
        <v>OK</v>
      </c>
    </row>
    <row r="3335" spans="1:4">
      <c r="A3335" s="3">
        <v>165</v>
      </c>
      <c r="B3335" t="s">
        <v>417</v>
      </c>
      <c r="C3335" s="1">
        <f>VLOOKUP(Authors[[#This Row],[Id]],Papers[],3,FALSE)</f>
        <v>2009</v>
      </c>
      <c r="D3335" s="1" t="str">
        <f>IF(ISNUMBER(FIND(",",Authors[[#This Row],[author]])),"OK", "Não OK")</f>
        <v>OK</v>
      </c>
    </row>
    <row r="3336" spans="1:4">
      <c r="A3336" s="3">
        <v>1148</v>
      </c>
      <c r="B3336" t="s">
        <v>417</v>
      </c>
      <c r="C3336" s="1">
        <f>VLOOKUP(Authors[[#This Row],[Id]],Papers[],3,FALSE)</f>
        <v>2010</v>
      </c>
      <c r="D3336" s="1" t="str">
        <f>IF(ISNUMBER(FIND(",",Authors[[#This Row],[author]])),"OK", "Não OK")</f>
        <v>OK</v>
      </c>
    </row>
    <row r="3337" spans="1:4">
      <c r="A3337">
        <v>4443</v>
      </c>
      <c r="B3337" t="s">
        <v>11095</v>
      </c>
      <c r="C3337" s="1">
        <f>VLOOKUP(Authors[[#This Row],[Id]],Papers[],3,FALSE)</f>
        <v>2008</v>
      </c>
      <c r="D3337" s="1" t="str">
        <f>IF(ISNUMBER(FIND(",",Authors[[#This Row],[author]])),"OK", "Não OK")</f>
        <v>OK</v>
      </c>
    </row>
    <row r="3338" spans="1:4">
      <c r="A3338">
        <v>4380</v>
      </c>
      <c r="B3338" s="1" t="s">
        <v>12770</v>
      </c>
      <c r="C3338" s="1">
        <f>VLOOKUP(Authors[[#This Row],[Id]],Papers[],3,FALSE)</f>
        <v>1992</v>
      </c>
      <c r="D3338" s="1" t="str">
        <f>IF(ISNUMBER(FIND(",",Authors[[#This Row],[author]])),"OK", "Não OK")</f>
        <v>OK</v>
      </c>
    </row>
    <row r="3339" spans="1:4">
      <c r="A3339" s="3">
        <v>2730</v>
      </c>
      <c r="B3339" t="s">
        <v>7902</v>
      </c>
      <c r="C3339" s="1">
        <f>VLOOKUP(Authors[[#This Row],[Id]],Papers[],3,FALSE)</f>
        <v>2002</v>
      </c>
      <c r="D3339" s="1" t="str">
        <f>IF(ISNUMBER(FIND(",",Authors[[#This Row],[author]])),"OK", "Não OK")</f>
        <v>OK</v>
      </c>
    </row>
    <row r="3340" spans="1:4">
      <c r="A3340" s="3">
        <v>4145</v>
      </c>
      <c r="B3340" t="s">
        <v>9858</v>
      </c>
      <c r="C3340" s="1">
        <f>VLOOKUP(Authors[[#This Row],[Id]],Papers[],3,FALSE)</f>
        <v>2000</v>
      </c>
      <c r="D3340" s="1" t="str">
        <f>IF(ISNUMBER(FIND(",",Authors[[#This Row],[author]])),"OK", "Não OK")</f>
        <v>OK</v>
      </c>
    </row>
    <row r="3341" spans="1:4">
      <c r="A3341" s="3">
        <v>2343</v>
      </c>
      <c r="B3341" t="s">
        <v>7205</v>
      </c>
      <c r="C3341" s="1">
        <f>VLOOKUP(Authors[[#This Row],[Id]],Papers[],3,FALSE)</f>
        <v>2006</v>
      </c>
      <c r="D3341" s="1" t="str">
        <f>IF(ISNUMBER(FIND(",",Authors[[#This Row],[author]])),"OK", "Não OK")</f>
        <v>OK</v>
      </c>
    </row>
    <row r="3342" spans="1:4">
      <c r="A3342" s="3">
        <v>55</v>
      </c>
      <c r="B3342" t="s">
        <v>136</v>
      </c>
      <c r="C3342" s="1">
        <f>VLOOKUP(Authors[[#This Row],[Id]],Papers[],3,FALSE)</f>
        <v>2006</v>
      </c>
      <c r="D3342" s="1" t="str">
        <f>IF(ISNUMBER(FIND(",",Authors[[#This Row],[author]])),"OK", "Não OK")</f>
        <v>OK</v>
      </c>
    </row>
    <row r="3343" spans="1:4">
      <c r="A3343" s="3">
        <v>479</v>
      </c>
      <c r="B3343" t="s">
        <v>136</v>
      </c>
      <c r="C3343" s="1">
        <f>VLOOKUP(Authors[[#This Row],[Id]],Papers[],3,FALSE)</f>
        <v>2007</v>
      </c>
      <c r="D3343" s="1" t="str">
        <f>IF(ISNUMBER(FIND(",",Authors[[#This Row],[author]])),"OK", "Não OK")</f>
        <v>OK</v>
      </c>
    </row>
    <row r="3344" spans="1:4">
      <c r="A3344" s="3">
        <v>1829</v>
      </c>
      <c r="B3344" t="s">
        <v>5544</v>
      </c>
      <c r="C3344" s="1">
        <f>VLOOKUP(Authors[[#This Row],[Id]],Papers[],3,FALSE)</f>
        <v>1999</v>
      </c>
      <c r="D3344" s="1" t="str">
        <f>IF(ISNUMBER(FIND(",",Authors[[#This Row],[author]])),"OK", "Não OK")</f>
        <v>OK</v>
      </c>
    </row>
    <row r="3345" spans="1:4">
      <c r="A3345" s="3">
        <v>617</v>
      </c>
      <c r="B3345" t="s">
        <v>1729</v>
      </c>
      <c r="C3345" s="1">
        <f>VLOOKUP(Authors[[#This Row],[Id]],Papers[],3,FALSE)</f>
        <v>2008</v>
      </c>
      <c r="D3345" s="1" t="str">
        <f>IF(ISNUMBER(FIND(",",Authors[[#This Row],[author]])),"OK", "Não OK")</f>
        <v>OK</v>
      </c>
    </row>
    <row r="3346" spans="1:4">
      <c r="A3346" s="3">
        <v>385</v>
      </c>
      <c r="B3346" t="s">
        <v>1057</v>
      </c>
      <c r="C3346" s="1">
        <f>VLOOKUP(Authors[[#This Row],[Id]],Papers[],3,FALSE)</f>
        <v>2004</v>
      </c>
      <c r="D3346" s="1" t="str">
        <f>IF(ISNUMBER(FIND(",",Authors[[#This Row],[author]])),"OK", "Não OK")</f>
        <v>OK</v>
      </c>
    </row>
    <row r="3347" spans="1:4">
      <c r="A3347" s="3">
        <v>2036</v>
      </c>
      <c r="B3347" t="s">
        <v>6191</v>
      </c>
      <c r="C3347" s="1">
        <f>VLOOKUP(Authors[[#This Row],[Id]],Papers[],3,FALSE)</f>
        <v>1992</v>
      </c>
      <c r="D3347" s="1" t="str">
        <f>IF(ISNUMBER(FIND(",",Authors[[#This Row],[author]])),"OK", "Não OK")</f>
        <v>OK</v>
      </c>
    </row>
    <row r="3348" spans="1:4">
      <c r="A3348" s="3">
        <v>896</v>
      </c>
      <c r="B3348" t="s">
        <v>2552</v>
      </c>
      <c r="C3348" s="1">
        <f>VLOOKUP(Authors[[#This Row],[Id]],Papers[],3,FALSE)</f>
        <v>1998</v>
      </c>
      <c r="D3348" s="1" t="str">
        <f>IF(ISNUMBER(FIND(",",Authors[[#This Row],[author]])),"OK", "Não OK")</f>
        <v>OK</v>
      </c>
    </row>
    <row r="3349" spans="1:4">
      <c r="A3349" s="3">
        <v>4048</v>
      </c>
      <c r="B3349" t="s">
        <v>9725</v>
      </c>
      <c r="C3349" s="1">
        <f>VLOOKUP(Authors[[#This Row],[Id]],Papers[],3,FALSE)</f>
        <v>2007</v>
      </c>
      <c r="D3349" s="1" t="str">
        <f>IF(ISNUMBER(FIND(",",Authors[[#This Row],[author]])),"OK", "Não OK")</f>
        <v>OK</v>
      </c>
    </row>
    <row r="3350" spans="1:4">
      <c r="A3350" s="3">
        <v>351</v>
      </c>
      <c r="B3350" t="s">
        <v>902</v>
      </c>
      <c r="C3350" s="1">
        <f>VLOOKUP(Authors[[#This Row],[Id]],Papers[],3,FALSE)</f>
        <v>1997</v>
      </c>
      <c r="D3350" s="1" t="str">
        <f>IF(ISNUMBER(FIND(",",Authors[[#This Row],[author]])),"OK", "Não OK")</f>
        <v>OK</v>
      </c>
    </row>
    <row r="3351" spans="1:4">
      <c r="A3351" s="3">
        <v>385</v>
      </c>
      <c r="B3351" t="s">
        <v>1060</v>
      </c>
      <c r="C3351" s="1">
        <f>VLOOKUP(Authors[[#This Row],[Id]],Papers[],3,FALSE)</f>
        <v>2004</v>
      </c>
      <c r="D3351" s="1" t="str">
        <f>IF(ISNUMBER(FIND(",",Authors[[#This Row],[author]])),"OK", "Não OK")</f>
        <v>OK</v>
      </c>
    </row>
    <row r="3352" spans="1:4">
      <c r="A3352" s="3">
        <v>2102</v>
      </c>
      <c r="B3352" t="s">
        <v>6430</v>
      </c>
      <c r="C3352" s="1">
        <f>VLOOKUP(Authors[[#This Row],[Id]],Papers[],3,FALSE)</f>
        <v>2008</v>
      </c>
      <c r="D3352" s="1" t="str">
        <f>IF(ISNUMBER(FIND(",",Authors[[#This Row],[author]])),"OK", "Não OK")</f>
        <v>OK</v>
      </c>
    </row>
    <row r="3353" spans="1:4">
      <c r="A3353" s="3">
        <v>3262</v>
      </c>
      <c r="B3353" t="s">
        <v>8703</v>
      </c>
      <c r="C3353" s="1">
        <f>VLOOKUP(Authors[[#This Row],[Id]],Papers[],3,FALSE)</f>
        <v>2006</v>
      </c>
      <c r="D3353" s="1" t="str">
        <f>IF(ISNUMBER(FIND(",",Authors[[#This Row],[author]])),"OK", "Não OK")</f>
        <v>OK</v>
      </c>
    </row>
    <row r="3354" spans="1:4">
      <c r="A3354" s="3">
        <v>141</v>
      </c>
      <c r="B3354" t="s">
        <v>354</v>
      </c>
      <c r="C3354" s="1">
        <f>VLOOKUP(Authors[[#This Row],[Id]],Papers[],3,FALSE)</f>
        <v>2008</v>
      </c>
      <c r="D3354" s="1" t="str">
        <f>IF(ISNUMBER(FIND(",",Authors[[#This Row],[author]])),"OK", "Não OK")</f>
        <v>OK</v>
      </c>
    </row>
    <row r="3355" spans="1:4">
      <c r="A3355" s="3">
        <v>1994</v>
      </c>
      <c r="B3355" t="s">
        <v>6040</v>
      </c>
      <c r="C3355" s="1">
        <f>VLOOKUP(Authors[[#This Row],[Id]],Papers[],3,FALSE)</f>
        <v>1999</v>
      </c>
      <c r="D3355" s="1" t="str">
        <f>IF(ISNUMBER(FIND(",",Authors[[#This Row],[author]])),"OK", "Não OK")</f>
        <v>OK</v>
      </c>
    </row>
    <row r="3356" spans="1:4">
      <c r="A3356" s="3">
        <v>1830</v>
      </c>
      <c r="B3356" t="s">
        <v>5547</v>
      </c>
      <c r="C3356" s="1">
        <f>VLOOKUP(Authors[[#This Row],[Id]],Papers[],3,FALSE)</f>
        <v>2002</v>
      </c>
      <c r="D3356" s="1" t="str">
        <f>IF(ISNUMBER(FIND(",",Authors[[#This Row],[author]])),"OK", "Não OK")</f>
        <v>OK</v>
      </c>
    </row>
    <row r="3357" spans="1:4">
      <c r="A3357" s="3">
        <v>3264</v>
      </c>
      <c r="B3357" t="s">
        <v>8706</v>
      </c>
      <c r="C3357" s="1">
        <f>VLOOKUP(Authors[[#This Row],[Id]],Papers[],3,FALSE)</f>
        <v>2010</v>
      </c>
      <c r="D3357" s="1" t="str">
        <f>IF(ISNUMBER(FIND(",",Authors[[#This Row],[author]])),"OK", "Não OK")</f>
        <v>OK</v>
      </c>
    </row>
    <row r="3358" spans="1:4">
      <c r="A3358" s="3">
        <v>446</v>
      </c>
      <c r="B3358" t="s">
        <v>1256</v>
      </c>
      <c r="C3358" s="1">
        <f>VLOOKUP(Authors[[#This Row],[Id]],Papers[],3,FALSE)</f>
        <v>2008</v>
      </c>
      <c r="D3358" s="1" t="str">
        <f>IF(ISNUMBER(FIND(",",Authors[[#This Row],[author]])),"OK", "Não OK")</f>
        <v>OK</v>
      </c>
    </row>
    <row r="3359" spans="1:4">
      <c r="A3359" s="3">
        <v>2355</v>
      </c>
      <c r="B3359" t="s">
        <v>7259</v>
      </c>
      <c r="C3359" s="1">
        <f>VLOOKUP(Authors[[#This Row],[Id]],Papers[],3,FALSE)</f>
        <v>2006</v>
      </c>
      <c r="D3359" s="1" t="str">
        <f>IF(ISNUMBER(FIND(",",Authors[[#This Row],[author]])),"OK", "Não OK")</f>
        <v>OK</v>
      </c>
    </row>
    <row r="3360" spans="1:4">
      <c r="A3360">
        <v>4397</v>
      </c>
      <c r="B3360" s="1" t="s">
        <v>12818</v>
      </c>
      <c r="C3360" s="1">
        <f>VLOOKUP(Authors[[#This Row],[Id]],Papers[],3,FALSE)</f>
        <v>1976</v>
      </c>
      <c r="D3360" s="1" t="str">
        <f>IF(ISNUMBER(FIND(",",Authors[[#This Row],[author]])),"OK", "Não OK")</f>
        <v>OK</v>
      </c>
    </row>
    <row r="3361" spans="1:4">
      <c r="A3361" s="3">
        <v>3255</v>
      </c>
      <c r="B3361" t="s">
        <v>8689</v>
      </c>
      <c r="C3361" s="1">
        <f>VLOOKUP(Authors[[#This Row],[Id]],Papers[],3,FALSE)</f>
        <v>2011</v>
      </c>
      <c r="D3361" s="1" t="str">
        <f>IF(ISNUMBER(FIND(",",Authors[[#This Row],[author]])),"OK", "Não OK")</f>
        <v>OK</v>
      </c>
    </row>
    <row r="3362" spans="1:4">
      <c r="A3362" s="3">
        <v>2941</v>
      </c>
      <c r="B3362" t="s">
        <v>8265</v>
      </c>
      <c r="C3362" s="1">
        <f>VLOOKUP(Authors[[#This Row],[Id]],Papers[],3,FALSE)</f>
        <v>2008</v>
      </c>
      <c r="D3362" s="1" t="str">
        <f>IF(ISNUMBER(FIND(",",Authors[[#This Row],[author]])),"OK", "Não OK")</f>
        <v>OK</v>
      </c>
    </row>
    <row r="3363" spans="1:4">
      <c r="A3363" s="3">
        <v>4187</v>
      </c>
      <c r="B3363" t="s">
        <v>9932</v>
      </c>
      <c r="C3363" s="1">
        <f>VLOOKUP(Authors[[#This Row],[Id]],Papers[],3,FALSE)</f>
        <v>2008</v>
      </c>
      <c r="D3363" s="1" t="str">
        <f>IF(ISNUMBER(FIND(",",Authors[[#This Row],[author]])),"OK", "Não OK")</f>
        <v>OK</v>
      </c>
    </row>
    <row r="3364" spans="1:4">
      <c r="A3364" s="3">
        <v>46</v>
      </c>
      <c r="B3364" t="s">
        <v>115</v>
      </c>
      <c r="C3364" s="1">
        <f>VLOOKUP(Authors[[#This Row],[Id]],Papers[],3,FALSE)</f>
        <v>2005</v>
      </c>
      <c r="D3364" s="1" t="str">
        <f>IF(ISNUMBER(FIND(",",Authors[[#This Row],[author]])),"OK", "Não OK")</f>
        <v>OK</v>
      </c>
    </row>
    <row r="3365" spans="1:4">
      <c r="A3365" s="3">
        <v>121</v>
      </c>
      <c r="B3365" t="s">
        <v>304</v>
      </c>
      <c r="C3365" s="1">
        <f>VLOOKUP(Authors[[#This Row],[Id]],Papers[],3,FALSE)</f>
        <v>2008</v>
      </c>
      <c r="D3365" s="1" t="str">
        <f>IF(ISNUMBER(FIND(",",Authors[[#This Row],[author]])),"OK", "Não OK")</f>
        <v>OK</v>
      </c>
    </row>
    <row r="3366" spans="1:4">
      <c r="A3366" s="3">
        <v>1049</v>
      </c>
      <c r="B3366" t="s">
        <v>304</v>
      </c>
      <c r="C3366" s="1">
        <f>VLOOKUP(Authors[[#This Row],[Id]],Papers[],3,FALSE)</f>
        <v>2008</v>
      </c>
      <c r="D3366" s="1" t="str">
        <f>IF(ISNUMBER(FIND(",",Authors[[#This Row],[author]])),"OK", "Não OK")</f>
        <v>OK</v>
      </c>
    </row>
    <row r="3367" spans="1:4">
      <c r="A3367" s="3">
        <v>1050</v>
      </c>
      <c r="B3367" t="s">
        <v>304</v>
      </c>
      <c r="C3367" s="1">
        <f>VLOOKUP(Authors[[#This Row],[Id]],Papers[],3,FALSE)</f>
        <v>2008</v>
      </c>
      <c r="D3367" s="1" t="str">
        <f>IF(ISNUMBER(FIND(",",Authors[[#This Row],[author]])),"OK", "Não OK")</f>
        <v>OK</v>
      </c>
    </row>
    <row r="3368" spans="1:4">
      <c r="A3368" s="3">
        <v>1831</v>
      </c>
      <c r="B3368" t="s">
        <v>5551</v>
      </c>
      <c r="C3368" s="1">
        <f>VLOOKUP(Authors[[#This Row],[Id]],Papers[],3,FALSE)</f>
        <v>2011</v>
      </c>
      <c r="D3368" s="1" t="str">
        <f>IF(ISNUMBER(FIND(",",Authors[[#This Row],[author]])),"OK", "Não OK")</f>
        <v>OK</v>
      </c>
    </row>
    <row r="3369" spans="1:4">
      <c r="A3369" s="3">
        <v>613</v>
      </c>
      <c r="B3369" t="s">
        <v>1720</v>
      </c>
      <c r="C3369" s="1">
        <f>VLOOKUP(Authors[[#This Row],[Id]],Papers[],3,FALSE)</f>
        <v>2010</v>
      </c>
      <c r="D3369" s="1" t="str">
        <f>IF(ISNUMBER(FIND(",",Authors[[#This Row],[author]])),"OK", "Não OK")</f>
        <v>OK</v>
      </c>
    </row>
    <row r="3370" spans="1:4">
      <c r="A3370" s="3">
        <v>1832</v>
      </c>
      <c r="B3370" t="s">
        <v>5555</v>
      </c>
      <c r="C3370" s="1">
        <f>VLOOKUP(Authors[[#This Row],[Id]],Papers[],3,FALSE)</f>
        <v>2003</v>
      </c>
      <c r="D3370" s="1" t="str">
        <f>IF(ISNUMBER(FIND(",",Authors[[#This Row],[author]])),"OK", "Não OK")</f>
        <v>OK</v>
      </c>
    </row>
    <row r="3371" spans="1:4">
      <c r="A3371" s="3">
        <v>1833</v>
      </c>
      <c r="B3371" t="s">
        <v>10729</v>
      </c>
      <c r="C3371" s="1">
        <f>VLOOKUP(Authors[[#This Row],[Id]],Papers[],3,FALSE)</f>
        <v>2005</v>
      </c>
      <c r="D3371" s="1" t="str">
        <f>IF(ISNUMBER(FIND(",",Authors[[#This Row],[author]])),"OK", "Não OK")</f>
        <v>OK</v>
      </c>
    </row>
    <row r="3372" spans="1:4">
      <c r="A3372" s="3">
        <v>4212</v>
      </c>
      <c r="B3372" t="s">
        <v>10015</v>
      </c>
      <c r="C3372" s="1">
        <f>VLOOKUP(Authors[[#This Row],[Id]],Papers[],3,FALSE)</f>
        <v>2007</v>
      </c>
      <c r="D3372" s="1" t="str">
        <f>IF(ISNUMBER(FIND(",",Authors[[#This Row],[author]])),"OK", "Não OK")</f>
        <v>OK</v>
      </c>
    </row>
    <row r="3373" spans="1:4">
      <c r="A3373" s="3">
        <v>1213</v>
      </c>
      <c r="B3373" t="s">
        <v>3446</v>
      </c>
      <c r="C3373" s="1">
        <f>VLOOKUP(Authors[[#This Row],[Id]],Papers[],3,FALSE)</f>
        <v>2009</v>
      </c>
      <c r="D3373" s="1" t="str">
        <f>IF(ISNUMBER(FIND(",",Authors[[#This Row],[author]])),"OK", "Não OK")</f>
        <v>OK</v>
      </c>
    </row>
    <row r="3374" spans="1:4">
      <c r="A3374" s="3">
        <v>2108</v>
      </c>
      <c r="B3374" t="s">
        <v>5559</v>
      </c>
      <c r="C3374" s="1">
        <f>VLOOKUP(Authors[[#This Row],[Id]],Papers[],3,FALSE)</f>
        <v>2004</v>
      </c>
      <c r="D3374" s="1" t="str">
        <f>IF(ISNUMBER(FIND(",",Authors[[#This Row],[author]])),"OK", "Não OK")</f>
        <v>OK</v>
      </c>
    </row>
    <row r="3375" spans="1:4">
      <c r="A3375" s="3">
        <v>337</v>
      </c>
      <c r="B3375" t="s">
        <v>870</v>
      </c>
      <c r="C3375" s="1">
        <f>VLOOKUP(Authors[[#This Row],[Id]],Papers[],3,FALSE)</f>
        <v>2007</v>
      </c>
      <c r="D3375" s="1" t="str">
        <f>IF(ISNUMBER(FIND(",",Authors[[#This Row],[author]])),"OK", "Não OK")</f>
        <v>OK</v>
      </c>
    </row>
    <row r="3376" spans="1:4">
      <c r="A3376" s="3">
        <v>1421</v>
      </c>
      <c r="B3376" t="s">
        <v>4156</v>
      </c>
      <c r="C3376" s="1">
        <f>VLOOKUP(Authors[[#This Row],[Id]],Papers[],3,FALSE)</f>
        <v>2005</v>
      </c>
      <c r="D3376" s="1" t="str">
        <f>IF(ISNUMBER(FIND(",",Authors[[#This Row],[author]])),"OK", "Não OK")</f>
        <v>OK</v>
      </c>
    </row>
    <row r="3377" spans="1:4">
      <c r="A3377" s="3">
        <v>2476</v>
      </c>
      <c r="B3377" t="s">
        <v>4156</v>
      </c>
      <c r="C3377" s="1">
        <f>VLOOKUP(Authors[[#This Row],[Id]],Papers[],3,FALSE)</f>
        <v>2008</v>
      </c>
      <c r="D3377" s="1" t="str">
        <f>IF(ISNUMBER(FIND(",",Authors[[#This Row],[author]])),"OK", "Não OK")</f>
        <v>OK</v>
      </c>
    </row>
    <row r="3378" spans="1:4">
      <c r="A3378" s="3">
        <v>3268</v>
      </c>
      <c r="B3378" t="s">
        <v>4156</v>
      </c>
      <c r="C3378" s="1">
        <f>VLOOKUP(Authors[[#This Row],[Id]],Papers[],3,FALSE)</f>
        <v>2006</v>
      </c>
      <c r="D3378" s="1" t="str">
        <f>IF(ISNUMBER(FIND(",",Authors[[#This Row],[author]])),"OK", "Não OK")</f>
        <v>OK</v>
      </c>
    </row>
    <row r="3379" spans="1:4">
      <c r="A3379" s="3">
        <v>3269</v>
      </c>
      <c r="B3379" t="s">
        <v>8713</v>
      </c>
      <c r="C3379" s="1">
        <f>VLOOKUP(Authors[[#This Row],[Id]],Papers[],3,FALSE)</f>
        <v>2010</v>
      </c>
      <c r="D3379" s="1" t="str">
        <f>IF(ISNUMBER(FIND(",",Authors[[#This Row],[author]])),"OK", "Não OK")</f>
        <v>OK</v>
      </c>
    </row>
    <row r="3380" spans="1:4">
      <c r="A3380" s="3">
        <v>3411</v>
      </c>
      <c r="B3380" t="s">
        <v>8901</v>
      </c>
      <c r="C3380" s="1">
        <f>VLOOKUP(Authors[[#This Row],[Id]],Papers[],3,FALSE)</f>
        <v>2007</v>
      </c>
      <c r="D3380" s="1" t="str">
        <f>IF(ISNUMBER(FIND(",",Authors[[#This Row],[author]])),"OK", "Não OK")</f>
        <v>OK</v>
      </c>
    </row>
    <row r="3381" spans="1:4">
      <c r="A3381" s="3">
        <v>3878</v>
      </c>
      <c r="B3381" t="s">
        <v>9495</v>
      </c>
      <c r="C3381" s="1">
        <f>VLOOKUP(Authors[[#This Row],[Id]],Papers[],3,FALSE)</f>
        <v>2009</v>
      </c>
      <c r="D3381" s="1" t="str">
        <f>IF(ISNUMBER(FIND(",",Authors[[#This Row],[author]])),"OK", "Não OK")</f>
        <v>OK</v>
      </c>
    </row>
    <row r="3382" spans="1:4">
      <c r="A3382" s="3">
        <v>2819</v>
      </c>
      <c r="B3382" t="s">
        <v>8070</v>
      </c>
      <c r="C3382" s="1">
        <f>VLOOKUP(Authors[[#This Row],[Id]],Papers[],3,FALSE)</f>
        <v>2010</v>
      </c>
      <c r="D3382" s="1" t="str">
        <f>IF(ISNUMBER(FIND(",",Authors[[#This Row],[author]])),"OK", "Não OK")</f>
        <v>OK</v>
      </c>
    </row>
    <row r="3383" spans="1:4">
      <c r="A3383" s="3">
        <v>726</v>
      </c>
      <c r="B3383" t="s">
        <v>2056</v>
      </c>
      <c r="C3383" s="1">
        <f>VLOOKUP(Authors[[#This Row],[Id]],Papers[],3,FALSE)</f>
        <v>2006</v>
      </c>
      <c r="D3383" s="1" t="str">
        <f>IF(ISNUMBER(FIND(",",Authors[[#This Row],[author]])),"OK", "Não OK")</f>
        <v>OK</v>
      </c>
    </row>
    <row r="3384" spans="1:4">
      <c r="A3384" s="3">
        <v>1233</v>
      </c>
      <c r="B3384" t="s">
        <v>2056</v>
      </c>
      <c r="C3384" s="1">
        <f>VLOOKUP(Authors[[#This Row],[Id]],Papers[],3,FALSE)</f>
        <v>2011</v>
      </c>
      <c r="D3384" s="1" t="str">
        <f>IF(ISNUMBER(FIND(",",Authors[[#This Row],[author]])),"OK", "Não OK")</f>
        <v>OK</v>
      </c>
    </row>
    <row r="3385" spans="1:4">
      <c r="A3385" s="3">
        <v>1278</v>
      </c>
      <c r="B3385" t="s">
        <v>2056</v>
      </c>
      <c r="C3385" s="1">
        <f>VLOOKUP(Authors[[#This Row],[Id]],Papers[],3,FALSE)</f>
        <v>2006</v>
      </c>
      <c r="D3385" s="1" t="str">
        <f>IF(ISNUMBER(FIND(",",Authors[[#This Row],[author]])),"OK", "Não OK")</f>
        <v>OK</v>
      </c>
    </row>
    <row r="3386" spans="1:4">
      <c r="A3386" s="3">
        <v>54</v>
      </c>
      <c r="B3386" s="2" t="s">
        <v>11086</v>
      </c>
      <c r="C3386" s="1">
        <f>VLOOKUP(Authors[[#This Row],[Id]],Papers[],3,FALSE)</f>
        <v>2006</v>
      </c>
      <c r="D3386" s="1" t="str">
        <f>IF(ISNUMBER(FIND(",",Authors[[#This Row],[author]])),"OK", "Não OK")</f>
        <v>OK</v>
      </c>
    </row>
    <row r="3387" spans="1:4">
      <c r="A3387" s="3">
        <v>2564</v>
      </c>
      <c r="B3387" t="s">
        <v>11026</v>
      </c>
      <c r="C3387" s="1">
        <f>VLOOKUP(Authors[[#This Row],[Id]],Papers[],3,FALSE)</f>
        <v>2011</v>
      </c>
      <c r="D3387" s="1" t="str">
        <f>IF(ISNUMBER(FIND(",",Authors[[#This Row],[author]])),"OK", "Não OK")</f>
        <v>OK</v>
      </c>
    </row>
    <row r="3388" spans="1:4">
      <c r="A3388" s="3">
        <v>1835</v>
      </c>
      <c r="B3388" t="s">
        <v>5562</v>
      </c>
      <c r="C3388" s="1">
        <f>VLOOKUP(Authors[[#This Row],[Id]],Papers[],3,FALSE)</f>
        <v>2008</v>
      </c>
      <c r="D3388" s="1" t="str">
        <f>IF(ISNUMBER(FIND(",",Authors[[#This Row],[author]])),"OK", "Não OK")</f>
        <v>OK</v>
      </c>
    </row>
    <row r="3389" spans="1:4">
      <c r="A3389" s="3">
        <v>2566</v>
      </c>
      <c r="B3389" t="s">
        <v>11029</v>
      </c>
      <c r="C3389" s="1">
        <f>VLOOKUP(Authors[[#This Row],[Id]],Papers[],3,FALSE)</f>
        <v>2011</v>
      </c>
      <c r="D3389" s="1" t="str">
        <f>IF(ISNUMBER(FIND(",",Authors[[#This Row],[author]])),"OK", "Não OK")</f>
        <v>OK</v>
      </c>
    </row>
    <row r="3390" spans="1:4">
      <c r="A3390" s="3">
        <v>2955</v>
      </c>
      <c r="B3390" t="s">
        <v>8295</v>
      </c>
      <c r="C3390" s="1">
        <f>VLOOKUP(Authors[[#This Row],[Id]],Papers[],3,FALSE)</f>
        <v>2010</v>
      </c>
      <c r="D3390" s="1" t="str">
        <f>IF(ISNUMBER(FIND(",",Authors[[#This Row],[author]])),"OK", "Não OK")</f>
        <v>OK</v>
      </c>
    </row>
    <row r="3391" spans="1:4">
      <c r="A3391" s="3">
        <v>1188</v>
      </c>
      <c r="B3391" t="s">
        <v>3353</v>
      </c>
      <c r="C3391" s="1">
        <f>VLOOKUP(Authors[[#This Row],[Id]],Papers[],3,FALSE)</f>
        <v>2011</v>
      </c>
      <c r="D3391" s="1" t="str">
        <f>IF(ISNUMBER(FIND(",",Authors[[#This Row],[author]])),"OK", "Não OK")</f>
        <v>OK</v>
      </c>
    </row>
    <row r="3392" spans="1:4">
      <c r="A3392" s="3">
        <v>1111</v>
      </c>
      <c r="B3392" t="s">
        <v>3108</v>
      </c>
      <c r="C3392" s="1">
        <f>VLOOKUP(Authors[[#This Row],[Id]],Papers[],3,FALSE)</f>
        <v>2006</v>
      </c>
      <c r="D3392" s="1" t="str">
        <f>IF(ISNUMBER(FIND(",",Authors[[#This Row],[author]])),"OK", "Não OK")</f>
        <v>OK</v>
      </c>
    </row>
    <row r="3393" spans="1:4">
      <c r="A3393" s="3">
        <v>1836</v>
      </c>
      <c r="B3393" t="s">
        <v>5568</v>
      </c>
      <c r="C3393" s="1">
        <f>VLOOKUP(Authors[[#This Row],[Id]],Papers[],3,FALSE)</f>
        <v>2010</v>
      </c>
      <c r="D3393" s="1" t="str">
        <f>IF(ISNUMBER(FIND(",",Authors[[#This Row],[author]])),"OK", "Não OK")</f>
        <v>OK</v>
      </c>
    </row>
    <row r="3394" spans="1:4">
      <c r="A3394" s="3">
        <v>3271</v>
      </c>
      <c r="B3394" t="s">
        <v>8720</v>
      </c>
      <c r="C3394" s="1">
        <f>VLOOKUP(Authors[[#This Row],[Id]],Papers[],3,FALSE)</f>
        <v>2006</v>
      </c>
      <c r="D3394" s="1" t="str">
        <f>IF(ISNUMBER(FIND(",",Authors[[#This Row],[author]])),"OK", "Não OK")</f>
        <v>OK</v>
      </c>
    </row>
    <row r="3395" spans="1:4">
      <c r="A3395" s="3">
        <v>2568</v>
      </c>
      <c r="B3395" t="s">
        <v>11031</v>
      </c>
      <c r="C3395" s="1">
        <f>VLOOKUP(Authors[[#This Row],[Id]],Papers[],3,FALSE)</f>
        <v>2006</v>
      </c>
      <c r="D3395" s="1" t="str">
        <f>IF(ISNUMBER(FIND(",",Authors[[#This Row],[author]])),"OK", "Não OK")</f>
        <v>OK</v>
      </c>
    </row>
    <row r="3396" spans="1:4">
      <c r="A3396" s="3">
        <v>511</v>
      </c>
      <c r="B3396" t="s">
        <v>1447</v>
      </c>
      <c r="C3396" s="1">
        <f>VLOOKUP(Authors[[#This Row],[Id]],Papers[],3,FALSE)</f>
        <v>2010</v>
      </c>
      <c r="D3396" s="1" t="str">
        <f>IF(ISNUMBER(FIND(",",Authors[[#This Row],[author]])),"OK", "Não OK")</f>
        <v>OK</v>
      </c>
    </row>
    <row r="3397" spans="1:4">
      <c r="A3397">
        <v>4445</v>
      </c>
      <c r="B3397" t="s">
        <v>12956</v>
      </c>
      <c r="C3397" s="1">
        <f>VLOOKUP(Authors[[#This Row],[Id]],Papers[],3,FALSE)</f>
        <v>2009</v>
      </c>
      <c r="D3397" s="1" t="str">
        <f>IF(ISNUMBER(FIND(",",Authors[[#This Row],[author]])),"OK", "Não OK")</f>
        <v>OK</v>
      </c>
    </row>
    <row r="3398" spans="1:4">
      <c r="A3398" s="3">
        <v>1740</v>
      </c>
      <c r="B3398" t="s">
        <v>5288</v>
      </c>
      <c r="C3398" s="1">
        <f>VLOOKUP(Authors[[#This Row],[Id]],Papers[],3,FALSE)</f>
        <v>2010</v>
      </c>
      <c r="D3398" s="1" t="str">
        <f>IF(ISNUMBER(FIND(",",Authors[[#This Row],[author]])),"OK", "Não OK")</f>
        <v>OK</v>
      </c>
    </row>
    <row r="3399" spans="1:4">
      <c r="A3399" s="3">
        <v>1528</v>
      </c>
      <c r="B3399" t="s">
        <v>10636</v>
      </c>
      <c r="C3399" s="1">
        <f>VLOOKUP(Authors[[#This Row],[Id]],Papers[],3,FALSE)</f>
        <v>2010</v>
      </c>
      <c r="D3399" s="1" t="str">
        <f>IF(ISNUMBER(FIND(",",Authors[[#This Row],[author]])),"OK", "Não OK")</f>
        <v>OK</v>
      </c>
    </row>
    <row r="3400" spans="1:4">
      <c r="A3400" s="3">
        <v>1184</v>
      </c>
      <c r="B3400" t="s">
        <v>3344</v>
      </c>
      <c r="C3400" s="1">
        <f>VLOOKUP(Authors[[#This Row],[Id]],Papers[],3,FALSE)</f>
        <v>2005</v>
      </c>
      <c r="D3400" s="1" t="str">
        <f>IF(ISNUMBER(FIND(",",Authors[[#This Row],[author]])),"OK", "Não OK")</f>
        <v>OK</v>
      </c>
    </row>
    <row r="3401" spans="1:4">
      <c r="A3401" s="3">
        <v>1253</v>
      </c>
      <c r="B3401" t="s">
        <v>3577</v>
      </c>
      <c r="C3401" s="1">
        <f>VLOOKUP(Authors[[#This Row],[Id]],Papers[],3,FALSE)</f>
        <v>2005</v>
      </c>
      <c r="D3401" s="1" t="str">
        <f>IF(ISNUMBER(FIND(",",Authors[[#This Row],[author]])),"OK", "Não OK")</f>
        <v>OK</v>
      </c>
    </row>
    <row r="3402" spans="1:4">
      <c r="A3402" s="3">
        <v>3885</v>
      </c>
      <c r="B3402" t="s">
        <v>9505</v>
      </c>
      <c r="C3402" s="1">
        <f>VLOOKUP(Authors[[#This Row],[Id]],Papers[],3,FALSE)</f>
        <v>2005</v>
      </c>
      <c r="D3402" s="1" t="str">
        <f>IF(ISNUMBER(FIND(",",Authors[[#This Row],[author]])),"OK", "Não OK")</f>
        <v>OK</v>
      </c>
    </row>
    <row r="3403" spans="1:4">
      <c r="A3403" s="3">
        <v>1291</v>
      </c>
      <c r="B3403" t="s">
        <v>3694</v>
      </c>
      <c r="C3403" s="1">
        <f>VLOOKUP(Authors[[#This Row],[Id]],Papers[],3,FALSE)</f>
        <v>2005</v>
      </c>
      <c r="D3403" s="1" t="str">
        <f>IF(ISNUMBER(FIND(",",Authors[[#This Row],[author]])),"OK", "Não OK")</f>
        <v>OK</v>
      </c>
    </row>
    <row r="3404" spans="1:4">
      <c r="A3404" s="3">
        <v>784</v>
      </c>
      <c r="B3404" t="s">
        <v>2241</v>
      </c>
      <c r="C3404" s="1">
        <f>VLOOKUP(Authors[[#This Row],[Id]],Papers[],3,FALSE)</f>
        <v>2008</v>
      </c>
      <c r="D3404" s="1" t="str">
        <f>IF(ISNUMBER(FIND(",",Authors[[#This Row],[author]])),"OK", "Não OK")</f>
        <v>OK</v>
      </c>
    </row>
    <row r="3405" spans="1:4">
      <c r="A3405" s="3">
        <v>527</v>
      </c>
      <c r="B3405" t="s">
        <v>1484</v>
      </c>
      <c r="C3405" s="1">
        <f>VLOOKUP(Authors[[#This Row],[Id]],Papers[],3,FALSE)</f>
        <v>2010</v>
      </c>
      <c r="D3405" s="1" t="str">
        <f>IF(ISNUMBER(FIND(",",Authors[[#This Row],[author]])),"OK", "Não OK")</f>
        <v>OK</v>
      </c>
    </row>
    <row r="3406" spans="1:4">
      <c r="A3406" s="3">
        <v>678</v>
      </c>
      <c r="B3406" t="s">
        <v>1484</v>
      </c>
      <c r="C3406" s="1">
        <f>VLOOKUP(Authors[[#This Row],[Id]],Papers[],3,FALSE)</f>
        <v>2010</v>
      </c>
      <c r="D3406" s="1" t="str">
        <f>IF(ISNUMBER(FIND(",",Authors[[#This Row],[author]])),"OK", "Não OK")</f>
        <v>OK</v>
      </c>
    </row>
    <row r="3407" spans="1:4">
      <c r="A3407" s="3">
        <v>1562</v>
      </c>
      <c r="B3407" t="s">
        <v>4650</v>
      </c>
      <c r="C3407" s="1">
        <f>VLOOKUP(Authors[[#This Row],[Id]],Papers[],3,FALSE)</f>
        <v>2008</v>
      </c>
      <c r="D3407" s="1" t="str">
        <f>IF(ISNUMBER(FIND(",",Authors[[#This Row],[author]])),"OK", "Não OK")</f>
        <v>OK</v>
      </c>
    </row>
    <row r="3408" spans="1:4">
      <c r="A3408" s="3">
        <v>2135</v>
      </c>
      <c r="B3408" t="s">
        <v>4650</v>
      </c>
      <c r="C3408" s="1">
        <f>VLOOKUP(Authors[[#This Row],[Id]],Papers[],3,FALSE)</f>
        <v>2007</v>
      </c>
      <c r="D3408" s="1" t="str">
        <f>IF(ISNUMBER(FIND(",",Authors[[#This Row],[author]])),"OK", "Não OK")</f>
        <v>OK</v>
      </c>
    </row>
    <row r="3409" spans="1:4">
      <c r="A3409" s="3">
        <v>2162</v>
      </c>
      <c r="B3409" t="s">
        <v>6645</v>
      </c>
      <c r="C3409" s="1">
        <f>VLOOKUP(Authors[[#This Row],[Id]],Papers[],3,FALSE)</f>
        <v>2008</v>
      </c>
      <c r="D3409" s="1" t="str">
        <f>IF(ISNUMBER(FIND(",",Authors[[#This Row],[author]])),"OK", "Não OK")</f>
        <v>OK</v>
      </c>
    </row>
    <row r="3410" spans="1:4">
      <c r="A3410" s="3">
        <v>1034</v>
      </c>
      <c r="B3410" t="s">
        <v>2906</v>
      </c>
      <c r="C3410" s="1">
        <f>VLOOKUP(Authors[[#This Row],[Id]],Papers[],3,FALSE)</f>
        <v>2009</v>
      </c>
      <c r="D3410" s="1" t="str">
        <f>IF(ISNUMBER(FIND(",",Authors[[#This Row],[author]])),"OK", "Não OK")</f>
        <v>OK</v>
      </c>
    </row>
    <row r="3411" spans="1:4">
      <c r="A3411" s="3">
        <v>4207</v>
      </c>
      <c r="B3411" t="s">
        <v>10000</v>
      </c>
      <c r="C3411" s="1">
        <f>VLOOKUP(Authors[[#This Row],[Id]],Papers[],3,FALSE)</f>
        <v>2007</v>
      </c>
      <c r="D3411" s="1" t="str">
        <f>IF(ISNUMBER(FIND(",",Authors[[#This Row],[author]])),"OK", "Não OK")</f>
        <v>OK</v>
      </c>
    </row>
    <row r="3412" spans="1:4">
      <c r="A3412" s="3">
        <v>94</v>
      </c>
      <c r="B3412" t="s">
        <v>239</v>
      </c>
      <c r="C3412" s="1">
        <f>VLOOKUP(Authors[[#This Row],[Id]],Papers[],3,FALSE)</f>
        <v>2007</v>
      </c>
      <c r="D3412" s="1" t="str">
        <f>IF(ISNUMBER(FIND(",",Authors[[#This Row],[author]])),"OK", "Não OK")</f>
        <v>OK</v>
      </c>
    </row>
    <row r="3413" spans="1:4">
      <c r="A3413" s="3">
        <v>1838</v>
      </c>
      <c r="B3413" t="s">
        <v>5572</v>
      </c>
      <c r="C3413" s="1">
        <f>VLOOKUP(Authors[[#This Row],[Id]],Papers[],3,FALSE)</f>
        <v>1993</v>
      </c>
      <c r="D3413" s="1" t="str">
        <f>IF(ISNUMBER(FIND(",",Authors[[#This Row],[author]])),"OK", "Não OK")</f>
        <v>OK</v>
      </c>
    </row>
    <row r="3414" spans="1:4">
      <c r="A3414" s="3">
        <v>1839</v>
      </c>
      <c r="B3414" t="s">
        <v>5576</v>
      </c>
      <c r="C3414" s="1">
        <f>VLOOKUP(Authors[[#This Row],[Id]],Papers[],3,FALSE)</f>
        <v>1992</v>
      </c>
      <c r="D3414" s="1" t="str">
        <f>IF(ISNUMBER(FIND(",",Authors[[#This Row],[author]])),"OK", "Não OK")</f>
        <v>OK</v>
      </c>
    </row>
    <row r="3415" spans="1:4">
      <c r="A3415" s="3">
        <v>3278</v>
      </c>
      <c r="B3415" t="s">
        <v>8727</v>
      </c>
      <c r="C3415" s="1">
        <f>VLOOKUP(Authors[[#This Row],[Id]],Papers[],3,FALSE)</f>
        <v>2008</v>
      </c>
      <c r="D3415" s="1" t="str">
        <f>IF(ISNUMBER(FIND(",",Authors[[#This Row],[author]])),"OK", "Não OK")</f>
        <v>OK</v>
      </c>
    </row>
    <row r="3416" spans="1:4">
      <c r="A3416" s="3">
        <v>1164</v>
      </c>
      <c r="B3416" t="s">
        <v>3292</v>
      </c>
      <c r="C3416" s="1">
        <f>VLOOKUP(Authors[[#This Row],[Id]],Papers[],3,FALSE)</f>
        <v>2007</v>
      </c>
      <c r="D3416" s="1" t="str">
        <f>IF(ISNUMBER(FIND(",",Authors[[#This Row],[author]])),"OK", "Não OK")</f>
        <v>OK</v>
      </c>
    </row>
    <row r="3417" spans="1:4">
      <c r="A3417" s="3">
        <v>1578</v>
      </c>
      <c r="B3417" t="s">
        <v>3292</v>
      </c>
      <c r="C3417" s="1">
        <f>VLOOKUP(Authors[[#This Row],[Id]],Papers[],3,FALSE)</f>
        <v>2006</v>
      </c>
      <c r="D3417" s="1" t="str">
        <f>IF(ISNUMBER(FIND(",",Authors[[#This Row],[author]])),"OK", "Não OK")</f>
        <v>OK</v>
      </c>
    </row>
    <row r="3418" spans="1:4">
      <c r="A3418" s="3">
        <v>203</v>
      </c>
      <c r="B3418" t="s">
        <v>510</v>
      </c>
      <c r="C3418" s="1">
        <f>VLOOKUP(Authors[[#This Row],[Id]],Papers[],3,FALSE)</f>
        <v>2010</v>
      </c>
      <c r="D3418" s="1" t="str">
        <f>IF(ISNUMBER(FIND(",",Authors[[#This Row],[author]])),"OK", "Não OK")</f>
        <v>OK</v>
      </c>
    </row>
    <row r="3419" spans="1:4">
      <c r="A3419" s="3">
        <v>446</v>
      </c>
      <c r="B3419" t="s">
        <v>510</v>
      </c>
      <c r="C3419" s="1">
        <f>VLOOKUP(Authors[[#This Row],[Id]],Papers[],3,FALSE)</f>
        <v>2008</v>
      </c>
      <c r="D3419" s="1" t="str">
        <f>IF(ISNUMBER(FIND(",",Authors[[#This Row],[author]])),"OK", "Não OK")</f>
        <v>OK</v>
      </c>
    </row>
    <row r="3420" spans="1:4">
      <c r="A3420" s="3">
        <v>447</v>
      </c>
      <c r="B3420" t="s">
        <v>510</v>
      </c>
      <c r="C3420" s="1">
        <f>VLOOKUP(Authors[[#This Row],[Id]],Papers[],3,FALSE)</f>
        <v>2008</v>
      </c>
      <c r="D3420" s="1" t="str">
        <f>IF(ISNUMBER(FIND(",",Authors[[#This Row],[author]])),"OK", "Não OK")</f>
        <v>OK</v>
      </c>
    </row>
    <row r="3421" spans="1:4">
      <c r="A3421" s="3">
        <v>1167</v>
      </c>
      <c r="B3421" t="s">
        <v>510</v>
      </c>
      <c r="C3421" s="1">
        <f>VLOOKUP(Authors[[#This Row],[Id]],Papers[],3,FALSE)</f>
        <v>2011</v>
      </c>
      <c r="D3421" s="1" t="str">
        <f>IF(ISNUMBER(FIND(",",Authors[[#This Row],[author]])),"OK", "Não OK")</f>
        <v>OK</v>
      </c>
    </row>
    <row r="3422" spans="1:4">
      <c r="A3422" s="3">
        <v>1181</v>
      </c>
      <c r="B3422" t="s">
        <v>510</v>
      </c>
      <c r="C3422" s="1">
        <f>VLOOKUP(Authors[[#This Row],[Id]],Papers[],3,FALSE)</f>
        <v>2010</v>
      </c>
      <c r="D3422" s="1" t="str">
        <f>IF(ISNUMBER(FIND(",",Authors[[#This Row],[author]])),"OK", "Não OK")</f>
        <v>OK</v>
      </c>
    </row>
    <row r="3423" spans="1:4">
      <c r="A3423">
        <v>4427</v>
      </c>
      <c r="B3423" t="s">
        <v>12902</v>
      </c>
      <c r="C3423" s="1">
        <f>VLOOKUP(Authors[[#This Row],[Id]],Papers[],3,FALSE)</f>
        <v>1999</v>
      </c>
      <c r="D3423" s="1" t="str">
        <f>IF(ISNUMBER(FIND(",",Authors[[#This Row],[author]])),"OK", "Não OK")</f>
        <v>OK</v>
      </c>
    </row>
    <row r="3424" spans="1:4">
      <c r="A3424" s="3">
        <v>119</v>
      </c>
      <c r="B3424" t="s">
        <v>298</v>
      </c>
      <c r="C3424" s="1">
        <f>VLOOKUP(Authors[[#This Row],[Id]],Papers[],3,FALSE)</f>
        <v>2008</v>
      </c>
      <c r="D3424" s="1" t="str">
        <f>IF(ISNUMBER(FIND(",",Authors[[#This Row],[author]])),"OK", "Não OK")</f>
        <v>OK</v>
      </c>
    </row>
    <row r="3425" spans="1:4">
      <c r="A3425">
        <v>4364</v>
      </c>
      <c r="B3425" s="1" t="s">
        <v>12730</v>
      </c>
      <c r="C3425" s="1">
        <f>VLOOKUP(Authors[[#This Row],[Id]],Papers[],3,FALSE)</f>
        <v>2009</v>
      </c>
      <c r="D3425" s="1" t="str">
        <f>IF(ISNUMBER(FIND(",",Authors[[#This Row],[author]])),"OK", "Não OK")</f>
        <v>OK</v>
      </c>
    </row>
    <row r="3426" spans="1:4">
      <c r="A3426" s="3">
        <v>2108</v>
      </c>
      <c r="B3426" t="s">
        <v>6450</v>
      </c>
      <c r="C3426" s="1">
        <f>VLOOKUP(Authors[[#This Row],[Id]],Papers[],3,FALSE)</f>
        <v>2004</v>
      </c>
      <c r="D3426" s="1" t="str">
        <f>IF(ISNUMBER(FIND(",",Authors[[#This Row],[author]])),"OK", "Não OK")</f>
        <v>OK</v>
      </c>
    </row>
    <row r="3427" spans="1:4">
      <c r="A3427" s="3">
        <v>535</v>
      </c>
      <c r="B3427" t="s">
        <v>1513</v>
      </c>
      <c r="C3427" s="1">
        <f>VLOOKUP(Authors[[#This Row],[Id]],Papers[],3,FALSE)</f>
        <v>2009</v>
      </c>
      <c r="D3427" s="1" t="str">
        <f>IF(ISNUMBER(FIND(",",Authors[[#This Row],[author]])),"OK", "Não OK")</f>
        <v>OK</v>
      </c>
    </row>
    <row r="3428" spans="1:4">
      <c r="A3428" s="3">
        <v>2048</v>
      </c>
      <c r="B3428" t="s">
        <v>6242</v>
      </c>
      <c r="C3428" s="1">
        <f>VLOOKUP(Authors[[#This Row],[Id]],Papers[],3,FALSE)</f>
        <v>2003</v>
      </c>
      <c r="D3428" s="1" t="str">
        <f>IF(ISNUMBER(FIND(",",Authors[[#This Row],[author]])),"OK", "Não OK")</f>
        <v>OK</v>
      </c>
    </row>
    <row r="3429" spans="1:4">
      <c r="A3429" s="3">
        <v>3280</v>
      </c>
      <c r="B3429" t="s">
        <v>8731</v>
      </c>
      <c r="C3429" s="1">
        <f>VLOOKUP(Authors[[#This Row],[Id]],Papers[],3,FALSE)</f>
        <v>2009</v>
      </c>
      <c r="D3429" s="1" t="str">
        <f>IF(ISNUMBER(FIND(",",Authors[[#This Row],[author]])),"OK", "Não OK")</f>
        <v>OK</v>
      </c>
    </row>
    <row r="3430" spans="1:4">
      <c r="A3430" s="3">
        <v>1840</v>
      </c>
      <c r="B3430" t="s">
        <v>5579</v>
      </c>
      <c r="C3430" s="1">
        <f>VLOOKUP(Authors[[#This Row],[Id]],Papers[],3,FALSE)</f>
        <v>2005</v>
      </c>
      <c r="D3430" s="1" t="str">
        <f>IF(ISNUMBER(FIND(",",Authors[[#This Row],[author]])),"OK", "Não OK")</f>
        <v>OK</v>
      </c>
    </row>
    <row r="3431" spans="1:4">
      <c r="A3431" s="3">
        <v>3281</v>
      </c>
      <c r="B3431" t="s">
        <v>8734</v>
      </c>
      <c r="C3431" s="1">
        <f>VLOOKUP(Authors[[#This Row],[Id]],Papers[],3,FALSE)</f>
        <v>1999</v>
      </c>
      <c r="D3431" s="1" t="str">
        <f>IF(ISNUMBER(FIND(",",Authors[[#This Row],[author]])),"OK", "Não OK")</f>
        <v>OK</v>
      </c>
    </row>
    <row r="3432" spans="1:4">
      <c r="A3432" s="3">
        <v>1739</v>
      </c>
      <c r="B3432" t="s">
        <v>5274</v>
      </c>
      <c r="C3432" s="1">
        <f>VLOOKUP(Authors[[#This Row],[Id]],Papers[],3,FALSE)</f>
        <v>2005</v>
      </c>
      <c r="D3432" s="1" t="str">
        <f>IF(ISNUMBER(FIND(",",Authors[[#This Row],[author]])),"OK", "Não OK")</f>
        <v>OK</v>
      </c>
    </row>
    <row r="3433" spans="1:4">
      <c r="A3433" s="3">
        <v>1598</v>
      </c>
      <c r="B3433" t="s">
        <v>4784</v>
      </c>
      <c r="C3433" s="1">
        <f>VLOOKUP(Authors[[#This Row],[Id]],Papers[],3,FALSE)</f>
        <v>1998</v>
      </c>
      <c r="D3433" s="1" t="str">
        <f>IF(ISNUMBER(FIND(",",Authors[[#This Row],[author]])),"OK", "Não OK")</f>
        <v>OK</v>
      </c>
    </row>
    <row r="3434" spans="1:4">
      <c r="A3434" s="3">
        <v>1841</v>
      </c>
      <c r="B3434" t="s">
        <v>4784</v>
      </c>
      <c r="C3434" s="1">
        <f>VLOOKUP(Authors[[#This Row],[Id]],Papers[],3,FALSE)</f>
        <v>1998</v>
      </c>
      <c r="D3434" s="1" t="str">
        <f>IF(ISNUMBER(FIND(",",Authors[[#This Row],[author]])),"OK", "Não OK")</f>
        <v>OK</v>
      </c>
    </row>
    <row r="3435" spans="1:4">
      <c r="A3435" s="3">
        <v>998</v>
      </c>
      <c r="B3435" t="s">
        <v>2781</v>
      </c>
      <c r="C3435" s="1">
        <f>VLOOKUP(Authors[[#This Row],[Id]],Papers[],3,FALSE)</f>
        <v>2011</v>
      </c>
      <c r="D3435" s="1" t="str">
        <f>IF(ISNUMBER(FIND(",",Authors[[#This Row],[author]])),"OK", "Não OK")</f>
        <v>OK</v>
      </c>
    </row>
    <row r="3436" spans="1:4">
      <c r="A3436" s="3">
        <v>21</v>
      </c>
      <c r="B3436" t="s">
        <v>54</v>
      </c>
      <c r="C3436" s="1">
        <f>VLOOKUP(Authors[[#This Row],[Id]],Papers[],3,FALSE)</f>
        <v>2005</v>
      </c>
      <c r="D3436" s="1" t="str">
        <f>IF(ISNUMBER(FIND(",",Authors[[#This Row],[author]])),"OK", "Não OK")</f>
        <v>OK</v>
      </c>
    </row>
    <row r="3437" spans="1:4">
      <c r="A3437" s="3">
        <v>1375</v>
      </c>
      <c r="B3437" t="s">
        <v>3980</v>
      </c>
      <c r="C3437" s="1">
        <f>VLOOKUP(Authors[[#This Row],[Id]],Papers[],3,FALSE)</f>
        <v>2003</v>
      </c>
      <c r="D3437" s="1" t="str">
        <f>IF(ISNUMBER(FIND(",",Authors[[#This Row],[author]])),"OK", "Não OK")</f>
        <v>OK</v>
      </c>
    </row>
    <row r="3438" spans="1:4">
      <c r="A3438" s="3">
        <v>874</v>
      </c>
      <c r="B3438" t="s">
        <v>2478</v>
      </c>
      <c r="C3438" s="1">
        <f>VLOOKUP(Authors[[#This Row],[Id]],Papers[],3,FALSE)</f>
        <v>2010</v>
      </c>
      <c r="D3438" s="1" t="str">
        <f>IF(ISNUMBER(FIND(",",Authors[[#This Row],[author]])),"OK", "Não OK")</f>
        <v>OK</v>
      </c>
    </row>
    <row r="3439" spans="1:4">
      <c r="A3439" s="3">
        <v>3283</v>
      </c>
      <c r="B3439" t="s">
        <v>8740</v>
      </c>
      <c r="C3439" s="1">
        <f>VLOOKUP(Authors[[#This Row],[Id]],Papers[],3,FALSE)</f>
        <v>2009</v>
      </c>
      <c r="D3439" s="1" t="str">
        <f>IF(ISNUMBER(FIND(",",Authors[[#This Row],[author]])),"OK", "Não OK")</f>
        <v>OK</v>
      </c>
    </row>
    <row r="3440" spans="1:4">
      <c r="A3440">
        <v>4447</v>
      </c>
      <c r="B3440" t="s">
        <v>12959</v>
      </c>
      <c r="C3440" s="1">
        <f>VLOOKUP(Authors[[#This Row],[Id]],Papers[],3,FALSE)</f>
        <v>2009</v>
      </c>
      <c r="D3440" s="1" t="str">
        <f>IF(ISNUMBER(FIND(",",Authors[[#This Row],[author]])),"OK", "Não OK")</f>
        <v>OK</v>
      </c>
    </row>
    <row r="3441" spans="1:4">
      <c r="A3441" s="3">
        <v>3283</v>
      </c>
      <c r="B3441" t="s">
        <v>8741</v>
      </c>
      <c r="C3441" s="1">
        <f>VLOOKUP(Authors[[#This Row],[Id]],Papers[],3,FALSE)</f>
        <v>2009</v>
      </c>
      <c r="D3441" s="1" t="str">
        <f>IF(ISNUMBER(FIND(",",Authors[[#This Row],[author]])),"OK", "Não OK")</f>
        <v>OK</v>
      </c>
    </row>
    <row r="3442" spans="1:4">
      <c r="A3442">
        <v>4447</v>
      </c>
      <c r="B3442" t="s">
        <v>12960</v>
      </c>
      <c r="C3442" s="1">
        <f>VLOOKUP(Authors[[#This Row],[Id]],Papers[],3,FALSE)</f>
        <v>2009</v>
      </c>
      <c r="D3442" s="1" t="str">
        <f>IF(ISNUMBER(FIND(",",Authors[[#This Row],[author]])),"OK", "Não OK")</f>
        <v>OK</v>
      </c>
    </row>
    <row r="3443" spans="1:4">
      <c r="A3443" s="3">
        <v>231</v>
      </c>
      <c r="B3443" t="s">
        <v>584</v>
      </c>
      <c r="C3443" s="1">
        <f>VLOOKUP(Authors[[#This Row],[Id]],Papers[],3,FALSE)</f>
        <v>2011</v>
      </c>
      <c r="D3443" s="1" t="str">
        <f>IF(ISNUMBER(FIND(",",Authors[[#This Row],[author]])),"OK", "Não OK")</f>
        <v>OK</v>
      </c>
    </row>
    <row r="3444" spans="1:4">
      <c r="A3444" s="3">
        <v>819</v>
      </c>
      <c r="B3444" t="s">
        <v>584</v>
      </c>
      <c r="C3444" s="1">
        <f>VLOOKUP(Authors[[#This Row],[Id]],Papers[],3,FALSE)</f>
        <v>2011</v>
      </c>
      <c r="D3444" s="1" t="str">
        <f>IF(ISNUMBER(FIND(",",Authors[[#This Row],[author]])),"OK", "Não OK")</f>
        <v>OK</v>
      </c>
    </row>
    <row r="3445" spans="1:4">
      <c r="A3445" s="3">
        <v>541</v>
      </c>
      <c r="B3445" t="s">
        <v>1537</v>
      </c>
      <c r="C3445" s="1">
        <f>VLOOKUP(Authors[[#This Row],[Id]],Papers[],3,FALSE)</f>
        <v>2009</v>
      </c>
      <c r="D3445" s="1" t="str">
        <f>IF(ISNUMBER(FIND(",",Authors[[#This Row],[author]])),"OK", "Não OK")</f>
        <v>OK</v>
      </c>
    </row>
    <row r="3446" spans="1:4">
      <c r="A3446" s="3">
        <v>1723</v>
      </c>
      <c r="B3446" t="s">
        <v>5225</v>
      </c>
      <c r="C3446" s="1">
        <f>VLOOKUP(Authors[[#This Row],[Id]],Papers[],3,FALSE)</f>
        <v>2002</v>
      </c>
      <c r="D3446" s="1" t="str">
        <f>IF(ISNUMBER(FIND(",",Authors[[#This Row],[author]])),"OK", "Não OK")</f>
        <v>OK</v>
      </c>
    </row>
    <row r="3447" spans="1:4">
      <c r="A3447" s="3">
        <v>1866</v>
      </c>
      <c r="B3447" t="s">
        <v>5674</v>
      </c>
      <c r="C3447" s="1">
        <f>VLOOKUP(Authors[[#This Row],[Id]],Papers[],3,FALSE)</f>
        <v>2008</v>
      </c>
      <c r="D3447" s="1" t="str">
        <f>IF(ISNUMBER(FIND(",",Authors[[#This Row],[author]])),"OK", "Não OK")</f>
        <v>OK</v>
      </c>
    </row>
    <row r="3448" spans="1:4">
      <c r="A3448" s="3">
        <v>4320</v>
      </c>
      <c r="B3448" t="s">
        <v>10244</v>
      </c>
      <c r="C3448" s="1">
        <f>VLOOKUP(Authors[[#This Row],[Id]],Papers[],3,FALSE)</f>
        <v>2008</v>
      </c>
      <c r="D3448" s="1" t="str">
        <f>IF(ISNUMBER(FIND(",",Authors[[#This Row],[author]])),"OK", "Não OK")</f>
        <v>OK</v>
      </c>
    </row>
    <row r="3449" spans="1:4">
      <c r="A3449" s="3">
        <v>3284</v>
      </c>
      <c r="B3449" t="s">
        <v>8744</v>
      </c>
      <c r="C3449" s="1">
        <f>VLOOKUP(Authors[[#This Row],[Id]],Papers[],3,FALSE)</f>
        <v>1998</v>
      </c>
      <c r="D3449" s="1" t="str">
        <f>IF(ISNUMBER(FIND(",",Authors[[#This Row],[author]])),"OK", "Não OK")</f>
        <v>OK</v>
      </c>
    </row>
    <row r="3450" spans="1:4">
      <c r="A3450" s="3">
        <v>2598</v>
      </c>
      <c r="B3450" t="s">
        <v>11074</v>
      </c>
      <c r="C3450" s="1">
        <f>VLOOKUP(Authors[[#This Row],[Id]],Papers[],3,FALSE)</f>
        <v>2011</v>
      </c>
      <c r="D3450" s="1" t="str">
        <f>IF(ISNUMBER(FIND(",",Authors[[#This Row],[author]])),"OK", "Não OK")</f>
        <v>OK</v>
      </c>
    </row>
    <row r="3451" spans="1:4">
      <c r="A3451" s="3">
        <v>1849</v>
      </c>
      <c r="B3451" t="s">
        <v>5608</v>
      </c>
      <c r="C3451" s="1">
        <f>VLOOKUP(Authors[[#This Row],[Id]],Papers[],3,FALSE)</f>
        <v>2008</v>
      </c>
      <c r="D3451" s="1" t="str">
        <f>IF(ISNUMBER(FIND(",",Authors[[#This Row],[author]])),"OK", "Não OK")</f>
        <v>OK</v>
      </c>
    </row>
    <row r="3452" spans="1:4">
      <c r="A3452" s="3">
        <v>1306</v>
      </c>
      <c r="B3452" t="s">
        <v>10585</v>
      </c>
      <c r="C3452" s="1">
        <f>VLOOKUP(Authors[[#This Row],[Id]],Papers[],3,FALSE)</f>
        <v>2009</v>
      </c>
      <c r="D3452" s="1" t="str">
        <f>IF(ISNUMBER(FIND(",",Authors[[#This Row],[author]])),"OK", "Não OK")</f>
        <v>OK</v>
      </c>
    </row>
    <row r="3453" spans="1:4">
      <c r="A3453" s="3">
        <v>1272</v>
      </c>
      <c r="B3453" t="s">
        <v>3633</v>
      </c>
      <c r="C3453" s="1">
        <f>VLOOKUP(Authors[[#This Row],[Id]],Papers[],3,FALSE)</f>
        <v>2010</v>
      </c>
      <c r="D3453" s="1" t="str">
        <f>IF(ISNUMBER(FIND(",",Authors[[#This Row],[author]])),"OK", "Não OK")</f>
        <v>OK</v>
      </c>
    </row>
    <row r="3454" spans="1:4">
      <c r="A3454" s="3">
        <v>2482</v>
      </c>
      <c r="B3454" t="s">
        <v>10962</v>
      </c>
      <c r="C3454" s="1">
        <f>VLOOKUP(Authors[[#This Row],[Id]],Papers[],3,FALSE)</f>
        <v>2008</v>
      </c>
      <c r="D3454" s="1" t="str">
        <f>IF(ISNUMBER(FIND(",",Authors[[#This Row],[author]])),"OK", "Não OK")</f>
        <v>OK</v>
      </c>
    </row>
    <row r="3455" spans="1:4">
      <c r="A3455" s="3">
        <v>1842</v>
      </c>
      <c r="B3455" t="s">
        <v>10735</v>
      </c>
      <c r="C3455" s="1">
        <f>VLOOKUP(Authors[[#This Row],[Id]],Papers[],3,FALSE)</f>
        <v>2007</v>
      </c>
      <c r="D3455" s="1" t="str">
        <f>IF(ISNUMBER(FIND(",",Authors[[#This Row],[author]])),"OK", "Não OK")</f>
        <v>OK</v>
      </c>
    </row>
    <row r="3456" spans="1:4">
      <c r="A3456" s="3">
        <v>4213</v>
      </c>
      <c r="B3456" t="s">
        <v>10018</v>
      </c>
      <c r="C3456" s="1">
        <f>VLOOKUP(Authors[[#This Row],[Id]],Papers[],3,FALSE)</f>
        <v>2008</v>
      </c>
      <c r="D3456" s="1" t="str">
        <f>IF(ISNUMBER(FIND(",",Authors[[#This Row],[author]])),"OK", "Não OK")</f>
        <v>OK</v>
      </c>
    </row>
    <row r="3457" spans="1:4">
      <c r="A3457" s="3">
        <v>139</v>
      </c>
      <c r="B3457" t="s">
        <v>347</v>
      </c>
      <c r="C3457" s="1">
        <f>VLOOKUP(Authors[[#This Row],[Id]],Papers[],3,FALSE)</f>
        <v>2008</v>
      </c>
      <c r="D3457" s="1" t="str">
        <f>IF(ISNUMBER(FIND(",",Authors[[#This Row],[author]])),"OK", "Não OK")</f>
        <v>OK</v>
      </c>
    </row>
    <row r="3458" spans="1:4">
      <c r="A3458" s="3">
        <v>450</v>
      </c>
      <c r="B3458" t="s">
        <v>347</v>
      </c>
      <c r="C3458" s="1">
        <f>VLOOKUP(Authors[[#This Row],[Id]],Papers[],3,FALSE)</f>
        <v>2008</v>
      </c>
      <c r="D3458" s="1" t="str">
        <f>IF(ISNUMBER(FIND(",",Authors[[#This Row],[author]])),"OK", "Não OK")</f>
        <v>OK</v>
      </c>
    </row>
    <row r="3459" spans="1:4">
      <c r="A3459" s="3">
        <v>1512</v>
      </c>
      <c r="B3459" t="s">
        <v>10631</v>
      </c>
      <c r="C3459" s="1">
        <f>VLOOKUP(Authors[[#This Row],[Id]],Papers[],3,FALSE)</f>
        <v>2003</v>
      </c>
      <c r="D3459" s="1" t="str">
        <f>IF(ISNUMBER(FIND(",",Authors[[#This Row],[author]])),"OK", "Não OK")</f>
        <v>OK</v>
      </c>
    </row>
    <row r="3460" spans="1:4">
      <c r="A3460" s="3">
        <v>1253</v>
      </c>
      <c r="B3460" t="s">
        <v>3578</v>
      </c>
      <c r="C3460" s="1">
        <f>VLOOKUP(Authors[[#This Row],[Id]],Papers[],3,FALSE)</f>
        <v>2005</v>
      </c>
      <c r="D3460" s="1" t="str">
        <f>IF(ISNUMBER(FIND(",",Authors[[#This Row],[author]])),"OK", "Não OK")</f>
        <v>OK</v>
      </c>
    </row>
    <row r="3461" spans="1:4">
      <c r="A3461" s="3">
        <v>689</v>
      </c>
      <c r="B3461" t="s">
        <v>1959</v>
      </c>
      <c r="C3461" s="1">
        <f>VLOOKUP(Authors[[#This Row],[Id]],Papers[],3,FALSE)</f>
        <v>2010</v>
      </c>
      <c r="D3461" s="1" t="str">
        <f>IF(ISNUMBER(FIND(",",Authors[[#This Row],[author]])),"OK", "Não OK")</f>
        <v>OK</v>
      </c>
    </row>
    <row r="3462" spans="1:4">
      <c r="A3462" s="3">
        <v>2218</v>
      </c>
      <c r="B3462" t="s">
        <v>6808</v>
      </c>
      <c r="C3462" s="1">
        <f>VLOOKUP(Authors[[#This Row],[Id]],Papers[],3,FALSE)</f>
        <v>2007</v>
      </c>
      <c r="D3462" s="1" t="str">
        <f>IF(ISNUMBER(FIND(",",Authors[[#This Row],[author]])),"OK", "Não OK")</f>
        <v>OK</v>
      </c>
    </row>
    <row r="3463" spans="1:4">
      <c r="A3463" s="3">
        <v>3715</v>
      </c>
      <c r="B3463" t="s">
        <v>9321</v>
      </c>
      <c r="C3463" s="1">
        <f>VLOOKUP(Authors[[#This Row],[Id]],Papers[],3,FALSE)</f>
        <v>2006</v>
      </c>
      <c r="D3463" s="1" t="str">
        <f>IF(ISNUMBER(FIND(",",Authors[[#This Row],[author]])),"OK", "Não OK")</f>
        <v>OK</v>
      </c>
    </row>
    <row r="3464" spans="1:4">
      <c r="A3464" s="3">
        <v>1843</v>
      </c>
      <c r="B3464" t="s">
        <v>5587</v>
      </c>
      <c r="C3464" s="1">
        <f>VLOOKUP(Authors[[#This Row],[Id]],Papers[],3,FALSE)</f>
        <v>2010</v>
      </c>
      <c r="D3464" s="1" t="str">
        <f>IF(ISNUMBER(FIND(",",Authors[[#This Row],[author]])),"OK", "Não OK")</f>
        <v>OK</v>
      </c>
    </row>
    <row r="3465" spans="1:4">
      <c r="A3465" s="3">
        <v>1844</v>
      </c>
      <c r="B3465" t="s">
        <v>5595</v>
      </c>
      <c r="C3465" s="1">
        <f>VLOOKUP(Authors[[#This Row],[Id]],Papers[],3,FALSE)</f>
        <v>2007</v>
      </c>
      <c r="D3465" s="1" t="str">
        <f>IF(ISNUMBER(FIND(",",Authors[[#This Row],[author]])),"OK", "Não OK")</f>
        <v>OK</v>
      </c>
    </row>
    <row r="3466" spans="1:4">
      <c r="A3466" s="3">
        <v>1845</v>
      </c>
      <c r="B3466" t="s">
        <v>5595</v>
      </c>
      <c r="C3466" s="1">
        <f>VLOOKUP(Authors[[#This Row],[Id]],Papers[],3,FALSE)</f>
        <v>2005</v>
      </c>
      <c r="D3466" s="1" t="str">
        <f>IF(ISNUMBER(FIND(",",Authors[[#This Row],[author]])),"OK", "Não OK")</f>
        <v>OK</v>
      </c>
    </row>
    <row r="3467" spans="1:4">
      <c r="A3467" s="3">
        <v>1846</v>
      </c>
      <c r="B3467" t="s">
        <v>5595</v>
      </c>
      <c r="C3467" s="1">
        <f>VLOOKUP(Authors[[#This Row],[Id]],Papers[],3,FALSE)</f>
        <v>2004</v>
      </c>
      <c r="D3467" s="1" t="str">
        <f>IF(ISNUMBER(FIND(",",Authors[[#This Row],[author]])),"OK", "Não OK")</f>
        <v>OK</v>
      </c>
    </row>
    <row r="3468" spans="1:4">
      <c r="A3468" s="3">
        <v>3286</v>
      </c>
      <c r="B3468" t="s">
        <v>8746</v>
      </c>
      <c r="C3468" s="1">
        <f>VLOOKUP(Authors[[#This Row],[Id]],Papers[],3,FALSE)</f>
        <v>2005</v>
      </c>
      <c r="D3468" s="1" t="str">
        <f>IF(ISNUMBER(FIND(",",Authors[[#This Row],[author]])),"OK", "Não OK")</f>
        <v>OK</v>
      </c>
    </row>
    <row r="3469" spans="1:4">
      <c r="A3469" s="3">
        <v>802</v>
      </c>
      <c r="B3469" t="s">
        <v>2278</v>
      </c>
      <c r="C3469" s="1">
        <f>VLOOKUP(Authors[[#This Row],[Id]],Papers[],3,FALSE)</f>
        <v>2005</v>
      </c>
      <c r="D3469" s="1" t="str">
        <f>IF(ISNUMBER(FIND(",",Authors[[#This Row],[author]])),"OK", "Não OK")</f>
        <v>OK</v>
      </c>
    </row>
    <row r="3470" spans="1:4">
      <c r="A3470" s="3">
        <v>2571</v>
      </c>
      <c r="B3470" t="s">
        <v>2278</v>
      </c>
      <c r="C3470" s="1">
        <f>VLOOKUP(Authors[[#This Row],[Id]],Papers[],3,FALSE)</f>
        <v>2005</v>
      </c>
      <c r="D3470" s="1" t="str">
        <f>IF(ISNUMBER(FIND(",",Authors[[#This Row],[author]])),"OK", "Não OK")</f>
        <v>OK</v>
      </c>
    </row>
    <row r="3471" spans="1:4">
      <c r="A3471" s="3">
        <v>1847</v>
      </c>
      <c r="B3471" t="s">
        <v>5602</v>
      </c>
      <c r="C3471" s="1">
        <f>VLOOKUP(Authors[[#This Row],[Id]],Papers[],3,FALSE)</f>
        <v>2009</v>
      </c>
      <c r="D3471" s="1" t="str">
        <f>IF(ISNUMBER(FIND(",",Authors[[#This Row],[author]])),"OK", "Não OK")</f>
        <v>OK</v>
      </c>
    </row>
    <row r="3472" spans="1:4">
      <c r="A3472" s="3">
        <v>3288</v>
      </c>
      <c r="B3472" t="s">
        <v>5602</v>
      </c>
      <c r="C3472" s="1">
        <f>VLOOKUP(Authors[[#This Row],[Id]],Papers[],3,FALSE)</f>
        <v>2009</v>
      </c>
      <c r="D3472" s="1" t="str">
        <f>IF(ISNUMBER(FIND(",",Authors[[#This Row],[author]])),"OK", "Não OK")</f>
        <v>OK</v>
      </c>
    </row>
    <row r="3473" spans="1:4">
      <c r="A3473" s="3">
        <v>948</v>
      </c>
      <c r="B3473" t="s">
        <v>2687</v>
      </c>
      <c r="C3473" s="1">
        <f>VLOOKUP(Authors[[#This Row],[Id]],Papers[],3,FALSE)</f>
        <v>2008</v>
      </c>
      <c r="D3473" s="1" t="str">
        <f>IF(ISNUMBER(FIND(",",Authors[[#This Row],[author]])),"OK", "Não OK")</f>
        <v>OK</v>
      </c>
    </row>
    <row r="3474" spans="1:4">
      <c r="A3474" s="3">
        <v>218</v>
      </c>
      <c r="B3474" t="s">
        <v>547</v>
      </c>
      <c r="C3474" s="1">
        <f>VLOOKUP(Authors[[#This Row],[Id]],Papers[],3,FALSE)</f>
        <v>2010</v>
      </c>
      <c r="D3474" s="1" t="str">
        <f>IF(ISNUMBER(FIND(",",Authors[[#This Row],[author]])),"OK", "Não OK")</f>
        <v>OK</v>
      </c>
    </row>
    <row r="3475" spans="1:4">
      <c r="A3475" s="3">
        <v>402</v>
      </c>
      <c r="B3475" t="s">
        <v>547</v>
      </c>
      <c r="C3475" s="1">
        <f>VLOOKUP(Authors[[#This Row],[Id]],Papers[],3,FALSE)</f>
        <v>2011</v>
      </c>
      <c r="D3475" s="1" t="str">
        <f>IF(ISNUMBER(FIND(",",Authors[[#This Row],[author]])),"OK", "Não OK")</f>
        <v>OK</v>
      </c>
    </row>
    <row r="3476" spans="1:4">
      <c r="A3476" s="3">
        <v>125</v>
      </c>
      <c r="B3476" t="s">
        <v>316</v>
      </c>
      <c r="C3476" s="1">
        <f>VLOOKUP(Authors[[#This Row],[Id]],Papers[],3,FALSE)</f>
        <v>2008</v>
      </c>
      <c r="D3476" s="1" t="str">
        <f>IF(ISNUMBER(FIND(",",Authors[[#This Row],[author]])),"OK", "Não OK")</f>
        <v>OK</v>
      </c>
    </row>
    <row r="3477" spans="1:4">
      <c r="A3477" s="3">
        <v>558</v>
      </c>
      <c r="B3477" t="s">
        <v>316</v>
      </c>
      <c r="C3477" s="1">
        <f>VLOOKUP(Authors[[#This Row],[Id]],Papers[],3,FALSE)</f>
        <v>2009</v>
      </c>
      <c r="D3477" s="1" t="str">
        <f>IF(ISNUMBER(FIND(",",Authors[[#This Row],[author]])),"OK", "Não OK")</f>
        <v>OK</v>
      </c>
    </row>
    <row r="3478" spans="1:4">
      <c r="A3478" s="3">
        <v>1866</v>
      </c>
      <c r="B3478" t="s">
        <v>5673</v>
      </c>
      <c r="C3478" s="1">
        <f>VLOOKUP(Authors[[#This Row],[Id]],Papers[],3,FALSE)</f>
        <v>2008</v>
      </c>
      <c r="D3478" s="1" t="str">
        <f>IF(ISNUMBER(FIND(",",Authors[[#This Row],[author]])),"OK", "Não OK")</f>
        <v>OK</v>
      </c>
    </row>
    <row r="3479" spans="1:4">
      <c r="A3479" s="3">
        <v>751</v>
      </c>
      <c r="B3479" t="s">
        <v>2142</v>
      </c>
      <c r="C3479" s="1">
        <f>VLOOKUP(Authors[[#This Row],[Id]],Papers[],3,FALSE)</f>
        <v>2011</v>
      </c>
      <c r="D3479" s="1" t="str">
        <f>IF(ISNUMBER(FIND(",",Authors[[#This Row],[author]])),"OK", "Não OK")</f>
        <v>OK</v>
      </c>
    </row>
    <row r="3480" spans="1:4">
      <c r="A3480" s="3">
        <v>427</v>
      </c>
      <c r="B3480" t="s">
        <v>1201</v>
      </c>
      <c r="C3480" s="1">
        <f>VLOOKUP(Authors[[#This Row],[Id]],Papers[],3,FALSE)</f>
        <v>2001</v>
      </c>
      <c r="D3480" s="1" t="str">
        <f>IF(ISNUMBER(FIND(",",Authors[[#This Row],[author]])),"OK", "Não OK")</f>
        <v>OK</v>
      </c>
    </row>
    <row r="3481" spans="1:4">
      <c r="A3481" s="3">
        <v>1655</v>
      </c>
      <c r="B3481" t="s">
        <v>1201</v>
      </c>
      <c r="C3481" s="1">
        <f>VLOOKUP(Authors[[#This Row],[Id]],Papers[],3,FALSE)</f>
        <v>1997</v>
      </c>
      <c r="D3481" s="1" t="str">
        <f>IF(ISNUMBER(FIND(",",Authors[[#This Row],[author]])),"OK", "Não OK")</f>
        <v>OK</v>
      </c>
    </row>
    <row r="3482" spans="1:4">
      <c r="A3482" s="3">
        <v>1695</v>
      </c>
      <c r="B3482" t="s">
        <v>1201</v>
      </c>
      <c r="C3482" s="1">
        <f>VLOOKUP(Authors[[#This Row],[Id]],Papers[],3,FALSE)</f>
        <v>2003</v>
      </c>
      <c r="D3482" s="1" t="str">
        <f>IF(ISNUMBER(FIND(",",Authors[[#This Row],[author]])),"OK", "Não OK")</f>
        <v>OK</v>
      </c>
    </row>
    <row r="3483" spans="1:4">
      <c r="A3483" s="3">
        <v>2071</v>
      </c>
      <c r="B3483" t="s">
        <v>1201</v>
      </c>
      <c r="C3483" s="1">
        <f>VLOOKUP(Authors[[#This Row],[Id]],Papers[],3,FALSE)</f>
        <v>1999</v>
      </c>
      <c r="D3483" s="1" t="str">
        <f>IF(ISNUMBER(FIND(",",Authors[[#This Row],[author]])),"OK", "Não OK")</f>
        <v>OK</v>
      </c>
    </row>
    <row r="3484" spans="1:4">
      <c r="A3484" s="3">
        <v>2214</v>
      </c>
      <c r="B3484" t="s">
        <v>1201</v>
      </c>
      <c r="C3484" s="1">
        <f>VLOOKUP(Authors[[#This Row],[Id]],Papers[],3,FALSE)</f>
        <v>2010</v>
      </c>
      <c r="D3484" s="1" t="str">
        <f>IF(ISNUMBER(FIND(",",Authors[[#This Row],[author]])),"OK", "Não OK")</f>
        <v>OK</v>
      </c>
    </row>
    <row r="3485" spans="1:4">
      <c r="A3485" s="3">
        <v>2270</v>
      </c>
      <c r="B3485" t="s">
        <v>5868</v>
      </c>
      <c r="C3485" s="1">
        <f>VLOOKUP(Authors[[#This Row],[Id]],Papers[],3,FALSE)</f>
        <v>2003</v>
      </c>
      <c r="D3485" s="1" t="str">
        <f>IF(ISNUMBER(FIND(",",Authors[[#This Row],[author]])),"OK", "Não OK")</f>
        <v>OK</v>
      </c>
    </row>
    <row r="3486" spans="1:4">
      <c r="A3486" s="3">
        <v>2291</v>
      </c>
      <c r="B3486" t="s">
        <v>1201</v>
      </c>
      <c r="C3486" s="1">
        <f>VLOOKUP(Authors[[#This Row],[Id]],Papers[],3,FALSE)</f>
        <v>1996</v>
      </c>
      <c r="D3486" s="1" t="str">
        <f>IF(ISNUMBER(FIND(",",Authors[[#This Row],[author]])),"OK", "Não OK")</f>
        <v>OK</v>
      </c>
    </row>
    <row r="3487" spans="1:4">
      <c r="A3487" s="3">
        <v>2634</v>
      </c>
      <c r="B3487" t="s">
        <v>1201</v>
      </c>
      <c r="C3487" s="1">
        <f>VLOOKUP(Authors[[#This Row],[Id]],Papers[],3,FALSE)</f>
        <v>2006</v>
      </c>
      <c r="D3487" s="1" t="str">
        <f>IF(ISNUMBER(FIND(",",Authors[[#This Row],[author]])),"OK", "Não OK")</f>
        <v>OK</v>
      </c>
    </row>
    <row r="3488" spans="1:4">
      <c r="A3488" s="3">
        <v>3294</v>
      </c>
      <c r="B3488" t="s">
        <v>1201</v>
      </c>
      <c r="C3488" s="1">
        <f>VLOOKUP(Authors[[#This Row],[Id]],Papers[],3,FALSE)</f>
        <v>2004</v>
      </c>
      <c r="D3488" s="1" t="str">
        <f>IF(ISNUMBER(FIND(",",Authors[[#This Row],[author]])),"OK", "Não OK")</f>
        <v>OK</v>
      </c>
    </row>
    <row r="3489" spans="1:4">
      <c r="A3489" s="3">
        <v>3295</v>
      </c>
      <c r="B3489" t="s">
        <v>1201</v>
      </c>
      <c r="C3489" s="1">
        <f>VLOOKUP(Authors[[#This Row],[Id]],Papers[],3,FALSE)</f>
        <v>2003</v>
      </c>
      <c r="D3489" s="1" t="str">
        <f>IF(ISNUMBER(FIND(",",Authors[[#This Row],[author]])),"OK", "Não OK")</f>
        <v>OK</v>
      </c>
    </row>
    <row r="3490" spans="1:4">
      <c r="A3490" s="3">
        <v>3296</v>
      </c>
      <c r="B3490" t="s">
        <v>1201</v>
      </c>
      <c r="C3490" s="1">
        <f>VLOOKUP(Authors[[#This Row],[Id]],Papers[],3,FALSE)</f>
        <v>2005</v>
      </c>
      <c r="D3490" s="1" t="str">
        <f>IF(ISNUMBER(FIND(",",Authors[[#This Row],[author]])),"OK", "Não OK")</f>
        <v>OK</v>
      </c>
    </row>
    <row r="3491" spans="1:4">
      <c r="A3491" s="3">
        <v>3236</v>
      </c>
      <c r="B3491" t="s">
        <v>8663</v>
      </c>
      <c r="C3491" s="1">
        <f>VLOOKUP(Authors[[#This Row],[Id]],Papers[],3,FALSE)</f>
        <v>2010</v>
      </c>
      <c r="D3491" s="1" t="str">
        <f>IF(ISNUMBER(FIND(",",Authors[[#This Row],[author]])),"OK", "Não OK")</f>
        <v>OK</v>
      </c>
    </row>
    <row r="3492" spans="1:4">
      <c r="A3492" s="3">
        <v>278</v>
      </c>
      <c r="B3492" t="s">
        <v>702</v>
      </c>
      <c r="C3492" s="1">
        <f>VLOOKUP(Authors[[#This Row],[Id]],Papers[],3,FALSE)</f>
        <v>2002</v>
      </c>
      <c r="D3492" s="1" t="str">
        <f>IF(ISNUMBER(FIND(",",Authors[[#This Row],[author]])),"OK", "Não OK")</f>
        <v>OK</v>
      </c>
    </row>
    <row r="3493" spans="1:4">
      <c r="A3493" s="3">
        <v>1194</v>
      </c>
      <c r="B3493" t="s">
        <v>702</v>
      </c>
      <c r="C3493" s="1">
        <f>VLOOKUP(Authors[[#This Row],[Id]],Papers[],3,FALSE)</f>
        <v>2009</v>
      </c>
      <c r="D3493" s="1" t="str">
        <f>IF(ISNUMBER(FIND(",",Authors[[#This Row],[author]])),"OK", "Não OK")</f>
        <v>OK</v>
      </c>
    </row>
    <row r="3494" spans="1:4">
      <c r="A3494" s="3">
        <v>1195</v>
      </c>
      <c r="B3494" t="s">
        <v>702</v>
      </c>
      <c r="C3494" s="1">
        <f>VLOOKUP(Authors[[#This Row],[Id]],Papers[],3,FALSE)</f>
        <v>2010</v>
      </c>
      <c r="D3494" s="1" t="str">
        <f>IF(ISNUMBER(FIND(",",Authors[[#This Row],[author]])),"OK", "Não OK")</f>
        <v>OK</v>
      </c>
    </row>
    <row r="3495" spans="1:4">
      <c r="A3495" s="3">
        <v>1209</v>
      </c>
      <c r="B3495" t="s">
        <v>702</v>
      </c>
      <c r="C3495" s="1">
        <f>VLOOKUP(Authors[[#This Row],[Id]],Papers[],3,FALSE)</f>
        <v>2010</v>
      </c>
      <c r="D3495" s="1" t="str">
        <f>IF(ISNUMBER(FIND(",",Authors[[#This Row],[author]])),"OK", "Não OK")</f>
        <v>OK</v>
      </c>
    </row>
    <row r="3496" spans="1:4">
      <c r="A3496" s="3">
        <v>2608</v>
      </c>
      <c r="B3496" t="s">
        <v>702</v>
      </c>
      <c r="C3496" s="1">
        <f>VLOOKUP(Authors[[#This Row],[Id]],Papers[],3,FALSE)</f>
        <v>2004</v>
      </c>
      <c r="D3496" s="1" t="str">
        <f>IF(ISNUMBER(FIND(",",Authors[[#This Row],[author]])),"OK", "Não OK")</f>
        <v>OK</v>
      </c>
    </row>
    <row r="3497" spans="1:4">
      <c r="A3497" s="3">
        <v>4242</v>
      </c>
      <c r="B3497" t="s">
        <v>702</v>
      </c>
      <c r="C3497" s="1">
        <f>VLOOKUP(Authors[[#This Row],[Id]],Papers[],3,FALSE)</f>
        <v>2006</v>
      </c>
      <c r="D3497" s="1" t="str">
        <f>IF(ISNUMBER(FIND(",",Authors[[#This Row],[author]])),"OK", "Não OK")</f>
        <v>OK</v>
      </c>
    </row>
    <row r="3498" spans="1:4">
      <c r="A3498" s="3">
        <v>4243</v>
      </c>
      <c r="B3498" t="s">
        <v>702</v>
      </c>
      <c r="C3498" s="1">
        <f>VLOOKUP(Authors[[#This Row],[Id]],Papers[],3,FALSE)</f>
        <v>2004</v>
      </c>
      <c r="D3498" s="1" t="str">
        <f>IF(ISNUMBER(FIND(",",Authors[[#This Row],[author]])),"OK", "Não OK")</f>
        <v>OK</v>
      </c>
    </row>
    <row r="3499" spans="1:4">
      <c r="A3499" s="3">
        <v>270</v>
      </c>
      <c r="B3499" t="s">
        <v>683</v>
      </c>
      <c r="C3499" s="1">
        <f>VLOOKUP(Authors[[#This Row],[Id]],Papers[],3,FALSE)</f>
        <v>2000</v>
      </c>
      <c r="D3499" s="1" t="str">
        <f>IF(ISNUMBER(FIND(",",Authors[[#This Row],[author]])),"OK", "Não OK")</f>
        <v>OK</v>
      </c>
    </row>
    <row r="3500" spans="1:4">
      <c r="A3500" s="3">
        <v>737</v>
      </c>
      <c r="B3500" t="s">
        <v>2096</v>
      </c>
      <c r="C3500" s="1">
        <f>VLOOKUP(Authors[[#This Row],[Id]],Papers[],3,FALSE)</f>
        <v>2002</v>
      </c>
      <c r="D3500" s="1" t="str">
        <f>IF(ISNUMBER(FIND(",",Authors[[#This Row],[author]])),"OK", "Não OK")</f>
        <v>OK</v>
      </c>
    </row>
    <row r="3501" spans="1:4">
      <c r="A3501" s="3">
        <v>1849</v>
      </c>
      <c r="B3501" t="s">
        <v>5606</v>
      </c>
      <c r="C3501" s="1">
        <f>VLOOKUP(Authors[[#This Row],[Id]],Papers[],3,FALSE)</f>
        <v>2008</v>
      </c>
      <c r="D3501" s="1" t="str">
        <f>IF(ISNUMBER(FIND(",",Authors[[#This Row],[author]])),"OK", "Não OK")</f>
        <v>OK</v>
      </c>
    </row>
    <row r="3502" spans="1:4">
      <c r="A3502" s="3">
        <v>1750</v>
      </c>
      <c r="B3502" t="s">
        <v>5316</v>
      </c>
      <c r="C3502" s="1">
        <f>VLOOKUP(Authors[[#This Row],[Id]],Papers[],3,FALSE)</f>
        <v>2011</v>
      </c>
      <c r="D3502" s="1" t="str">
        <f>IF(ISNUMBER(FIND(",",Authors[[#This Row],[author]])),"OK", "Não OK")</f>
        <v>OK</v>
      </c>
    </row>
    <row r="3503" spans="1:4">
      <c r="A3503" s="3">
        <v>2350</v>
      </c>
      <c r="B3503" t="s">
        <v>7242</v>
      </c>
      <c r="C3503" s="1">
        <f>VLOOKUP(Authors[[#This Row],[Id]],Papers[],3,FALSE)</f>
        <v>2011</v>
      </c>
      <c r="D3503" s="1" t="str">
        <f>IF(ISNUMBER(FIND(",",Authors[[#This Row],[author]])),"OK", "Não OK")</f>
        <v>OK</v>
      </c>
    </row>
    <row r="3504" spans="1:4">
      <c r="A3504" s="3">
        <v>191</v>
      </c>
      <c r="B3504" t="s">
        <v>481</v>
      </c>
      <c r="C3504" s="1">
        <f>VLOOKUP(Authors[[#This Row],[Id]],Papers[],3,FALSE)</f>
        <v>2010</v>
      </c>
      <c r="D3504" s="1" t="str">
        <f>IF(ISNUMBER(FIND(",",Authors[[#This Row],[author]])),"OK", "Não OK")</f>
        <v>OK</v>
      </c>
    </row>
    <row r="3505" spans="1:4">
      <c r="A3505" s="3">
        <v>1539</v>
      </c>
      <c r="B3505" t="s">
        <v>4563</v>
      </c>
      <c r="C3505" s="1">
        <f>VLOOKUP(Authors[[#This Row],[Id]],Papers[],3,FALSE)</f>
        <v>2009</v>
      </c>
      <c r="D3505" s="1" t="str">
        <f>IF(ISNUMBER(FIND(",",Authors[[#This Row],[author]])),"OK", "Não OK")</f>
        <v>OK</v>
      </c>
    </row>
    <row r="3506" spans="1:4">
      <c r="A3506" s="3">
        <v>2128</v>
      </c>
      <c r="B3506" t="s">
        <v>4563</v>
      </c>
      <c r="C3506" s="1">
        <f>VLOOKUP(Authors[[#This Row],[Id]],Papers[],3,FALSE)</f>
        <v>2001</v>
      </c>
      <c r="D3506" s="1" t="str">
        <f>IF(ISNUMBER(FIND(",",Authors[[#This Row],[author]])),"OK", "Não OK")</f>
        <v>OK</v>
      </c>
    </row>
    <row r="3507" spans="1:4">
      <c r="A3507" s="3">
        <v>2572</v>
      </c>
      <c r="B3507" t="s">
        <v>11035</v>
      </c>
      <c r="C3507" s="1">
        <f>VLOOKUP(Authors[[#This Row],[Id]],Papers[],3,FALSE)</f>
        <v>2006</v>
      </c>
      <c r="D3507" s="1" t="str">
        <f>IF(ISNUMBER(FIND(",",Authors[[#This Row],[author]])),"OK", "Não OK")</f>
        <v>OK</v>
      </c>
    </row>
    <row r="3508" spans="1:4">
      <c r="A3508" s="3">
        <v>2978</v>
      </c>
      <c r="B3508" t="s">
        <v>8348</v>
      </c>
      <c r="C3508" s="1">
        <f>VLOOKUP(Authors[[#This Row],[Id]],Papers[],3,FALSE)</f>
        <v>2011</v>
      </c>
      <c r="D3508" s="1" t="str">
        <f>IF(ISNUMBER(FIND(",",Authors[[#This Row],[author]])),"OK", "Não OK")</f>
        <v>OK</v>
      </c>
    </row>
    <row r="3509" spans="1:4">
      <c r="A3509" s="3">
        <v>2979</v>
      </c>
      <c r="B3509" t="s">
        <v>8355</v>
      </c>
      <c r="C3509" s="1">
        <f>VLOOKUP(Authors[[#This Row],[Id]],Papers[],3,FALSE)</f>
        <v>2011</v>
      </c>
      <c r="D3509" s="1" t="str">
        <f>IF(ISNUMBER(FIND(",",Authors[[#This Row],[author]])),"OK", "Não OK")</f>
        <v>OK</v>
      </c>
    </row>
    <row r="3510" spans="1:4">
      <c r="A3510">
        <v>4395</v>
      </c>
      <c r="B3510" s="1" t="s">
        <v>12815</v>
      </c>
      <c r="C3510" s="1">
        <f>VLOOKUP(Authors[[#This Row],[Id]],Papers[],3,FALSE)</f>
        <v>2009</v>
      </c>
      <c r="D3510" s="1" t="str">
        <f>IF(ISNUMBER(FIND(",",Authors[[#This Row],[author]])),"OK", "Não OK")</f>
        <v>OK</v>
      </c>
    </row>
    <row r="3511" spans="1:4">
      <c r="A3511">
        <v>4405</v>
      </c>
      <c r="B3511" s="1" t="s">
        <v>12837</v>
      </c>
      <c r="C3511" s="1">
        <f>VLOOKUP(Authors[[#This Row],[Id]],Papers[],3,FALSE)</f>
        <v>2003</v>
      </c>
      <c r="D3511" s="1" t="str">
        <f>IF(ISNUMBER(FIND(",",Authors[[#This Row],[author]])),"OK", "Não OK")</f>
        <v>OK</v>
      </c>
    </row>
    <row r="3512" spans="1:4">
      <c r="A3512" s="3">
        <v>3526</v>
      </c>
      <c r="B3512" t="s">
        <v>9071</v>
      </c>
      <c r="C3512" s="1">
        <f>VLOOKUP(Authors[[#This Row],[Id]],Papers[],3,FALSE)</f>
        <v>2010</v>
      </c>
      <c r="D3512" s="1" t="str">
        <f>IF(ISNUMBER(FIND(",",Authors[[#This Row],[author]])),"OK", "Não OK")</f>
        <v>OK</v>
      </c>
    </row>
    <row r="3513" spans="1:4">
      <c r="A3513" s="3">
        <v>532</v>
      </c>
      <c r="B3513" t="s">
        <v>1505</v>
      </c>
      <c r="C3513" s="1">
        <f>VLOOKUP(Authors[[#This Row],[Id]],Papers[],3,FALSE)</f>
        <v>2010</v>
      </c>
      <c r="D3513" s="1" t="str">
        <f>IF(ISNUMBER(FIND(",",Authors[[#This Row],[author]])),"OK", "Não OK")</f>
        <v>OK</v>
      </c>
    </row>
    <row r="3514" spans="1:4">
      <c r="A3514" s="3">
        <v>1850</v>
      </c>
      <c r="B3514" t="s">
        <v>5614</v>
      </c>
      <c r="C3514" s="1">
        <f>VLOOKUP(Authors[[#This Row],[Id]],Papers[],3,FALSE)</f>
        <v>1996</v>
      </c>
      <c r="D3514" s="1" t="str">
        <f>IF(ISNUMBER(FIND(",",Authors[[#This Row],[author]])),"OK", "Não OK")</f>
        <v>OK</v>
      </c>
    </row>
    <row r="3515" spans="1:4">
      <c r="A3515" s="3">
        <v>823</v>
      </c>
      <c r="B3515" t="s">
        <v>2334</v>
      </c>
      <c r="C3515" s="1">
        <f>VLOOKUP(Authors[[#This Row],[Id]],Papers[],3,FALSE)</f>
        <v>2005</v>
      </c>
      <c r="D3515" s="1" t="str">
        <f>IF(ISNUMBER(FIND(",",Authors[[#This Row],[author]])),"OK", "Não OK")</f>
        <v>OK</v>
      </c>
    </row>
    <row r="3516" spans="1:4">
      <c r="A3516" s="3">
        <v>1770</v>
      </c>
      <c r="B3516" t="s">
        <v>5377</v>
      </c>
      <c r="C3516" s="1">
        <f>VLOOKUP(Authors[[#This Row],[Id]],Papers[],3,FALSE)</f>
        <v>2009</v>
      </c>
      <c r="D3516" s="1" t="str">
        <f>IF(ISNUMBER(FIND(",",Authors[[#This Row],[author]])),"OK", "Não OK")</f>
        <v>OK</v>
      </c>
    </row>
    <row r="3517" spans="1:4">
      <c r="A3517" s="3">
        <v>668</v>
      </c>
      <c r="B3517" t="s">
        <v>1891</v>
      </c>
      <c r="C3517" s="1">
        <f>VLOOKUP(Authors[[#This Row],[Id]],Papers[],3,FALSE)</f>
        <v>2010</v>
      </c>
      <c r="D3517" s="1" t="str">
        <f>IF(ISNUMBER(FIND(",",Authors[[#This Row],[author]])),"OK", "Não OK")</f>
        <v>OK</v>
      </c>
    </row>
    <row r="3518" spans="1:4">
      <c r="A3518" s="3">
        <v>3298</v>
      </c>
      <c r="B3518" t="s">
        <v>8544</v>
      </c>
      <c r="C3518" s="1">
        <f>VLOOKUP(Authors[[#This Row],[Id]],Papers[],3,FALSE)</f>
        <v>2010</v>
      </c>
      <c r="D3518" s="1" t="str">
        <f>IF(ISNUMBER(FIND(",",Authors[[#This Row],[author]])),"OK", "Não OK")</f>
        <v>OK</v>
      </c>
    </row>
    <row r="3519" spans="1:4">
      <c r="A3519" s="3">
        <v>3299</v>
      </c>
      <c r="B3519" t="s">
        <v>8544</v>
      </c>
      <c r="C3519" s="1">
        <f>VLOOKUP(Authors[[#This Row],[Id]],Papers[],3,FALSE)</f>
        <v>2010</v>
      </c>
      <c r="D3519" s="1" t="str">
        <f>IF(ISNUMBER(FIND(",",Authors[[#This Row],[author]])),"OK", "Não OK")</f>
        <v>OK</v>
      </c>
    </row>
    <row r="3520" spans="1:4">
      <c r="A3520" s="3">
        <v>3301</v>
      </c>
      <c r="B3520" t="s">
        <v>8763</v>
      </c>
      <c r="C3520" s="1">
        <f>VLOOKUP(Authors[[#This Row],[Id]],Papers[],3,FALSE)</f>
        <v>2008</v>
      </c>
      <c r="D3520" s="1" t="str">
        <f>IF(ISNUMBER(FIND(",",Authors[[#This Row],[author]])),"OK", "Não OK")</f>
        <v>OK</v>
      </c>
    </row>
    <row r="3521" spans="1:4">
      <c r="A3521" s="3">
        <v>3304</v>
      </c>
      <c r="B3521" t="s">
        <v>8763</v>
      </c>
      <c r="C3521" s="1">
        <f>VLOOKUP(Authors[[#This Row],[Id]],Papers[],3,FALSE)</f>
        <v>2011</v>
      </c>
      <c r="D3521" s="1" t="str">
        <f>IF(ISNUMBER(FIND(",",Authors[[#This Row],[author]])),"OK", "Não OK")</f>
        <v>OK</v>
      </c>
    </row>
    <row r="3522" spans="1:4">
      <c r="A3522" s="3">
        <v>3305</v>
      </c>
      <c r="B3522" t="s">
        <v>8763</v>
      </c>
      <c r="C3522" s="1">
        <f>VLOOKUP(Authors[[#This Row],[Id]],Papers[],3,FALSE)</f>
        <v>2011</v>
      </c>
      <c r="D3522" s="1" t="str">
        <f>IF(ISNUMBER(FIND(",",Authors[[#This Row],[author]])),"OK", "Não OK")</f>
        <v>OK</v>
      </c>
    </row>
    <row r="3523" spans="1:4">
      <c r="A3523" s="3">
        <v>2979</v>
      </c>
      <c r="B3523" t="s">
        <v>8353</v>
      </c>
      <c r="C3523" s="1">
        <f>VLOOKUP(Authors[[#This Row],[Id]],Papers[],3,FALSE)</f>
        <v>2011</v>
      </c>
      <c r="D3523" s="1" t="str">
        <f>IF(ISNUMBER(FIND(",",Authors[[#This Row],[author]])),"OK", "Não OK")</f>
        <v>OK</v>
      </c>
    </row>
    <row r="3524" spans="1:4">
      <c r="A3524" s="3">
        <v>4229</v>
      </c>
      <c r="B3524" t="s">
        <v>10056</v>
      </c>
      <c r="C3524" s="1">
        <f>VLOOKUP(Authors[[#This Row],[Id]],Papers[],3,FALSE)</f>
        <v>2008</v>
      </c>
      <c r="D3524" s="1" t="str">
        <f>IF(ISNUMBER(FIND(",",Authors[[#This Row],[author]])),"OK", "Não OK")</f>
        <v>OK</v>
      </c>
    </row>
    <row r="3525" spans="1:4">
      <c r="A3525" s="3">
        <v>870</v>
      </c>
      <c r="B3525" t="s">
        <v>2462</v>
      </c>
      <c r="C3525" s="1">
        <f>VLOOKUP(Authors[[#This Row],[Id]],Papers[],3,FALSE)</f>
        <v>2008</v>
      </c>
      <c r="D3525" s="1" t="str">
        <f>IF(ISNUMBER(FIND(",",Authors[[#This Row],[author]])),"OK", "Não OK")</f>
        <v>OK</v>
      </c>
    </row>
    <row r="3526" spans="1:4">
      <c r="A3526" s="3">
        <v>129</v>
      </c>
      <c r="B3526" t="s">
        <v>327</v>
      </c>
      <c r="C3526" s="1">
        <f>VLOOKUP(Authors[[#This Row],[Id]],Papers[],3,FALSE)</f>
        <v>2008</v>
      </c>
      <c r="D3526" s="1" t="str">
        <f>IF(ISNUMBER(FIND(",",Authors[[#This Row],[author]])),"OK", "Não OK")</f>
        <v>OK</v>
      </c>
    </row>
    <row r="3527" spans="1:4">
      <c r="A3527" s="3">
        <v>242</v>
      </c>
      <c r="B3527" t="s">
        <v>327</v>
      </c>
      <c r="C3527" s="1">
        <f>VLOOKUP(Authors[[#This Row],[Id]],Papers[],3,FALSE)</f>
        <v>2011</v>
      </c>
      <c r="D3527" s="1" t="str">
        <f>IF(ISNUMBER(FIND(",",Authors[[#This Row],[author]])),"OK", "Não OK")</f>
        <v>OK</v>
      </c>
    </row>
    <row r="3528" spans="1:4">
      <c r="A3528" s="3">
        <v>874</v>
      </c>
      <c r="B3528" t="s">
        <v>327</v>
      </c>
      <c r="C3528" s="1">
        <f>VLOOKUP(Authors[[#This Row],[Id]],Papers[],3,FALSE)</f>
        <v>2010</v>
      </c>
      <c r="D3528" s="1" t="str">
        <f>IF(ISNUMBER(FIND(",",Authors[[#This Row],[author]])),"OK", "Não OK")</f>
        <v>OK</v>
      </c>
    </row>
    <row r="3529" spans="1:4">
      <c r="A3529" s="3">
        <v>895</v>
      </c>
      <c r="B3529" t="s">
        <v>327</v>
      </c>
      <c r="C3529" s="1">
        <f>VLOOKUP(Authors[[#This Row],[Id]],Papers[],3,FALSE)</f>
        <v>2010</v>
      </c>
      <c r="D3529" s="1" t="str">
        <f>IF(ISNUMBER(FIND(",",Authors[[#This Row],[author]])),"OK", "Não OK")</f>
        <v>OK</v>
      </c>
    </row>
    <row r="3530" spans="1:4">
      <c r="A3530" s="3">
        <v>1040</v>
      </c>
      <c r="B3530" t="s">
        <v>327</v>
      </c>
      <c r="C3530" s="1">
        <f>VLOOKUP(Authors[[#This Row],[Id]],Papers[],3,FALSE)</f>
        <v>2008</v>
      </c>
      <c r="D3530" s="1" t="str">
        <f>IF(ISNUMBER(FIND(",",Authors[[#This Row],[author]])),"OK", "Não OK")</f>
        <v>OK</v>
      </c>
    </row>
    <row r="3531" spans="1:4">
      <c r="A3531" s="3">
        <v>2559</v>
      </c>
      <c r="B3531" t="s">
        <v>327</v>
      </c>
      <c r="C3531" s="1">
        <f>VLOOKUP(Authors[[#This Row],[Id]],Papers[],3,FALSE)</f>
        <v>2011</v>
      </c>
      <c r="D3531" s="1" t="str">
        <f>IF(ISNUMBER(FIND(",",Authors[[#This Row],[author]])),"OK", "Não OK")</f>
        <v>OK</v>
      </c>
    </row>
    <row r="3532" spans="1:4">
      <c r="A3532" s="3">
        <v>2606</v>
      </c>
      <c r="B3532" t="s">
        <v>327</v>
      </c>
      <c r="C3532" s="1">
        <f>VLOOKUP(Authors[[#This Row],[Id]],Papers[],3,FALSE)</f>
        <v>2010</v>
      </c>
      <c r="D3532" s="1" t="str">
        <f>IF(ISNUMBER(FIND(",",Authors[[#This Row],[author]])),"OK", "Não OK")</f>
        <v>OK</v>
      </c>
    </row>
    <row r="3533" spans="1:4">
      <c r="A3533" s="3">
        <v>4342</v>
      </c>
      <c r="B3533" t="s">
        <v>10293</v>
      </c>
      <c r="C3533" s="1">
        <f>VLOOKUP(Authors[[#This Row],[Id]],Papers[],3,FALSE)</f>
        <v>2006</v>
      </c>
      <c r="D3533" s="1" t="str">
        <f>IF(ISNUMBER(FIND(",",Authors[[#This Row],[author]])),"OK", "Não OK")</f>
        <v>OK</v>
      </c>
    </row>
    <row r="3534" spans="1:4">
      <c r="A3534" s="3">
        <v>1885</v>
      </c>
      <c r="B3534" t="s">
        <v>5736</v>
      </c>
      <c r="C3534" s="1">
        <f>VLOOKUP(Authors[[#This Row],[Id]],Papers[],3,FALSE)</f>
        <v>2006</v>
      </c>
      <c r="D3534" s="1" t="str">
        <f>IF(ISNUMBER(FIND(",",Authors[[#This Row],[author]])),"OK", "Não OK")</f>
        <v>OK</v>
      </c>
    </row>
    <row r="3535" spans="1:4">
      <c r="A3535" s="3">
        <v>1249</v>
      </c>
      <c r="B3535" t="s">
        <v>3563</v>
      </c>
      <c r="C3535" s="1">
        <f>VLOOKUP(Authors[[#This Row],[Id]],Papers[],3,FALSE)</f>
        <v>2006</v>
      </c>
      <c r="D3535" s="1" t="str">
        <f>IF(ISNUMBER(FIND(",",Authors[[#This Row],[author]])),"OK", "Não OK")</f>
        <v>OK</v>
      </c>
    </row>
    <row r="3536" spans="1:4">
      <c r="A3536" s="3">
        <v>2550</v>
      </c>
      <c r="B3536" t="s">
        <v>3563</v>
      </c>
      <c r="C3536" s="1">
        <f>VLOOKUP(Authors[[#This Row],[Id]],Papers[],3,FALSE)</f>
        <v>2007</v>
      </c>
      <c r="D3536" s="1" t="str">
        <f>IF(ISNUMBER(FIND(",",Authors[[#This Row],[author]])),"OK", "Não OK")</f>
        <v>OK</v>
      </c>
    </row>
    <row r="3537" spans="1:4">
      <c r="A3537" s="3">
        <v>2298</v>
      </c>
      <c r="B3537" t="s">
        <v>5616</v>
      </c>
      <c r="C3537" s="1">
        <f>VLOOKUP(Authors[[#This Row],[Id]],Papers[],3,FALSE)</f>
        <v>2008</v>
      </c>
      <c r="D3537" s="1" t="str">
        <f>IF(ISNUMBER(FIND(",",Authors[[#This Row],[author]])),"OK", "Não OK")</f>
        <v>OK</v>
      </c>
    </row>
    <row r="3538" spans="1:4">
      <c r="A3538" s="3">
        <v>1136</v>
      </c>
      <c r="B3538" t="s">
        <v>3208</v>
      </c>
      <c r="C3538" s="1">
        <f>VLOOKUP(Authors[[#This Row],[Id]],Papers[],3,FALSE)</f>
        <v>2007</v>
      </c>
      <c r="D3538" s="1" t="str">
        <f>IF(ISNUMBER(FIND(",",Authors[[#This Row],[author]])),"OK", "Não OK")</f>
        <v>OK</v>
      </c>
    </row>
    <row r="3539" spans="1:4">
      <c r="A3539" s="3">
        <v>1852</v>
      </c>
      <c r="B3539" t="s">
        <v>5619</v>
      </c>
      <c r="C3539" s="1">
        <f>VLOOKUP(Authors[[#This Row],[Id]],Papers[],3,FALSE)</f>
        <v>2003</v>
      </c>
      <c r="D3539" s="1" t="str">
        <f>IF(ISNUMBER(FIND(",",Authors[[#This Row],[author]])),"OK", "Não OK")</f>
        <v>OK</v>
      </c>
    </row>
    <row r="3540" spans="1:4">
      <c r="A3540" s="3">
        <v>2284</v>
      </c>
      <c r="B3540" t="s">
        <v>7029</v>
      </c>
      <c r="C3540" s="1">
        <f>VLOOKUP(Authors[[#This Row],[Id]],Papers[],3,FALSE)</f>
        <v>2001</v>
      </c>
      <c r="D3540" s="1" t="str">
        <f>IF(ISNUMBER(FIND(",",Authors[[#This Row],[author]])),"OK", "Não OK")</f>
        <v>OK</v>
      </c>
    </row>
    <row r="3541" spans="1:4">
      <c r="A3541" s="3">
        <v>4327</v>
      </c>
      <c r="B3541" t="s">
        <v>10259</v>
      </c>
      <c r="C3541" s="1">
        <f>VLOOKUP(Authors[[#This Row],[Id]],Papers[],3,FALSE)</f>
        <v>2007</v>
      </c>
      <c r="D3541" s="1" t="str">
        <f>IF(ISNUMBER(FIND(",",Authors[[#This Row],[author]])),"OK", "Não OK")</f>
        <v>OK</v>
      </c>
    </row>
    <row r="3542" spans="1:4">
      <c r="A3542" s="3">
        <v>1853</v>
      </c>
      <c r="B3542" t="s">
        <v>5623</v>
      </c>
      <c r="C3542" s="1">
        <f>VLOOKUP(Authors[[#This Row],[Id]],Papers[],3,FALSE)</f>
        <v>1996</v>
      </c>
      <c r="D3542" s="1" t="str">
        <f>IF(ISNUMBER(FIND(",",Authors[[#This Row],[author]])),"OK", "Não OK")</f>
        <v>OK</v>
      </c>
    </row>
    <row r="3543" spans="1:4">
      <c r="A3543" s="3">
        <v>1854</v>
      </c>
      <c r="B3543" t="s">
        <v>5627</v>
      </c>
      <c r="C3543" s="1">
        <f>VLOOKUP(Authors[[#This Row],[Id]],Papers[],3,FALSE)</f>
        <v>2010</v>
      </c>
      <c r="D3543" s="1" t="str">
        <f>IF(ISNUMBER(FIND(",",Authors[[#This Row],[author]])),"OK", "Não OK")</f>
        <v>OK</v>
      </c>
    </row>
    <row r="3544" spans="1:4">
      <c r="A3544" s="3">
        <v>1855</v>
      </c>
      <c r="B3544" t="s">
        <v>5632</v>
      </c>
      <c r="C3544" s="1">
        <f>VLOOKUP(Authors[[#This Row],[Id]],Papers[],3,FALSE)</f>
        <v>2008</v>
      </c>
      <c r="D3544" s="1" t="str">
        <f>IF(ISNUMBER(FIND(",",Authors[[#This Row],[author]])),"OK", "Não OK")</f>
        <v>OK</v>
      </c>
    </row>
    <row r="3545" spans="1:4">
      <c r="A3545" s="3">
        <v>1078</v>
      </c>
      <c r="B3545" t="s">
        <v>3012</v>
      </c>
      <c r="C3545" s="1">
        <f>VLOOKUP(Authors[[#This Row],[Id]],Papers[],3,FALSE)</f>
        <v>2010</v>
      </c>
      <c r="D3545" s="1" t="str">
        <f>IF(ISNUMBER(FIND(",",Authors[[#This Row],[author]])),"OK", "Não OK")</f>
        <v>OK</v>
      </c>
    </row>
    <row r="3546" spans="1:4">
      <c r="A3546" s="3">
        <v>1652</v>
      </c>
      <c r="B3546" t="s">
        <v>5010</v>
      </c>
      <c r="C3546" s="1">
        <f>VLOOKUP(Authors[[#This Row],[Id]],Papers[],3,FALSE)</f>
        <v>2006</v>
      </c>
      <c r="D3546" s="1" t="str">
        <f>IF(ISNUMBER(FIND(",",Authors[[#This Row],[author]])),"OK", "Não OK")</f>
        <v>OK</v>
      </c>
    </row>
    <row r="3547" spans="1:4">
      <c r="A3547" s="3">
        <v>1856</v>
      </c>
      <c r="B3547" t="s">
        <v>5635</v>
      </c>
      <c r="C3547" s="1">
        <f>VLOOKUP(Authors[[#This Row],[Id]],Papers[],3,FALSE)</f>
        <v>2009</v>
      </c>
      <c r="D3547" s="1" t="str">
        <f>IF(ISNUMBER(FIND(",",Authors[[#This Row],[author]])),"OK", "Não OK")</f>
        <v>OK</v>
      </c>
    </row>
    <row r="3548" spans="1:4">
      <c r="A3548" s="3">
        <v>3794</v>
      </c>
      <c r="B3548" t="s">
        <v>9412</v>
      </c>
      <c r="C3548" s="1">
        <f>VLOOKUP(Authors[[#This Row],[Id]],Papers[],3,FALSE)</f>
        <v>2004</v>
      </c>
      <c r="D3548" s="1" t="str">
        <f>IF(ISNUMBER(FIND(",",Authors[[#This Row],[author]])),"OK", "Não OK")</f>
        <v>OK</v>
      </c>
    </row>
    <row r="3549" spans="1:4">
      <c r="A3549" s="3">
        <v>441</v>
      </c>
      <c r="B3549" t="s">
        <v>1244</v>
      </c>
      <c r="C3549" s="1">
        <f>VLOOKUP(Authors[[#This Row],[Id]],Papers[],3,FALSE)</f>
        <v>2007</v>
      </c>
      <c r="D3549" s="1" t="str">
        <f>IF(ISNUMBER(FIND(",",Authors[[#This Row],[author]])),"OK", "Não OK")</f>
        <v>OK</v>
      </c>
    </row>
    <row r="3550" spans="1:4">
      <c r="A3550" s="3">
        <v>4244</v>
      </c>
      <c r="B3550" t="s">
        <v>1244</v>
      </c>
      <c r="C3550" s="1">
        <f>VLOOKUP(Authors[[#This Row],[Id]],Papers[],3,FALSE)</f>
        <v>2008</v>
      </c>
      <c r="D3550" s="1" t="str">
        <f>IF(ISNUMBER(FIND(",",Authors[[#This Row],[author]])),"OK", "Não OK")</f>
        <v>OK</v>
      </c>
    </row>
    <row r="3551" spans="1:4">
      <c r="A3551">
        <v>4408</v>
      </c>
      <c r="B3551" s="1" t="s">
        <v>12845</v>
      </c>
      <c r="C3551" s="1">
        <f>VLOOKUP(Authors[[#This Row],[Id]],Papers[],3,FALSE)</f>
        <v>2004</v>
      </c>
      <c r="D3551" s="1" t="str">
        <f>IF(ISNUMBER(FIND(",",Authors[[#This Row],[author]])),"OK", "Não OK")</f>
        <v>OK</v>
      </c>
    </row>
    <row r="3552" spans="1:4">
      <c r="A3552" s="3">
        <v>1857</v>
      </c>
      <c r="B3552" t="s">
        <v>5640</v>
      </c>
      <c r="C3552" s="1">
        <f>VLOOKUP(Authors[[#This Row],[Id]],Papers[],3,FALSE)</f>
        <v>2007</v>
      </c>
      <c r="D3552" s="1" t="str">
        <f>IF(ISNUMBER(FIND(",",Authors[[#This Row],[author]])),"OK", "Não OK")</f>
        <v>OK</v>
      </c>
    </row>
    <row r="3553" spans="1:4">
      <c r="A3553" s="3">
        <v>1532</v>
      </c>
      <c r="B3553" t="s">
        <v>4538</v>
      </c>
      <c r="C3553" s="1">
        <f>VLOOKUP(Authors[[#This Row],[Id]],Papers[],3,FALSE)</f>
        <v>2006</v>
      </c>
      <c r="D3553" s="1" t="str">
        <f>IF(ISNUMBER(FIND(",",Authors[[#This Row],[author]])),"OK", "Não OK")</f>
        <v>OK</v>
      </c>
    </row>
    <row r="3554" spans="1:4">
      <c r="A3554" s="3">
        <v>546</v>
      </c>
      <c r="B3554" t="s">
        <v>1550</v>
      </c>
      <c r="C3554" s="1">
        <f>VLOOKUP(Authors[[#This Row],[Id]],Papers[],3,FALSE)</f>
        <v>2010</v>
      </c>
      <c r="D3554" s="1" t="str">
        <f>IF(ISNUMBER(FIND(",",Authors[[#This Row],[author]])),"OK", "Não OK")</f>
        <v>OK</v>
      </c>
    </row>
    <row r="3555" spans="1:4">
      <c r="A3555" s="3">
        <v>1858</v>
      </c>
      <c r="B3555" t="s">
        <v>5643</v>
      </c>
      <c r="C3555" s="1">
        <f>VLOOKUP(Authors[[#This Row],[Id]],Papers[],3,FALSE)</f>
        <v>2005</v>
      </c>
      <c r="D3555" s="1" t="str">
        <f>IF(ISNUMBER(FIND(",",Authors[[#This Row],[author]])),"OK", "Não OK")</f>
        <v>OK</v>
      </c>
    </row>
    <row r="3556" spans="1:4">
      <c r="A3556" s="3">
        <v>1859</v>
      </c>
      <c r="B3556" t="s">
        <v>5643</v>
      </c>
      <c r="C3556" s="1">
        <f>VLOOKUP(Authors[[#This Row],[Id]],Papers[],3,FALSE)</f>
        <v>2009</v>
      </c>
      <c r="D3556" s="1" t="str">
        <f>IF(ISNUMBER(FIND(",",Authors[[#This Row],[author]])),"OK", "Não OK")</f>
        <v>OK</v>
      </c>
    </row>
    <row r="3557" spans="1:4">
      <c r="A3557" s="3">
        <v>2317</v>
      </c>
      <c r="B3557" t="s">
        <v>5643</v>
      </c>
      <c r="C3557" s="1">
        <f>VLOOKUP(Authors[[#This Row],[Id]],Papers[],3,FALSE)</f>
        <v>2011</v>
      </c>
      <c r="D3557" s="1" t="str">
        <f>IF(ISNUMBER(FIND(",",Authors[[#This Row],[author]])),"OK", "Não OK")</f>
        <v>OK</v>
      </c>
    </row>
    <row r="3558" spans="1:4">
      <c r="A3558" s="3">
        <v>3938</v>
      </c>
      <c r="B3558" t="s">
        <v>5643</v>
      </c>
      <c r="C3558" s="1">
        <f>VLOOKUP(Authors[[#This Row],[Id]],Papers[],3,FALSE)</f>
        <v>2005</v>
      </c>
      <c r="D3558" s="1" t="str">
        <f>IF(ISNUMBER(FIND(",",Authors[[#This Row],[author]])),"OK", "Não OK")</f>
        <v>OK</v>
      </c>
    </row>
    <row r="3559" spans="1:4">
      <c r="A3559" s="3">
        <v>3944</v>
      </c>
      <c r="B3559" t="s">
        <v>9587</v>
      </c>
      <c r="C3559" s="1">
        <f>VLOOKUP(Authors[[#This Row],[Id]],Papers[],3,FALSE)</f>
        <v>2010</v>
      </c>
      <c r="D3559" s="1" t="str">
        <f>IF(ISNUMBER(FIND(",",Authors[[#This Row],[author]])),"OK", "Não OK")</f>
        <v>OK</v>
      </c>
    </row>
    <row r="3560" spans="1:4">
      <c r="A3560" s="3">
        <v>2753</v>
      </c>
      <c r="B3560" t="s">
        <v>7953</v>
      </c>
      <c r="C3560" s="1">
        <f>VLOOKUP(Authors[[#This Row],[Id]],Papers[],3,FALSE)</f>
        <v>2009</v>
      </c>
      <c r="D3560" s="1" t="str">
        <f>IF(ISNUMBER(FIND(",",Authors[[#This Row],[author]])),"OK", "Não OK")</f>
        <v>OK</v>
      </c>
    </row>
    <row r="3561" spans="1:4">
      <c r="A3561" s="3">
        <v>1193</v>
      </c>
      <c r="B3561" t="s">
        <v>3370</v>
      </c>
      <c r="C3561" s="1">
        <f>VLOOKUP(Authors[[#This Row],[Id]],Papers[],3,FALSE)</f>
        <v>2009</v>
      </c>
      <c r="D3561" s="1" t="str">
        <f>IF(ISNUMBER(FIND(",",Authors[[#This Row],[author]])),"OK", "Não OK")</f>
        <v>OK</v>
      </c>
    </row>
    <row r="3562" spans="1:4">
      <c r="A3562" s="3">
        <v>1286</v>
      </c>
      <c r="B3562" t="s">
        <v>3370</v>
      </c>
      <c r="C3562" s="1">
        <f>VLOOKUP(Authors[[#This Row],[Id]],Papers[],3,FALSE)</f>
        <v>2005</v>
      </c>
      <c r="D3562" s="1" t="str">
        <f>IF(ISNUMBER(FIND(",",Authors[[#This Row],[author]])),"OK", "Não OK")</f>
        <v>OK</v>
      </c>
    </row>
    <row r="3563" spans="1:4">
      <c r="A3563" s="3">
        <v>4353</v>
      </c>
      <c r="B3563" t="s">
        <v>3370</v>
      </c>
      <c r="C3563" s="1">
        <f>VLOOKUP(Authors[[#This Row],[Id]],Papers[],3,FALSE)</f>
        <v>2005</v>
      </c>
      <c r="D3563" s="1" t="str">
        <f>IF(ISNUMBER(FIND(",",Authors[[#This Row],[author]])),"OK", "Não OK")</f>
        <v>OK</v>
      </c>
    </row>
    <row r="3564" spans="1:4">
      <c r="A3564">
        <v>4376</v>
      </c>
      <c r="B3564" s="1" t="s">
        <v>12752</v>
      </c>
      <c r="C3564" s="1">
        <f>VLOOKUP(Authors[[#This Row],[Id]],Papers[],3,FALSE)</f>
        <v>1996</v>
      </c>
      <c r="D3564" s="1" t="str">
        <f>IF(ISNUMBER(FIND(",",Authors[[#This Row],[author]])),"OK", "Não OK")</f>
        <v>OK</v>
      </c>
    </row>
    <row r="3565" spans="1:4">
      <c r="A3565">
        <v>4423</v>
      </c>
      <c r="B3565" t="s">
        <v>12752</v>
      </c>
      <c r="C3565" s="1">
        <f>VLOOKUP(Authors[[#This Row],[Id]],Papers[],3,FALSE)</f>
        <v>2005</v>
      </c>
      <c r="D3565" s="1" t="str">
        <f>IF(ISNUMBER(FIND(",",Authors[[#This Row],[author]])),"OK", "Não OK")</f>
        <v>OK</v>
      </c>
    </row>
    <row r="3566" spans="1:4">
      <c r="A3566" s="3">
        <v>1599</v>
      </c>
      <c r="B3566" t="s">
        <v>4789</v>
      </c>
      <c r="C3566" s="1">
        <f>VLOOKUP(Authors[[#This Row],[Id]],Papers[],3,FALSE)</f>
        <v>2011</v>
      </c>
      <c r="D3566" s="1" t="str">
        <f>IF(ISNUMBER(FIND(",",Authors[[#This Row],[author]])),"OK", "Não OK")</f>
        <v>OK</v>
      </c>
    </row>
    <row r="3567" spans="1:4">
      <c r="A3567" s="3">
        <v>1600</v>
      </c>
      <c r="B3567" t="s">
        <v>4789</v>
      </c>
      <c r="C3567" s="1">
        <f>VLOOKUP(Authors[[#This Row],[Id]],Papers[],3,FALSE)</f>
        <v>2011</v>
      </c>
      <c r="D3567" s="1" t="str">
        <f>IF(ISNUMBER(FIND(",",Authors[[#This Row],[author]])),"OK", "Não OK")</f>
        <v>OK</v>
      </c>
    </row>
    <row r="3568" spans="1:4">
      <c r="A3568" s="3">
        <v>2406</v>
      </c>
      <c r="B3568" t="s">
        <v>7408</v>
      </c>
      <c r="C3568" s="1">
        <f>VLOOKUP(Authors[[#This Row],[Id]],Papers[],3,FALSE)</f>
        <v>2008</v>
      </c>
      <c r="D3568" s="1" t="str">
        <f>IF(ISNUMBER(FIND(",",Authors[[#This Row],[author]])),"OK", "Não OK")</f>
        <v>OK</v>
      </c>
    </row>
    <row r="3569" spans="1:4">
      <c r="A3569" s="3">
        <v>392</v>
      </c>
      <c r="B3569" t="s">
        <v>1092</v>
      </c>
      <c r="C3569" s="1">
        <f>VLOOKUP(Authors[[#This Row],[Id]],Papers[],3,FALSE)</f>
        <v>2007</v>
      </c>
      <c r="D3569" s="1" t="str">
        <f>IF(ISNUMBER(FIND(",",Authors[[#This Row],[author]])),"OK", "Não OK")</f>
        <v>OK</v>
      </c>
    </row>
    <row r="3570" spans="1:4">
      <c r="A3570" s="3">
        <v>1610</v>
      </c>
      <c r="B3570" t="s">
        <v>10659</v>
      </c>
      <c r="C3570" s="1">
        <f>VLOOKUP(Authors[[#This Row],[Id]],Papers[],3,FALSE)</f>
        <v>2006</v>
      </c>
      <c r="D3570" s="1" t="str">
        <f>IF(ISNUMBER(FIND(",",Authors[[#This Row],[author]])),"OK", "Não OK")</f>
        <v>OK</v>
      </c>
    </row>
    <row r="3571" spans="1:4">
      <c r="A3571" s="3">
        <v>1708</v>
      </c>
      <c r="B3571" t="s">
        <v>5178</v>
      </c>
      <c r="C3571" s="1">
        <f>VLOOKUP(Authors[[#This Row],[Id]],Papers[],3,FALSE)</f>
        <v>2001</v>
      </c>
      <c r="D3571" s="1" t="str">
        <f>IF(ISNUMBER(FIND(",",Authors[[#This Row],[author]])),"OK", "Não OK")</f>
        <v>OK</v>
      </c>
    </row>
    <row r="3572" spans="1:4">
      <c r="A3572" s="3">
        <v>1709</v>
      </c>
      <c r="B3572" t="s">
        <v>5178</v>
      </c>
      <c r="C3572" s="1">
        <f>VLOOKUP(Authors[[#This Row],[Id]],Papers[],3,FALSE)</f>
        <v>2001</v>
      </c>
      <c r="D3572" s="1" t="str">
        <f>IF(ISNUMBER(FIND(",",Authors[[#This Row],[author]])),"OK", "Não OK")</f>
        <v>OK</v>
      </c>
    </row>
    <row r="3573" spans="1:4">
      <c r="A3573" s="3">
        <v>3309</v>
      </c>
      <c r="B3573" t="s">
        <v>8773</v>
      </c>
      <c r="C3573" s="1">
        <f>VLOOKUP(Authors[[#This Row],[Id]],Papers[],3,FALSE)</f>
        <v>2007</v>
      </c>
      <c r="D3573" s="1" t="str">
        <f>IF(ISNUMBER(FIND(",",Authors[[#This Row],[author]])),"OK", "Não OK")</f>
        <v>OK</v>
      </c>
    </row>
    <row r="3574" spans="1:4">
      <c r="A3574" s="3">
        <v>1116</v>
      </c>
      <c r="B3574" t="s">
        <v>3129</v>
      </c>
      <c r="C3574" s="1">
        <f>VLOOKUP(Authors[[#This Row],[Id]],Papers[],3,FALSE)</f>
        <v>2003</v>
      </c>
      <c r="D3574" s="1" t="str">
        <f>IF(ISNUMBER(FIND(",",Authors[[#This Row],[author]])),"OK", "Não OK")</f>
        <v>OK</v>
      </c>
    </row>
    <row r="3575" spans="1:4">
      <c r="A3575" s="3">
        <v>1456</v>
      </c>
      <c r="B3575" t="s">
        <v>4301</v>
      </c>
      <c r="C3575" s="1">
        <f>VLOOKUP(Authors[[#This Row],[Id]],Papers[],3,FALSE)</f>
        <v>2001</v>
      </c>
      <c r="D3575" s="1" t="str">
        <f>IF(ISNUMBER(FIND(",",Authors[[#This Row],[author]])),"OK", "Não OK")</f>
        <v>OK</v>
      </c>
    </row>
    <row r="3576" spans="1:4">
      <c r="A3576" s="3">
        <v>1505</v>
      </c>
      <c r="B3576" t="s">
        <v>4301</v>
      </c>
      <c r="C3576" s="1">
        <f>VLOOKUP(Authors[[#This Row],[Id]],Papers[],3,FALSE)</f>
        <v>2003</v>
      </c>
      <c r="D3576" s="1" t="str">
        <f>IF(ISNUMBER(FIND(",",Authors[[#This Row],[author]])),"OK", "Não OK")</f>
        <v>OK</v>
      </c>
    </row>
    <row r="3577" spans="1:4">
      <c r="A3577" s="3">
        <v>1860</v>
      </c>
      <c r="B3577" t="s">
        <v>4301</v>
      </c>
      <c r="C3577" s="1">
        <f>VLOOKUP(Authors[[#This Row],[Id]],Papers[],3,FALSE)</f>
        <v>2000</v>
      </c>
      <c r="D3577" s="1" t="str">
        <f>IF(ISNUMBER(FIND(",",Authors[[#This Row],[author]])),"OK", "Não OK")</f>
        <v>OK</v>
      </c>
    </row>
    <row r="3578" spans="1:4">
      <c r="A3578" s="3">
        <v>869</v>
      </c>
      <c r="B3578" t="s">
        <v>2459</v>
      </c>
      <c r="C3578" s="1">
        <f>VLOOKUP(Authors[[#This Row],[Id]],Papers[],3,FALSE)</f>
        <v>2002</v>
      </c>
      <c r="D3578" s="1" t="str">
        <f>IF(ISNUMBER(FIND(",",Authors[[#This Row],[author]])),"OK", "Não OK")</f>
        <v>OK</v>
      </c>
    </row>
    <row r="3579" spans="1:4">
      <c r="A3579" s="3">
        <v>890</v>
      </c>
      <c r="B3579" t="s">
        <v>2459</v>
      </c>
      <c r="C3579" s="1">
        <f>VLOOKUP(Authors[[#This Row],[Id]],Papers[],3,FALSE)</f>
        <v>2005</v>
      </c>
      <c r="D3579" s="1" t="str">
        <f>IF(ISNUMBER(FIND(",",Authors[[#This Row],[author]])),"OK", "Não OK")</f>
        <v>OK</v>
      </c>
    </row>
    <row r="3580" spans="1:4">
      <c r="A3580" s="3">
        <v>1146</v>
      </c>
      <c r="B3580" t="s">
        <v>3250</v>
      </c>
      <c r="C3580" s="1">
        <f>VLOOKUP(Authors[[#This Row],[Id]],Papers[],3,FALSE)</f>
        <v>2009</v>
      </c>
      <c r="D3580" s="1" t="str">
        <f>IF(ISNUMBER(FIND(",",Authors[[#This Row],[author]])),"OK", "Não OK")</f>
        <v>OK</v>
      </c>
    </row>
    <row r="3581" spans="1:4">
      <c r="A3581" s="3">
        <v>3310</v>
      </c>
      <c r="B3581" t="s">
        <v>8778</v>
      </c>
      <c r="C3581" s="1">
        <f>VLOOKUP(Authors[[#This Row],[Id]],Papers[],3,FALSE)</f>
        <v>2003</v>
      </c>
      <c r="D3581" s="1" t="str">
        <f>IF(ISNUMBER(FIND(",",Authors[[#This Row],[author]])),"OK", "Não OK")</f>
        <v>OK</v>
      </c>
    </row>
    <row r="3582" spans="1:4">
      <c r="A3582">
        <v>4391</v>
      </c>
      <c r="B3582" s="1" t="s">
        <v>12806</v>
      </c>
      <c r="C3582" s="1">
        <f>VLOOKUP(Authors[[#This Row],[Id]],Papers[],3,FALSE)</f>
        <v>2001</v>
      </c>
      <c r="D3582" s="1" t="str">
        <f>IF(ISNUMBER(FIND(",",Authors[[#This Row],[author]])),"OK", "Não OK")</f>
        <v>OK</v>
      </c>
    </row>
    <row r="3583" spans="1:4">
      <c r="A3583">
        <v>4393</v>
      </c>
      <c r="B3583" s="1" t="s">
        <v>12806</v>
      </c>
      <c r="C3583" s="1">
        <f>VLOOKUP(Authors[[#This Row],[Id]],Papers[],3,FALSE)</f>
        <v>2002</v>
      </c>
      <c r="D3583" s="1" t="str">
        <f>IF(ISNUMBER(FIND(",",Authors[[#This Row],[author]])),"OK", "Não OK")</f>
        <v>OK</v>
      </c>
    </row>
    <row r="3584" spans="1:4">
      <c r="A3584" s="3">
        <v>1137</v>
      </c>
      <c r="B3584" t="s">
        <v>3212</v>
      </c>
      <c r="C3584" s="1">
        <f>VLOOKUP(Authors[[#This Row],[Id]],Papers[],3,FALSE)</f>
        <v>2009</v>
      </c>
      <c r="D3584" s="1" t="str">
        <f>IF(ISNUMBER(FIND(",",Authors[[#This Row],[author]])),"OK", "Não OK")</f>
        <v>OK</v>
      </c>
    </row>
    <row r="3585" spans="1:4">
      <c r="A3585" s="3">
        <v>757</v>
      </c>
      <c r="B3585" t="s">
        <v>2162</v>
      </c>
      <c r="C3585" s="1">
        <f>VLOOKUP(Authors[[#This Row],[Id]],Papers[],3,FALSE)</f>
        <v>2009</v>
      </c>
      <c r="D3585" s="1" t="str">
        <f>IF(ISNUMBER(FIND(",",Authors[[#This Row],[author]])),"OK", "Não OK")</f>
        <v>OK</v>
      </c>
    </row>
    <row r="3586" spans="1:4">
      <c r="A3586" s="3">
        <v>916</v>
      </c>
      <c r="B3586" t="s">
        <v>2613</v>
      </c>
      <c r="C3586" s="1">
        <f>VLOOKUP(Authors[[#This Row],[Id]],Papers[],3,FALSE)</f>
        <v>2005</v>
      </c>
      <c r="D3586" s="1" t="str">
        <f>IF(ISNUMBER(FIND(",",Authors[[#This Row],[author]])),"OK", "Não OK")</f>
        <v>OK</v>
      </c>
    </row>
    <row r="3587" spans="1:4">
      <c r="A3587" s="3">
        <v>2002</v>
      </c>
      <c r="B3587" t="s">
        <v>6075</v>
      </c>
      <c r="C3587" s="1">
        <f>VLOOKUP(Authors[[#This Row],[Id]],Papers[],3,FALSE)</f>
        <v>2001</v>
      </c>
      <c r="D3587" s="1" t="str">
        <f>IF(ISNUMBER(FIND(",",Authors[[#This Row],[author]])),"OK", "Não OK")</f>
        <v>OK</v>
      </c>
    </row>
    <row r="3588" spans="1:4">
      <c r="A3588" s="3">
        <v>2857</v>
      </c>
      <c r="B3588" t="s">
        <v>8155</v>
      </c>
      <c r="C3588" s="1">
        <f>VLOOKUP(Authors[[#This Row],[Id]],Papers[],3,FALSE)</f>
        <v>2011</v>
      </c>
      <c r="D3588" s="1" t="str">
        <f>IF(ISNUMBER(FIND(",",Authors[[#This Row],[author]])),"OK", "Não OK")</f>
        <v>OK</v>
      </c>
    </row>
    <row r="3589" spans="1:4">
      <c r="A3589" s="3">
        <v>1861</v>
      </c>
      <c r="B3589" t="s">
        <v>5651</v>
      </c>
      <c r="C3589" s="1">
        <f>VLOOKUP(Authors[[#This Row],[Id]],Papers[],3,FALSE)</f>
        <v>2009</v>
      </c>
      <c r="D3589" s="1" t="str">
        <f>IF(ISNUMBER(FIND(",",Authors[[#This Row],[author]])),"OK", "Não OK")</f>
        <v>OK</v>
      </c>
    </row>
    <row r="3590" spans="1:4">
      <c r="A3590" s="3">
        <v>3311</v>
      </c>
      <c r="B3590" t="s">
        <v>8781</v>
      </c>
      <c r="C3590" s="1">
        <f>VLOOKUP(Authors[[#This Row],[Id]],Papers[],3,FALSE)</f>
        <v>2010</v>
      </c>
      <c r="D3590" s="1" t="str">
        <f>IF(ISNUMBER(FIND(",",Authors[[#This Row],[author]])),"OK", "Não OK")</f>
        <v>OK</v>
      </c>
    </row>
    <row r="3591" spans="1:4">
      <c r="A3591" s="3">
        <v>106</v>
      </c>
      <c r="B3591" t="s">
        <v>272</v>
      </c>
      <c r="C3591" s="1">
        <f>VLOOKUP(Authors[[#This Row],[Id]],Papers[],3,FALSE)</f>
        <v>2008</v>
      </c>
      <c r="D3591" s="1" t="str">
        <f>IF(ISNUMBER(FIND(",",Authors[[#This Row],[author]])),"OK", "Não OK")</f>
        <v>OK</v>
      </c>
    </row>
    <row r="3592" spans="1:4">
      <c r="A3592" s="3">
        <v>2228</v>
      </c>
      <c r="B3592" t="s">
        <v>6848</v>
      </c>
      <c r="C3592" s="1">
        <f>VLOOKUP(Authors[[#This Row],[Id]],Papers[],3,FALSE)</f>
        <v>2007</v>
      </c>
      <c r="D3592" s="1" t="str">
        <f>IF(ISNUMBER(FIND(",",Authors[[#This Row],[author]])),"OK", "Não OK")</f>
        <v>OK</v>
      </c>
    </row>
    <row r="3593" spans="1:4">
      <c r="A3593" s="3">
        <v>4245</v>
      </c>
      <c r="B3593" t="s">
        <v>10089</v>
      </c>
      <c r="C3593" s="1">
        <f>VLOOKUP(Authors[[#This Row],[Id]],Papers[],3,FALSE)</f>
        <v>2005</v>
      </c>
      <c r="D3593" s="1" t="str">
        <f>IF(ISNUMBER(FIND(",",Authors[[#This Row],[author]])),"OK", "Não OK")</f>
        <v>OK</v>
      </c>
    </row>
    <row r="3594" spans="1:4">
      <c r="A3594" s="3">
        <v>1862</v>
      </c>
      <c r="B3594" t="s">
        <v>5656</v>
      </c>
      <c r="C3594" s="1">
        <f>VLOOKUP(Authors[[#This Row],[Id]],Papers[],3,FALSE)</f>
        <v>1993</v>
      </c>
      <c r="D3594" s="1" t="str">
        <f>IF(ISNUMBER(FIND(",",Authors[[#This Row],[author]])),"OK", "Não OK")</f>
        <v>OK</v>
      </c>
    </row>
    <row r="3595" spans="1:4">
      <c r="A3595" s="3">
        <v>2236</v>
      </c>
      <c r="B3595" t="s">
        <v>5656</v>
      </c>
      <c r="C3595" s="1">
        <f>VLOOKUP(Authors[[#This Row],[Id]],Papers[],3,FALSE)</f>
        <v>2004</v>
      </c>
      <c r="D3595" s="1" t="str">
        <f>IF(ISNUMBER(FIND(",",Authors[[#This Row],[author]])),"OK", "Não OK")</f>
        <v>OK</v>
      </c>
    </row>
    <row r="3596" spans="1:4">
      <c r="A3596" s="3">
        <v>183</v>
      </c>
      <c r="B3596" t="s">
        <v>455</v>
      </c>
      <c r="C3596" s="1">
        <f>VLOOKUP(Authors[[#This Row],[Id]],Papers[],3,FALSE)</f>
        <v>2010</v>
      </c>
      <c r="D3596" s="1" t="str">
        <f>IF(ISNUMBER(FIND(",",Authors[[#This Row],[author]])),"OK", "Não OK")</f>
        <v>OK</v>
      </c>
    </row>
    <row r="3597" spans="1:4">
      <c r="A3597" s="3">
        <v>778</v>
      </c>
      <c r="B3597" t="s">
        <v>2224</v>
      </c>
      <c r="C3597" s="1">
        <f>VLOOKUP(Authors[[#This Row],[Id]],Papers[],3,FALSE)</f>
        <v>2008</v>
      </c>
      <c r="D3597" s="1" t="str">
        <f>IF(ISNUMBER(FIND(",",Authors[[#This Row],[author]])),"OK", "Não OK")</f>
        <v>OK</v>
      </c>
    </row>
    <row r="3598" spans="1:4">
      <c r="A3598" s="3">
        <v>2454</v>
      </c>
      <c r="B3598" t="s">
        <v>7537</v>
      </c>
      <c r="C3598" s="1">
        <f>VLOOKUP(Authors[[#This Row],[Id]],Papers[],3,FALSE)</f>
        <v>2006</v>
      </c>
      <c r="D3598" s="1" t="str">
        <f>IF(ISNUMBER(FIND(",",Authors[[#This Row],[author]])),"OK", "Não OK")</f>
        <v>OK</v>
      </c>
    </row>
    <row r="3599" spans="1:4">
      <c r="A3599" s="3">
        <v>1864</v>
      </c>
      <c r="B3599" t="s">
        <v>5659</v>
      </c>
      <c r="C3599" s="1">
        <f>VLOOKUP(Authors[[#This Row],[Id]],Papers[],3,FALSE)</f>
        <v>2010</v>
      </c>
      <c r="D3599" s="1" t="str">
        <f>IF(ISNUMBER(FIND(",",Authors[[#This Row],[author]])),"OK", "Não OK")</f>
        <v>OK</v>
      </c>
    </row>
    <row r="3600" spans="1:4">
      <c r="A3600" s="3">
        <v>217</v>
      </c>
      <c r="B3600" t="s">
        <v>544</v>
      </c>
      <c r="C3600" s="1">
        <f>VLOOKUP(Authors[[#This Row],[Id]],Papers[],3,FALSE)</f>
        <v>2010</v>
      </c>
      <c r="D3600" s="1" t="str">
        <f>IF(ISNUMBER(FIND(",",Authors[[#This Row],[author]])),"OK", "Não OK")</f>
        <v>OK</v>
      </c>
    </row>
    <row r="3601" spans="1:4">
      <c r="A3601" s="3">
        <v>251</v>
      </c>
      <c r="B3601" t="s">
        <v>544</v>
      </c>
      <c r="C3601" s="1">
        <f>VLOOKUP(Authors[[#This Row],[Id]],Papers[],3,FALSE)</f>
        <v>2010</v>
      </c>
      <c r="D3601" s="1" t="str">
        <f>IF(ISNUMBER(FIND(",",Authors[[#This Row],[author]])),"OK", "Não OK")</f>
        <v>OK</v>
      </c>
    </row>
    <row r="3602" spans="1:4">
      <c r="A3602" s="3">
        <v>1739</v>
      </c>
      <c r="B3602" t="s">
        <v>5275</v>
      </c>
      <c r="C3602" s="1">
        <f>VLOOKUP(Authors[[#This Row],[Id]],Papers[],3,FALSE)</f>
        <v>2005</v>
      </c>
      <c r="D3602" s="1" t="str">
        <f>IF(ISNUMBER(FIND(",",Authors[[#This Row],[author]])),"OK", "Não OK")</f>
        <v>OK</v>
      </c>
    </row>
    <row r="3603" spans="1:4">
      <c r="A3603" s="3">
        <v>1865</v>
      </c>
      <c r="B3603" t="s">
        <v>5663</v>
      </c>
      <c r="C3603" s="1">
        <f>VLOOKUP(Authors[[#This Row],[Id]],Papers[],3,FALSE)</f>
        <v>2004</v>
      </c>
      <c r="D3603" s="1" t="str">
        <f>IF(ISNUMBER(FIND(",",Authors[[#This Row],[author]])),"OK", "Não OK")</f>
        <v>OK</v>
      </c>
    </row>
    <row r="3604" spans="1:4">
      <c r="A3604" s="3">
        <v>906</v>
      </c>
      <c r="B3604" t="s">
        <v>2586</v>
      </c>
      <c r="C3604" s="1">
        <f>VLOOKUP(Authors[[#This Row],[Id]],Papers[],3,FALSE)</f>
        <v>2010</v>
      </c>
      <c r="D3604" s="1" t="str">
        <f>IF(ISNUMBER(FIND(",",Authors[[#This Row],[author]])),"OK", "Não OK")</f>
        <v>OK</v>
      </c>
    </row>
    <row r="3605" spans="1:4">
      <c r="A3605" s="3">
        <v>2481</v>
      </c>
      <c r="B3605" t="s">
        <v>7619</v>
      </c>
      <c r="C3605" s="1">
        <f>VLOOKUP(Authors[[#This Row],[Id]],Papers[],3,FALSE)</f>
        <v>2001</v>
      </c>
      <c r="D3605" s="1" t="str">
        <f>IF(ISNUMBER(FIND(",",Authors[[#This Row],[author]])),"OK", "Não OK")</f>
        <v>OK</v>
      </c>
    </row>
    <row r="3606" spans="1:4">
      <c r="A3606" s="3">
        <v>275</v>
      </c>
      <c r="B3606" t="s">
        <v>697</v>
      </c>
      <c r="C3606" s="1">
        <f>VLOOKUP(Authors[[#This Row],[Id]],Papers[],3,FALSE)</f>
        <v>2001</v>
      </c>
      <c r="D3606" s="1" t="str">
        <f>IF(ISNUMBER(FIND(",",Authors[[#This Row],[author]])),"OK", "Não OK")</f>
        <v>OK</v>
      </c>
    </row>
    <row r="3607" spans="1:4">
      <c r="A3607" s="3">
        <v>2154</v>
      </c>
      <c r="B3607" t="s">
        <v>6608</v>
      </c>
      <c r="C3607" s="1">
        <f>VLOOKUP(Authors[[#This Row],[Id]],Papers[],3,FALSE)</f>
        <v>2010</v>
      </c>
      <c r="D3607" s="1" t="str">
        <f>IF(ISNUMBER(FIND(",",Authors[[#This Row],[author]])),"OK", "Não OK")</f>
        <v>OK</v>
      </c>
    </row>
    <row r="3608" spans="1:4">
      <c r="A3608" s="3">
        <v>2441</v>
      </c>
      <c r="B3608" t="s">
        <v>6608</v>
      </c>
      <c r="C3608" s="1">
        <f>VLOOKUP(Authors[[#This Row],[Id]],Papers[],3,FALSE)</f>
        <v>2009</v>
      </c>
      <c r="D3608" s="1" t="str">
        <f>IF(ISNUMBER(FIND(",",Authors[[#This Row],[author]])),"OK", "Não OK")</f>
        <v>OK</v>
      </c>
    </row>
    <row r="3609" spans="1:4">
      <c r="A3609" s="3">
        <v>1866</v>
      </c>
      <c r="B3609" t="s">
        <v>5672</v>
      </c>
      <c r="C3609" s="1">
        <f>VLOOKUP(Authors[[#This Row],[Id]],Papers[],3,FALSE)</f>
        <v>2008</v>
      </c>
      <c r="D3609" s="1" t="str">
        <f>IF(ISNUMBER(FIND(",",Authors[[#This Row],[author]])),"OK", "Não OK")</f>
        <v>OK</v>
      </c>
    </row>
    <row r="3610" spans="1:4">
      <c r="A3610">
        <v>4437</v>
      </c>
      <c r="B3610" t="s">
        <v>12932</v>
      </c>
      <c r="C3610" s="1">
        <f>VLOOKUP(Authors[[#This Row],[Id]],Papers[],3,FALSE)</f>
        <v>2008</v>
      </c>
      <c r="D3610" s="1" t="str">
        <f>IF(ISNUMBER(FIND(",",Authors[[#This Row],[author]])),"OK", "Não OK")</f>
        <v>OK</v>
      </c>
    </row>
    <row r="3611" spans="1:4">
      <c r="A3611" s="3">
        <v>1867</v>
      </c>
      <c r="B3611" t="s">
        <v>5677</v>
      </c>
      <c r="C3611" s="1">
        <f>VLOOKUP(Authors[[#This Row],[Id]],Papers[],3,FALSE)</f>
        <v>2007</v>
      </c>
      <c r="D3611" s="1" t="str">
        <f>IF(ISNUMBER(FIND(",",Authors[[#This Row],[author]])),"OK", "Não OK")</f>
        <v>OK</v>
      </c>
    </row>
    <row r="3612" spans="1:4">
      <c r="A3612" s="3">
        <v>3313</v>
      </c>
      <c r="B3612" t="s">
        <v>8784</v>
      </c>
      <c r="C3612" s="1">
        <f>VLOOKUP(Authors[[#This Row],[Id]],Papers[],3,FALSE)</f>
        <v>2007</v>
      </c>
      <c r="D3612" s="1" t="str">
        <f>IF(ISNUMBER(FIND(",",Authors[[#This Row],[author]])),"OK", "Não OK")</f>
        <v>OK</v>
      </c>
    </row>
    <row r="3613" spans="1:4">
      <c r="A3613" s="3">
        <v>1868</v>
      </c>
      <c r="B3613" t="s">
        <v>5680</v>
      </c>
      <c r="C3613" s="1">
        <f>VLOOKUP(Authors[[#This Row],[Id]],Papers[],3,FALSE)</f>
        <v>1996</v>
      </c>
      <c r="D3613" s="1" t="str">
        <f>IF(ISNUMBER(FIND(",",Authors[[#This Row],[author]])),"OK", "Não OK")</f>
        <v>OK</v>
      </c>
    </row>
    <row r="3614" spans="1:4">
      <c r="A3614" s="3">
        <v>4246</v>
      </c>
      <c r="B3614" t="s">
        <v>10095</v>
      </c>
      <c r="C3614" s="1">
        <f>VLOOKUP(Authors[[#This Row],[Id]],Papers[],3,FALSE)</f>
        <v>2000</v>
      </c>
      <c r="D3614" s="1" t="str">
        <f>IF(ISNUMBER(FIND(",",Authors[[#This Row],[author]])),"OK", "Não OK")</f>
        <v>OK</v>
      </c>
    </row>
    <row r="3615" spans="1:4">
      <c r="A3615" s="3">
        <v>280</v>
      </c>
      <c r="B3615" t="s">
        <v>704</v>
      </c>
      <c r="C3615" s="1">
        <f>VLOOKUP(Authors[[#This Row],[Id]],Papers[],3,FALSE)</f>
        <v>2001</v>
      </c>
      <c r="D3615" s="1" t="str">
        <f>IF(ISNUMBER(FIND(",",Authors[[#This Row],[author]])),"OK", "Não OK")</f>
        <v>OK</v>
      </c>
    </row>
    <row r="3616" spans="1:4">
      <c r="A3616" s="3">
        <v>2705</v>
      </c>
      <c r="B3616" t="s">
        <v>7882</v>
      </c>
      <c r="C3616" s="1">
        <f>VLOOKUP(Authors[[#This Row],[Id]],Papers[],3,FALSE)</f>
        <v>2011</v>
      </c>
      <c r="D3616" s="1" t="str">
        <f>IF(ISNUMBER(FIND(",",Authors[[#This Row],[author]])),"OK", "Não OK")</f>
        <v>OK</v>
      </c>
    </row>
    <row r="3617" spans="1:4">
      <c r="A3617" s="3">
        <v>1869</v>
      </c>
      <c r="B3617" t="s">
        <v>5692</v>
      </c>
      <c r="C3617" s="1">
        <f>VLOOKUP(Authors[[#This Row],[Id]],Papers[],3,FALSE)</f>
        <v>2009</v>
      </c>
      <c r="D3617" s="1" t="str">
        <f>IF(ISNUMBER(FIND(",",Authors[[#This Row],[author]])),"OK", "Não OK")</f>
        <v>OK</v>
      </c>
    </row>
    <row r="3618" spans="1:4">
      <c r="A3618" s="3">
        <v>3315</v>
      </c>
      <c r="B3618" t="s">
        <v>8787</v>
      </c>
      <c r="C3618" s="1">
        <f>VLOOKUP(Authors[[#This Row],[Id]],Papers[],3,FALSE)</f>
        <v>2007</v>
      </c>
      <c r="D3618" s="1" t="str">
        <f>IF(ISNUMBER(FIND(",",Authors[[#This Row],[author]])),"OK", "Não OK")</f>
        <v>OK</v>
      </c>
    </row>
    <row r="3619" spans="1:4">
      <c r="A3619" s="3">
        <v>3046</v>
      </c>
      <c r="B3619" t="s">
        <v>8471</v>
      </c>
      <c r="C3619" s="1">
        <f>VLOOKUP(Authors[[#This Row],[Id]],Papers[],3,FALSE)</f>
        <v>2009</v>
      </c>
      <c r="D3619" s="1" t="str">
        <f>IF(ISNUMBER(FIND(",",Authors[[#This Row],[author]])),"OK", "Não OK")</f>
        <v>OK</v>
      </c>
    </row>
    <row r="3620" spans="1:4">
      <c r="A3620">
        <v>4443</v>
      </c>
      <c r="B3620" t="s">
        <v>12954</v>
      </c>
      <c r="C3620" s="1">
        <f>VLOOKUP(Authors[[#This Row],[Id]],Papers[],3,FALSE)</f>
        <v>2008</v>
      </c>
      <c r="D3620" s="1" t="str">
        <f>IF(ISNUMBER(FIND(",",Authors[[#This Row],[author]])),"OK", "Não OK")</f>
        <v>OK</v>
      </c>
    </row>
    <row r="3621" spans="1:4">
      <c r="A3621" s="3">
        <v>1870</v>
      </c>
      <c r="B3621" t="s">
        <v>10740</v>
      </c>
      <c r="C3621" s="1">
        <f>VLOOKUP(Authors[[#This Row],[Id]],Papers[],3,FALSE)</f>
        <v>2007</v>
      </c>
      <c r="D3621" s="1" t="str">
        <f>IF(ISNUMBER(FIND(",",Authors[[#This Row],[author]])),"OK", "Não OK")</f>
        <v>OK</v>
      </c>
    </row>
    <row r="3622" spans="1:4">
      <c r="A3622" s="3">
        <v>1872</v>
      </c>
      <c r="B3622" t="s">
        <v>5702</v>
      </c>
      <c r="C3622" s="1">
        <f>VLOOKUP(Authors[[#This Row],[Id]],Papers[],3,FALSE)</f>
        <v>2005</v>
      </c>
      <c r="D3622" s="1" t="str">
        <f>IF(ISNUMBER(FIND(",",Authors[[#This Row],[author]])),"OK", "Não OK")</f>
        <v>OK</v>
      </c>
    </row>
    <row r="3623" spans="1:4">
      <c r="A3623" s="3">
        <v>1871</v>
      </c>
      <c r="B3623" t="s">
        <v>10741</v>
      </c>
      <c r="C3623" s="1">
        <f>VLOOKUP(Authors[[#This Row],[Id]],Papers[],3,FALSE)</f>
        <v>2002</v>
      </c>
      <c r="D3623" s="1" t="str">
        <f>IF(ISNUMBER(FIND(",",Authors[[#This Row],[author]])),"OK", "Não OK")</f>
        <v>OK</v>
      </c>
    </row>
    <row r="3624" spans="1:4">
      <c r="A3624" s="3">
        <v>1873</v>
      </c>
      <c r="B3624" t="s">
        <v>5706</v>
      </c>
      <c r="C3624" s="1">
        <f>VLOOKUP(Authors[[#This Row],[Id]],Papers[],3,FALSE)</f>
        <v>2002</v>
      </c>
      <c r="D3624" s="1" t="str">
        <f>IF(ISNUMBER(FIND(",",Authors[[#This Row],[author]])),"OK", "Não OK")</f>
        <v>OK</v>
      </c>
    </row>
    <row r="3625" spans="1:4">
      <c r="A3625" s="3">
        <v>2307</v>
      </c>
      <c r="B3625" t="s">
        <v>10847</v>
      </c>
      <c r="C3625" s="1">
        <f>VLOOKUP(Authors[[#This Row],[Id]],Papers[],3,FALSE)</f>
        <v>2010</v>
      </c>
      <c r="D3625" s="1" t="str">
        <f>IF(ISNUMBER(FIND(",",Authors[[#This Row],[author]])),"OK", "Não OK")</f>
        <v>OK</v>
      </c>
    </row>
    <row r="3626" spans="1:4">
      <c r="A3626" s="3">
        <v>1874</v>
      </c>
      <c r="B3626" t="s">
        <v>10743</v>
      </c>
      <c r="C3626" s="1">
        <f>VLOOKUP(Authors[[#This Row],[Id]],Papers[],3,FALSE)</f>
        <v>1995</v>
      </c>
      <c r="D3626" s="1" t="str">
        <f>IF(ISNUMBER(FIND(",",Authors[[#This Row],[author]])),"OK", "Não OK")</f>
        <v>OK</v>
      </c>
    </row>
    <row r="3627" spans="1:4">
      <c r="A3627" s="3">
        <v>68</v>
      </c>
      <c r="B3627" t="s">
        <v>165</v>
      </c>
      <c r="C3627" s="1">
        <f>VLOOKUP(Authors[[#This Row],[Id]],Papers[],3,FALSE)</f>
        <v>2007</v>
      </c>
      <c r="D3627" s="1" t="str">
        <f>IF(ISNUMBER(FIND(",",Authors[[#This Row],[author]])),"OK", "Não OK")</f>
        <v>OK</v>
      </c>
    </row>
    <row r="3628" spans="1:4">
      <c r="A3628" s="3">
        <v>1875</v>
      </c>
      <c r="B3628" t="s">
        <v>10744</v>
      </c>
      <c r="C3628" s="1">
        <f>VLOOKUP(Authors[[#This Row],[Id]],Papers[],3,FALSE)</f>
        <v>2010</v>
      </c>
      <c r="D3628" s="1" t="str">
        <f>IF(ISNUMBER(FIND(",",Authors[[#This Row],[author]])),"OK", "Não OK")</f>
        <v>OK</v>
      </c>
    </row>
    <row r="3629" spans="1:4">
      <c r="A3629" s="3">
        <v>1817</v>
      </c>
      <c r="B3629" t="s">
        <v>10717</v>
      </c>
      <c r="C3629" s="1">
        <f>VLOOKUP(Authors[[#This Row],[Id]],Papers[],3,FALSE)</f>
        <v>2009</v>
      </c>
      <c r="D3629" s="1" t="str">
        <f>IF(ISNUMBER(FIND(",",Authors[[#This Row],[author]])),"OK", "Não OK")</f>
        <v>OK</v>
      </c>
    </row>
    <row r="3630" spans="1:4">
      <c r="A3630" s="3">
        <v>580</v>
      </c>
      <c r="B3630" t="s">
        <v>1624</v>
      </c>
      <c r="C3630" s="1">
        <f>VLOOKUP(Authors[[#This Row],[Id]],Papers[],3,FALSE)</f>
        <v>2006</v>
      </c>
      <c r="D3630" s="1" t="str">
        <f>IF(ISNUMBER(FIND(",",Authors[[#This Row],[author]])),"OK", "Não OK")</f>
        <v>OK</v>
      </c>
    </row>
    <row r="3631" spans="1:4">
      <c r="A3631" s="3">
        <v>2103</v>
      </c>
      <c r="B3631" t="s">
        <v>10817</v>
      </c>
      <c r="C3631" s="1">
        <f>VLOOKUP(Authors[[#This Row],[Id]],Papers[],3,FALSE)</f>
        <v>2008</v>
      </c>
      <c r="D3631" s="1" t="str">
        <f>IF(ISNUMBER(FIND(",",Authors[[#This Row],[author]])),"OK", "Não OK")</f>
        <v>OK</v>
      </c>
    </row>
    <row r="3632" spans="1:4">
      <c r="A3632" s="3">
        <v>1464</v>
      </c>
      <c r="B3632" t="s">
        <v>10606</v>
      </c>
      <c r="C3632" s="1">
        <f>VLOOKUP(Authors[[#This Row],[Id]],Papers[],3,FALSE)</f>
        <v>2011</v>
      </c>
      <c r="D3632" s="1" t="str">
        <f>IF(ISNUMBER(FIND(",",Authors[[#This Row],[author]])),"OK", "Não OK")</f>
        <v>OK</v>
      </c>
    </row>
    <row r="3633" spans="1:4">
      <c r="A3633" s="3">
        <v>1817</v>
      </c>
      <c r="B3633" t="s">
        <v>10720</v>
      </c>
      <c r="C3633" s="1">
        <f>VLOOKUP(Authors[[#This Row],[Id]],Papers[],3,FALSE)</f>
        <v>2009</v>
      </c>
      <c r="D3633" s="1" t="str">
        <f>IF(ISNUMBER(FIND(",",Authors[[#This Row],[author]])),"OK", "Não OK")</f>
        <v>OK</v>
      </c>
    </row>
    <row r="3634" spans="1:4">
      <c r="A3634" s="3">
        <v>466</v>
      </c>
      <c r="B3634" t="s">
        <v>1306</v>
      </c>
      <c r="C3634" s="1">
        <f>VLOOKUP(Authors[[#This Row],[Id]],Papers[],3,FALSE)</f>
        <v>2010</v>
      </c>
      <c r="D3634" s="1" t="str">
        <f>IF(ISNUMBER(FIND(",",Authors[[#This Row],[author]])),"OK", "Não OK")</f>
        <v>OK</v>
      </c>
    </row>
    <row r="3635" spans="1:4">
      <c r="A3635" s="3">
        <v>626</v>
      </c>
      <c r="B3635" t="s">
        <v>1306</v>
      </c>
      <c r="C3635" s="1">
        <f>VLOOKUP(Authors[[#This Row],[Id]],Papers[],3,FALSE)</f>
        <v>2009</v>
      </c>
      <c r="D3635" s="1" t="str">
        <f>IF(ISNUMBER(FIND(",",Authors[[#This Row],[author]])),"OK", "Não OK")</f>
        <v>OK</v>
      </c>
    </row>
    <row r="3636" spans="1:4">
      <c r="A3636" s="3">
        <v>666</v>
      </c>
      <c r="B3636" t="s">
        <v>1306</v>
      </c>
      <c r="C3636" s="1">
        <f>VLOOKUP(Authors[[#This Row],[Id]],Papers[],3,FALSE)</f>
        <v>2005</v>
      </c>
      <c r="D3636" s="1" t="str">
        <f>IF(ISNUMBER(FIND(",",Authors[[#This Row],[author]])),"OK", "Não OK")</f>
        <v>OK</v>
      </c>
    </row>
    <row r="3637" spans="1:4">
      <c r="A3637" s="3">
        <v>1255</v>
      </c>
      <c r="B3637" t="s">
        <v>1306</v>
      </c>
      <c r="C3637" s="1">
        <f>VLOOKUP(Authors[[#This Row],[Id]],Papers[],3,FALSE)</f>
        <v>2007</v>
      </c>
      <c r="D3637" s="1" t="str">
        <f>IF(ISNUMBER(FIND(",",Authors[[#This Row],[author]])),"OK", "Não OK")</f>
        <v>OK</v>
      </c>
    </row>
    <row r="3638" spans="1:4">
      <c r="A3638" s="3">
        <v>1850</v>
      </c>
      <c r="B3638" t="s">
        <v>5615</v>
      </c>
      <c r="C3638" s="1">
        <f>VLOOKUP(Authors[[#This Row],[Id]],Papers[],3,FALSE)</f>
        <v>1996</v>
      </c>
      <c r="D3638" s="1" t="str">
        <f>IF(ISNUMBER(FIND(",",Authors[[#This Row],[author]])),"OK", "Não OK")</f>
        <v>OK</v>
      </c>
    </row>
    <row r="3639" spans="1:4">
      <c r="A3639" s="3">
        <v>551</v>
      </c>
      <c r="B3639" t="s">
        <v>1562</v>
      </c>
      <c r="C3639" s="1">
        <f>VLOOKUP(Authors[[#This Row],[Id]],Papers[],3,FALSE)</f>
        <v>2011</v>
      </c>
      <c r="D3639" s="1" t="str">
        <f>IF(ISNUMBER(FIND(",",Authors[[#This Row],[author]])),"OK", "Não OK")</f>
        <v>OK</v>
      </c>
    </row>
    <row r="3640" spans="1:4">
      <c r="A3640" s="3">
        <v>1804</v>
      </c>
      <c r="B3640" t="s">
        <v>5473</v>
      </c>
      <c r="C3640" s="1">
        <f>VLOOKUP(Authors[[#This Row],[Id]],Papers[],3,FALSE)</f>
        <v>2004</v>
      </c>
      <c r="D3640" s="1" t="str">
        <f>IF(ISNUMBER(FIND(",",Authors[[#This Row],[author]])),"OK", "Não OK")</f>
        <v>OK</v>
      </c>
    </row>
    <row r="3641" spans="1:4">
      <c r="A3641" s="3">
        <v>307</v>
      </c>
      <c r="B3641" t="s">
        <v>771</v>
      </c>
      <c r="C3641" s="1">
        <f>VLOOKUP(Authors[[#This Row],[Id]],Papers[],3,FALSE)</f>
        <v>2004</v>
      </c>
      <c r="D3641" s="1" t="str">
        <f>IF(ISNUMBER(FIND(",",Authors[[#This Row],[author]])),"OK", "Não OK")</f>
        <v>OK</v>
      </c>
    </row>
    <row r="3642" spans="1:4">
      <c r="A3642" s="3">
        <v>2712</v>
      </c>
      <c r="B3642" t="s">
        <v>7885</v>
      </c>
      <c r="C3642" s="1">
        <f>VLOOKUP(Authors[[#This Row],[Id]],Papers[],3,FALSE)</f>
        <v>2006</v>
      </c>
      <c r="D3642" s="1" t="str">
        <f>IF(ISNUMBER(FIND(",",Authors[[#This Row],[author]])),"OK", "Não OK")</f>
        <v>OK</v>
      </c>
    </row>
    <row r="3643" spans="1:4">
      <c r="A3643" s="3">
        <v>373</v>
      </c>
      <c r="B3643" t="s">
        <v>1008</v>
      </c>
      <c r="C3643" s="1">
        <f>VLOOKUP(Authors[[#This Row],[Id]],Papers[],3,FALSE)</f>
        <v>2009</v>
      </c>
      <c r="D3643" s="1" t="str">
        <f>IF(ISNUMBER(FIND(",",Authors[[#This Row],[author]])),"OK", "Não OK")</f>
        <v>OK</v>
      </c>
    </row>
    <row r="3644" spans="1:4">
      <c r="A3644" s="3">
        <v>440</v>
      </c>
      <c r="B3644" t="s">
        <v>1241</v>
      </c>
      <c r="C3644" s="1">
        <f>VLOOKUP(Authors[[#This Row],[Id]],Papers[],3,FALSE)</f>
        <v>2006</v>
      </c>
      <c r="D3644" s="1" t="str">
        <f>IF(ISNUMBER(FIND(",",Authors[[#This Row],[author]])),"OK", "Não OK")</f>
        <v>OK</v>
      </c>
    </row>
    <row r="3645" spans="1:4">
      <c r="A3645" s="3">
        <v>480</v>
      </c>
      <c r="B3645" t="s">
        <v>1241</v>
      </c>
      <c r="C3645" s="1">
        <f>VLOOKUP(Authors[[#This Row],[Id]],Papers[],3,FALSE)</f>
        <v>2009</v>
      </c>
      <c r="D3645" s="1" t="str">
        <f>IF(ISNUMBER(FIND(",",Authors[[#This Row],[author]])),"OK", "Não OK")</f>
        <v>OK</v>
      </c>
    </row>
    <row r="3646" spans="1:4">
      <c r="A3646" s="3">
        <v>1723</v>
      </c>
      <c r="B3646" t="s">
        <v>5226</v>
      </c>
      <c r="C3646" s="1">
        <f>VLOOKUP(Authors[[#This Row],[Id]],Papers[],3,FALSE)</f>
        <v>2002</v>
      </c>
      <c r="D3646" s="1" t="str">
        <f>IF(ISNUMBER(FIND(",",Authors[[#This Row],[author]])),"OK", "Não OK")</f>
        <v>OK</v>
      </c>
    </row>
    <row r="3647" spans="1:4">
      <c r="A3647" s="3">
        <v>1978</v>
      </c>
      <c r="B3647" t="s">
        <v>5992</v>
      </c>
      <c r="C3647" s="1">
        <f>VLOOKUP(Authors[[#This Row],[Id]],Papers[],3,FALSE)</f>
        <v>2011</v>
      </c>
      <c r="D3647" s="1" t="str">
        <f>IF(ISNUMBER(FIND(",",Authors[[#This Row],[author]])),"OK", "Não OK")</f>
        <v>OK</v>
      </c>
    </row>
    <row r="3648" spans="1:4">
      <c r="A3648" s="3">
        <v>902</v>
      </c>
      <c r="B3648" t="s">
        <v>2571</v>
      </c>
      <c r="C3648" s="1">
        <f>VLOOKUP(Authors[[#This Row],[Id]],Papers[],3,FALSE)</f>
        <v>2010</v>
      </c>
      <c r="D3648" s="1" t="str">
        <f>IF(ISNUMBER(FIND(",",Authors[[#This Row],[author]])),"OK", "Não OK")</f>
        <v>OK</v>
      </c>
    </row>
    <row r="3649" spans="1:4">
      <c r="A3649" s="3">
        <v>693</v>
      </c>
      <c r="B3649" t="s">
        <v>1974</v>
      </c>
      <c r="C3649" s="1">
        <f>VLOOKUP(Authors[[#This Row],[Id]],Papers[],3,FALSE)</f>
        <v>2010</v>
      </c>
      <c r="D3649" s="1" t="str">
        <f>IF(ISNUMBER(FIND(",",Authors[[#This Row],[author]])),"OK", "Não OK")</f>
        <v>OK</v>
      </c>
    </row>
    <row r="3650" spans="1:4">
      <c r="A3650" s="3">
        <v>1680</v>
      </c>
      <c r="B3650" t="s">
        <v>10674</v>
      </c>
      <c r="C3650" s="1">
        <f>VLOOKUP(Authors[[#This Row],[Id]],Papers[],3,FALSE)</f>
        <v>2010</v>
      </c>
      <c r="D3650" s="1" t="str">
        <f>IF(ISNUMBER(FIND(",",Authors[[#This Row],[author]])),"OK", "Não OK")</f>
        <v>OK</v>
      </c>
    </row>
    <row r="3651" spans="1:4">
      <c r="A3651" s="3">
        <v>1742</v>
      </c>
      <c r="B3651" t="s">
        <v>5298</v>
      </c>
      <c r="C3651" s="1">
        <f>VLOOKUP(Authors[[#This Row],[Id]],Papers[],3,FALSE)</f>
        <v>2008</v>
      </c>
      <c r="D3651" s="1" t="str">
        <f>IF(ISNUMBER(FIND(",",Authors[[#This Row],[author]])),"OK", "Não OK")</f>
        <v>OK</v>
      </c>
    </row>
    <row r="3652" spans="1:4">
      <c r="A3652" s="3">
        <v>1877</v>
      </c>
      <c r="B3652" t="s">
        <v>5716</v>
      </c>
      <c r="C3652" s="1">
        <f>VLOOKUP(Authors[[#This Row],[Id]],Papers[],3,FALSE)</f>
        <v>1999</v>
      </c>
      <c r="D3652" s="1" t="str">
        <f>IF(ISNUMBER(FIND(",",Authors[[#This Row],[author]])),"OK", "Não OK")</f>
        <v>OK</v>
      </c>
    </row>
    <row r="3653" spans="1:4">
      <c r="A3653" s="3">
        <v>1066</v>
      </c>
      <c r="B3653" t="s">
        <v>2974</v>
      </c>
      <c r="C3653" s="1">
        <f>VLOOKUP(Authors[[#This Row],[Id]],Papers[],3,FALSE)</f>
        <v>1999</v>
      </c>
      <c r="D3653" s="1" t="str">
        <f>IF(ISNUMBER(FIND(",",Authors[[#This Row],[author]])),"OK", "Não OK")</f>
        <v>OK</v>
      </c>
    </row>
    <row r="3654" spans="1:4">
      <c r="A3654" s="3">
        <v>105</v>
      </c>
      <c r="B3654" t="s">
        <v>266</v>
      </c>
      <c r="C3654" s="1">
        <f>VLOOKUP(Authors[[#This Row],[Id]],Papers[],3,FALSE)</f>
        <v>2008</v>
      </c>
      <c r="D3654" s="1" t="str">
        <f>IF(ISNUMBER(FIND(",",Authors[[#This Row],[author]])),"OK", "Não OK")</f>
        <v>OK</v>
      </c>
    </row>
    <row r="3655" spans="1:4">
      <c r="A3655" s="3">
        <v>761</v>
      </c>
      <c r="B3655" t="s">
        <v>266</v>
      </c>
      <c r="C3655" s="1">
        <f>VLOOKUP(Authors[[#This Row],[Id]],Papers[],3,FALSE)</f>
        <v>2008</v>
      </c>
      <c r="D3655" s="1" t="str">
        <f>IF(ISNUMBER(FIND(",",Authors[[#This Row],[author]])),"OK", "Não OK")</f>
        <v>OK</v>
      </c>
    </row>
    <row r="3656" spans="1:4">
      <c r="A3656" s="3">
        <v>601</v>
      </c>
      <c r="B3656" t="s">
        <v>1695</v>
      </c>
      <c r="C3656" s="1">
        <f>VLOOKUP(Authors[[#This Row],[Id]],Papers[],3,FALSE)</f>
        <v>2011</v>
      </c>
      <c r="D3656" s="1" t="str">
        <f>IF(ISNUMBER(FIND(",",Authors[[#This Row],[author]])),"OK", "Não OK")</f>
        <v>OK</v>
      </c>
    </row>
    <row r="3657" spans="1:4">
      <c r="A3657" s="3">
        <v>3320</v>
      </c>
      <c r="B3657" t="s">
        <v>8794</v>
      </c>
      <c r="C3657" s="1">
        <f>VLOOKUP(Authors[[#This Row],[Id]],Papers[],3,FALSE)</f>
        <v>2007</v>
      </c>
      <c r="D3657" s="1" t="str">
        <f>IF(ISNUMBER(FIND(",",Authors[[#This Row],[author]])),"OK", "Não OK")</f>
        <v>OK</v>
      </c>
    </row>
    <row r="3658" spans="1:4">
      <c r="A3658" s="3">
        <v>3321</v>
      </c>
      <c r="B3658" t="s">
        <v>8794</v>
      </c>
      <c r="C3658" s="1">
        <f>VLOOKUP(Authors[[#This Row],[Id]],Papers[],3,FALSE)</f>
        <v>2005</v>
      </c>
      <c r="D3658" s="1" t="str">
        <f>IF(ISNUMBER(FIND(",",Authors[[#This Row],[author]])),"OK", "Não OK")</f>
        <v>OK</v>
      </c>
    </row>
    <row r="3659" spans="1:4">
      <c r="A3659" s="3">
        <v>743</v>
      </c>
      <c r="B3659" t="s">
        <v>2115</v>
      </c>
      <c r="C3659" s="1">
        <f>VLOOKUP(Authors[[#This Row],[Id]],Papers[],3,FALSE)</f>
        <v>1998</v>
      </c>
      <c r="D3659" s="1" t="str">
        <f>IF(ISNUMBER(FIND(",",Authors[[#This Row],[author]])),"OK", "Não OK")</f>
        <v>OK</v>
      </c>
    </row>
    <row r="3660" spans="1:4">
      <c r="A3660" s="3">
        <v>2574</v>
      </c>
      <c r="B3660" t="s">
        <v>2115</v>
      </c>
      <c r="C3660" s="1">
        <f>VLOOKUP(Authors[[#This Row],[Id]],Papers[],3,FALSE)</f>
        <v>2008</v>
      </c>
      <c r="D3660" s="1" t="str">
        <f>IF(ISNUMBER(FIND(",",Authors[[#This Row],[author]])),"OK", "Não OK")</f>
        <v>OK</v>
      </c>
    </row>
    <row r="3661" spans="1:4">
      <c r="A3661" s="3">
        <v>3323</v>
      </c>
      <c r="B3661" t="s">
        <v>2115</v>
      </c>
      <c r="C3661" s="1">
        <f>VLOOKUP(Authors[[#This Row],[Id]],Papers[],3,FALSE)</f>
        <v>2011</v>
      </c>
      <c r="D3661" s="1" t="str">
        <f>IF(ISNUMBER(FIND(",",Authors[[#This Row],[author]])),"OK", "Não OK")</f>
        <v>OK</v>
      </c>
    </row>
    <row r="3662" spans="1:4">
      <c r="A3662" s="3">
        <v>3324</v>
      </c>
      <c r="B3662" t="s">
        <v>2115</v>
      </c>
      <c r="C3662" s="1">
        <f>VLOOKUP(Authors[[#This Row],[Id]],Papers[],3,FALSE)</f>
        <v>2010</v>
      </c>
      <c r="D3662" s="1" t="str">
        <f>IF(ISNUMBER(FIND(",",Authors[[#This Row],[author]])),"OK", "Não OK")</f>
        <v>OK</v>
      </c>
    </row>
    <row r="3663" spans="1:4">
      <c r="A3663" s="3">
        <v>3971</v>
      </c>
      <c r="B3663" t="s">
        <v>2115</v>
      </c>
      <c r="C3663" s="1">
        <f>VLOOKUP(Authors[[#This Row],[Id]],Papers[],3,FALSE)</f>
        <v>2002</v>
      </c>
      <c r="D3663" s="1" t="str">
        <f>IF(ISNUMBER(FIND(",",Authors[[#This Row],[author]])),"OK", "Não OK")</f>
        <v>OK</v>
      </c>
    </row>
    <row r="3664" spans="1:4">
      <c r="A3664" s="3">
        <v>1041</v>
      </c>
      <c r="B3664" t="s">
        <v>2920</v>
      </c>
      <c r="C3664" s="1">
        <f>VLOOKUP(Authors[[#This Row],[Id]],Papers[],3,FALSE)</f>
        <v>2009</v>
      </c>
      <c r="D3664" s="1" t="str">
        <f>IF(ISNUMBER(FIND(",",Authors[[#This Row],[author]])),"OK", "Não OK")</f>
        <v>OK</v>
      </c>
    </row>
    <row r="3665" spans="1:4">
      <c r="A3665">
        <v>4362</v>
      </c>
      <c r="B3665" s="1" t="s">
        <v>12717</v>
      </c>
      <c r="C3665" s="1">
        <f>VLOOKUP(Authors[[#This Row],[Id]],Papers[],3,FALSE)</f>
        <v>1993</v>
      </c>
      <c r="D3665" s="1" t="str">
        <f>IF(ISNUMBER(FIND(",",Authors[[#This Row],[author]])),"OK", "Não OK")</f>
        <v>OK</v>
      </c>
    </row>
    <row r="3666" spans="1:4">
      <c r="A3666" s="3">
        <v>3692</v>
      </c>
      <c r="B3666" t="s">
        <v>9273</v>
      </c>
      <c r="C3666" s="1">
        <f>VLOOKUP(Authors[[#This Row],[Id]],Papers[],3,FALSE)</f>
        <v>2010</v>
      </c>
      <c r="D3666" s="1" t="str">
        <f>IF(ISNUMBER(FIND(",",Authors[[#This Row],[author]])),"OK", "Não OK")</f>
        <v>OK</v>
      </c>
    </row>
    <row r="3667" spans="1:4">
      <c r="A3667" s="3">
        <v>1106</v>
      </c>
      <c r="B3667" t="s">
        <v>3098</v>
      </c>
      <c r="C3667" s="1">
        <f>VLOOKUP(Authors[[#This Row],[Id]],Papers[],3,FALSE)</f>
        <v>2009</v>
      </c>
      <c r="D3667" s="1" t="str">
        <f>IF(ISNUMBER(FIND(",",Authors[[#This Row],[author]])),"OK", "Não OK")</f>
        <v>OK</v>
      </c>
    </row>
    <row r="3668" spans="1:4">
      <c r="A3668" s="3">
        <v>2575</v>
      </c>
      <c r="B3668" t="s">
        <v>3098</v>
      </c>
      <c r="C3668" s="1">
        <f>VLOOKUP(Authors[[#This Row],[Id]],Papers[],3,FALSE)</f>
        <v>2010</v>
      </c>
      <c r="D3668" s="1" t="str">
        <f>IF(ISNUMBER(FIND(",",Authors[[#This Row],[author]])),"OK", "Não OK")</f>
        <v>OK</v>
      </c>
    </row>
    <row r="3669" spans="1:4">
      <c r="A3669" s="3">
        <v>1881</v>
      </c>
      <c r="B3669" t="s">
        <v>5721</v>
      </c>
      <c r="C3669" s="1">
        <f>VLOOKUP(Authors[[#This Row],[Id]],Papers[],3,FALSE)</f>
        <v>2011</v>
      </c>
      <c r="D3669" s="1" t="str">
        <f>IF(ISNUMBER(FIND(",",Authors[[#This Row],[author]])),"OK", "Não OK")</f>
        <v>OK</v>
      </c>
    </row>
    <row r="3670" spans="1:4">
      <c r="A3670" s="3">
        <v>1729</v>
      </c>
      <c r="B3670" t="s">
        <v>5254</v>
      </c>
      <c r="C3670" s="1">
        <f>VLOOKUP(Authors[[#This Row],[Id]],Papers[],3,FALSE)</f>
        <v>2008</v>
      </c>
      <c r="D3670" s="1" t="str">
        <f>IF(ISNUMBER(FIND(",",Authors[[#This Row],[author]])),"OK", "Não OK")</f>
        <v>OK</v>
      </c>
    </row>
    <row r="3671" spans="1:4">
      <c r="A3671" s="3">
        <v>2819</v>
      </c>
      <c r="B3671" t="s">
        <v>8071</v>
      </c>
      <c r="C3671" s="1">
        <f>VLOOKUP(Authors[[#This Row],[Id]],Papers[],3,FALSE)</f>
        <v>2010</v>
      </c>
      <c r="D3671" s="1" t="str">
        <f>IF(ISNUMBER(FIND(",",Authors[[#This Row],[author]])),"OK", "Não OK")</f>
        <v>OK</v>
      </c>
    </row>
    <row r="3672" spans="1:4">
      <c r="A3672" s="3">
        <v>5</v>
      </c>
      <c r="B3672" t="s">
        <v>19</v>
      </c>
      <c r="C3672" s="1">
        <f>VLOOKUP(Authors[[#This Row],[Id]],Papers[],3,FALSE)</f>
        <v>2004</v>
      </c>
      <c r="D3672" s="1" t="str">
        <f>IF(ISNUMBER(FIND(",",Authors[[#This Row],[author]])),"OK", "Não OK")</f>
        <v>OK</v>
      </c>
    </row>
    <row r="3673" spans="1:4">
      <c r="A3673" s="3">
        <v>1642</v>
      </c>
      <c r="B3673" t="s">
        <v>19</v>
      </c>
      <c r="C3673" s="1">
        <f>VLOOKUP(Authors[[#This Row],[Id]],Papers[],3,FALSE)</f>
        <v>2007</v>
      </c>
      <c r="D3673" s="1" t="str">
        <f>IF(ISNUMBER(FIND(",",Authors[[#This Row],[author]])),"OK", "Não OK")</f>
        <v>OK</v>
      </c>
    </row>
    <row r="3674" spans="1:4">
      <c r="A3674" s="3">
        <v>3327</v>
      </c>
      <c r="B3674" t="s">
        <v>8803</v>
      </c>
      <c r="C3674" s="1">
        <f>VLOOKUP(Authors[[#This Row],[Id]],Papers[],3,FALSE)</f>
        <v>2008</v>
      </c>
      <c r="D3674" s="1" t="str">
        <f>IF(ISNUMBER(FIND(",",Authors[[#This Row],[author]])),"OK", "Não OK")</f>
        <v>OK</v>
      </c>
    </row>
    <row r="3675" spans="1:4">
      <c r="A3675" s="3">
        <v>3335</v>
      </c>
      <c r="B3675" t="s">
        <v>8817</v>
      </c>
      <c r="C3675" s="1">
        <f>VLOOKUP(Authors[[#This Row],[Id]],Papers[],3,FALSE)</f>
        <v>2011</v>
      </c>
      <c r="D3675" s="1" t="str">
        <f>IF(ISNUMBER(FIND(",",Authors[[#This Row],[author]])),"OK", "Não OK")</f>
        <v>OK</v>
      </c>
    </row>
    <row r="3676" spans="1:4">
      <c r="A3676" s="3">
        <v>1121</v>
      </c>
      <c r="B3676" t="s">
        <v>3147</v>
      </c>
      <c r="C3676" s="1">
        <f>VLOOKUP(Authors[[#This Row],[Id]],Papers[],3,FALSE)</f>
        <v>2011</v>
      </c>
      <c r="D3676" s="1" t="str">
        <f>IF(ISNUMBER(FIND(",",Authors[[#This Row],[author]])),"OK", "Não OK")</f>
        <v>OK</v>
      </c>
    </row>
    <row r="3677" spans="1:4">
      <c r="A3677" s="3">
        <v>588</v>
      </c>
      <c r="B3677" t="s">
        <v>1661</v>
      </c>
      <c r="C3677" s="1">
        <f>VLOOKUP(Authors[[#This Row],[Id]],Papers[],3,FALSE)</f>
        <v>2009</v>
      </c>
      <c r="D3677" s="1" t="str">
        <f>IF(ISNUMBER(FIND(",",Authors[[#This Row],[author]])),"OK", "Não OK")</f>
        <v>OK</v>
      </c>
    </row>
    <row r="3678" spans="1:4">
      <c r="A3678" s="3">
        <v>1459</v>
      </c>
      <c r="B3678" t="s">
        <v>4316</v>
      </c>
      <c r="C3678" s="1">
        <f>VLOOKUP(Authors[[#This Row],[Id]],Papers[],3,FALSE)</f>
        <v>2007</v>
      </c>
      <c r="D3678" s="1" t="str">
        <f>IF(ISNUMBER(FIND(",",Authors[[#This Row],[author]])),"OK", "Não OK")</f>
        <v>OK</v>
      </c>
    </row>
    <row r="3679" spans="1:4">
      <c r="A3679" s="3">
        <v>3328</v>
      </c>
      <c r="B3679" t="s">
        <v>8806</v>
      </c>
      <c r="C3679" s="1">
        <f>VLOOKUP(Authors[[#This Row],[Id]],Papers[],3,FALSE)</f>
        <v>2009</v>
      </c>
      <c r="D3679" s="1" t="str">
        <f>IF(ISNUMBER(FIND(",",Authors[[#This Row],[author]])),"OK", "Não OK")</f>
        <v>OK</v>
      </c>
    </row>
    <row r="3680" spans="1:4">
      <c r="A3680" s="3">
        <v>3329</v>
      </c>
      <c r="B3680" t="s">
        <v>8806</v>
      </c>
      <c r="C3680" s="1">
        <f>VLOOKUP(Authors[[#This Row],[Id]],Papers[],3,FALSE)</f>
        <v>2009</v>
      </c>
      <c r="D3680" s="1" t="str">
        <f>IF(ISNUMBER(FIND(",",Authors[[#This Row],[author]])),"OK", "Não OK")</f>
        <v>OK</v>
      </c>
    </row>
    <row r="3681" spans="1:4">
      <c r="A3681" s="3">
        <v>3494</v>
      </c>
      <c r="B3681" t="s">
        <v>9037</v>
      </c>
      <c r="C3681" s="1">
        <f>VLOOKUP(Authors[[#This Row],[Id]],Papers[],3,FALSE)</f>
        <v>2003</v>
      </c>
      <c r="D3681" s="1" t="str">
        <f>IF(ISNUMBER(FIND(",",Authors[[#This Row],[author]])),"OK", "Não OK")</f>
        <v>OK</v>
      </c>
    </row>
    <row r="3682" spans="1:4">
      <c r="A3682" s="3">
        <v>1942</v>
      </c>
      <c r="B3682" t="s">
        <v>10765</v>
      </c>
      <c r="C3682" s="1">
        <f>VLOOKUP(Authors[[#This Row],[Id]],Papers[],3,FALSE)</f>
        <v>2007</v>
      </c>
      <c r="D3682" s="1" t="str">
        <f>IF(ISNUMBER(FIND(",",Authors[[#This Row],[author]])),"OK", "Não OK")</f>
        <v>OK</v>
      </c>
    </row>
    <row r="3683" spans="1:4">
      <c r="A3683" s="3">
        <v>1883</v>
      </c>
      <c r="B3683" t="s">
        <v>5727</v>
      </c>
      <c r="C3683" s="1">
        <f>VLOOKUP(Authors[[#This Row],[Id]],Papers[],3,FALSE)</f>
        <v>2002</v>
      </c>
      <c r="D3683" s="1" t="str">
        <f>IF(ISNUMBER(FIND(",",Authors[[#This Row],[author]])),"OK", "Não OK")</f>
        <v>OK</v>
      </c>
    </row>
    <row r="3684" spans="1:4">
      <c r="A3684" s="3">
        <v>716</v>
      </c>
      <c r="B3684" t="s">
        <v>2039</v>
      </c>
      <c r="C3684" s="1">
        <f>VLOOKUP(Authors[[#This Row],[Id]],Papers[],3,FALSE)</f>
        <v>2011</v>
      </c>
      <c r="D3684" s="1" t="str">
        <f>IF(ISNUMBER(FIND(",",Authors[[#This Row],[author]])),"OK", "Não OK")</f>
        <v>OK</v>
      </c>
    </row>
    <row r="3685" spans="1:4">
      <c r="A3685" s="3">
        <v>2016</v>
      </c>
      <c r="B3685" t="s">
        <v>6132</v>
      </c>
      <c r="C3685" s="1">
        <f>VLOOKUP(Authors[[#This Row],[Id]],Papers[],3,FALSE)</f>
        <v>2008</v>
      </c>
      <c r="D3685" s="1" t="str">
        <f>IF(ISNUMBER(FIND(",",Authors[[#This Row],[author]])),"OK", "Não OK")</f>
        <v>OK</v>
      </c>
    </row>
    <row r="3686" spans="1:4">
      <c r="A3686" s="3">
        <v>3030</v>
      </c>
      <c r="B3686" t="s">
        <v>8432</v>
      </c>
      <c r="C3686" s="1">
        <f>VLOOKUP(Authors[[#This Row],[Id]],Papers[],3,FALSE)</f>
        <v>2011</v>
      </c>
      <c r="D3686" s="1" t="str">
        <f>IF(ISNUMBER(FIND(",",Authors[[#This Row],[author]])),"OK", "Não OK")</f>
        <v>OK</v>
      </c>
    </row>
    <row r="3687" spans="1:4">
      <c r="A3687" s="3">
        <v>710</v>
      </c>
      <c r="B3687" t="s">
        <v>2025</v>
      </c>
      <c r="C3687" s="1">
        <f>VLOOKUP(Authors[[#This Row],[Id]],Papers[],3,FALSE)</f>
        <v>2008</v>
      </c>
      <c r="D3687" s="1" t="str">
        <f>IF(ISNUMBER(FIND(",",Authors[[#This Row],[author]])),"OK", "Não OK")</f>
        <v>OK</v>
      </c>
    </row>
    <row r="3688" spans="1:4">
      <c r="A3688" s="3">
        <v>2580</v>
      </c>
      <c r="B3688" t="s">
        <v>11038</v>
      </c>
      <c r="C3688" s="1">
        <f>VLOOKUP(Authors[[#This Row],[Id]],Papers[],3,FALSE)</f>
        <v>2008</v>
      </c>
      <c r="D3688" s="1" t="str">
        <f>IF(ISNUMBER(FIND(",",Authors[[#This Row],[author]])),"OK", "Não OK")</f>
        <v>OK</v>
      </c>
    </row>
    <row r="3689" spans="1:4">
      <c r="A3689" s="3">
        <v>775</v>
      </c>
      <c r="B3689" t="s">
        <v>2215</v>
      </c>
      <c r="C3689" s="1">
        <f>VLOOKUP(Authors[[#This Row],[Id]],Papers[],3,FALSE)</f>
        <v>2007</v>
      </c>
      <c r="D3689" s="1" t="str">
        <f>IF(ISNUMBER(FIND(",",Authors[[#This Row],[author]])),"OK", "Não OK")</f>
        <v>OK</v>
      </c>
    </row>
    <row r="3690" spans="1:4">
      <c r="A3690" s="3">
        <v>1711</v>
      </c>
      <c r="B3690" t="s">
        <v>5189</v>
      </c>
      <c r="C3690" s="1">
        <f>VLOOKUP(Authors[[#This Row],[Id]],Papers[],3,FALSE)</f>
        <v>2004</v>
      </c>
      <c r="D3690" s="1" t="str">
        <f>IF(ISNUMBER(FIND(",",Authors[[#This Row],[author]])),"OK", "Não OK")</f>
        <v>OK</v>
      </c>
    </row>
    <row r="3691" spans="1:4">
      <c r="A3691" s="3">
        <v>1953</v>
      </c>
      <c r="B3691" t="s">
        <v>5731</v>
      </c>
      <c r="C3691" s="1">
        <f>VLOOKUP(Authors[[#This Row],[Id]],Papers[],3,FALSE)</f>
        <v>2011</v>
      </c>
      <c r="D3691" s="1" t="str">
        <f>IF(ISNUMBER(FIND(",",Authors[[#This Row],[author]])),"OK", "Não OK")</f>
        <v>OK</v>
      </c>
    </row>
    <row r="3692" spans="1:4">
      <c r="A3692" s="3">
        <v>1201</v>
      </c>
      <c r="B3692" t="s">
        <v>3394</v>
      </c>
      <c r="C3692" s="1">
        <f>VLOOKUP(Authors[[#This Row],[Id]],Papers[],3,FALSE)</f>
        <v>2010</v>
      </c>
      <c r="D3692" s="1" t="str">
        <f>IF(ISNUMBER(FIND(",",Authors[[#This Row],[author]])),"OK", "Não OK")</f>
        <v>OK</v>
      </c>
    </row>
    <row r="3693" spans="1:4">
      <c r="A3693" s="3">
        <v>890</v>
      </c>
      <c r="B3693" t="s">
        <v>2534</v>
      </c>
      <c r="C3693" s="1">
        <f>VLOOKUP(Authors[[#This Row],[Id]],Papers[],3,FALSE)</f>
        <v>2005</v>
      </c>
      <c r="D3693" s="1" t="str">
        <f>IF(ISNUMBER(FIND(",",Authors[[#This Row],[author]])),"OK", "Não OK")</f>
        <v>OK</v>
      </c>
    </row>
    <row r="3694" spans="1:4">
      <c r="A3694" s="3">
        <v>4086</v>
      </c>
      <c r="B3694" t="s">
        <v>9750</v>
      </c>
      <c r="C3694" s="1">
        <f>VLOOKUP(Authors[[#This Row],[Id]],Papers[],3,FALSE)</f>
        <v>2004</v>
      </c>
      <c r="D3694" s="1" t="str">
        <f>IF(ISNUMBER(FIND(",",Authors[[#This Row],[author]])),"OK", "Não OK")</f>
        <v>OK</v>
      </c>
    </row>
    <row r="3695" spans="1:4">
      <c r="A3695" s="3">
        <v>1885</v>
      </c>
      <c r="B3695" t="s">
        <v>5735</v>
      </c>
      <c r="C3695" s="1">
        <f>VLOOKUP(Authors[[#This Row],[Id]],Papers[],3,FALSE)</f>
        <v>2006</v>
      </c>
      <c r="D3695" s="1" t="str">
        <f>IF(ISNUMBER(FIND(",",Authors[[#This Row],[author]])),"OK", "Não OK")</f>
        <v>OK</v>
      </c>
    </row>
    <row r="3696" spans="1:4">
      <c r="A3696" s="3">
        <v>1249</v>
      </c>
      <c r="B3696" t="s">
        <v>3562</v>
      </c>
      <c r="C3696" s="1">
        <f>VLOOKUP(Authors[[#This Row],[Id]],Papers[],3,FALSE)</f>
        <v>2006</v>
      </c>
      <c r="D3696" s="1" t="str">
        <f>IF(ISNUMBER(FIND(",",Authors[[#This Row],[author]])),"OK", "Não OK")</f>
        <v>OK</v>
      </c>
    </row>
    <row r="3697" spans="1:4">
      <c r="A3697" s="3">
        <v>2550</v>
      </c>
      <c r="B3697" t="s">
        <v>3562</v>
      </c>
      <c r="C3697" s="1">
        <f>VLOOKUP(Authors[[#This Row],[Id]],Papers[],3,FALSE)</f>
        <v>2007</v>
      </c>
      <c r="D3697" s="1" t="str">
        <f>IF(ISNUMBER(FIND(",",Authors[[#This Row],[author]])),"OK", "Não OK")</f>
        <v>OK</v>
      </c>
    </row>
    <row r="3698" spans="1:4">
      <c r="A3698" s="3">
        <v>200</v>
      </c>
      <c r="B3698" t="s">
        <v>11111</v>
      </c>
      <c r="C3698" s="1">
        <f>VLOOKUP(Authors[[#This Row],[Id]],Papers[],3,FALSE)</f>
        <v>2010</v>
      </c>
      <c r="D3698" s="1" t="str">
        <f>IF(ISNUMBER(FIND(",",Authors[[#This Row],[author]])),"OK", "Não OK")</f>
        <v>OK</v>
      </c>
    </row>
    <row r="3699" spans="1:4">
      <c r="A3699" s="3">
        <v>3885</v>
      </c>
      <c r="B3699" t="s">
        <v>9507</v>
      </c>
      <c r="C3699" s="1">
        <f>VLOOKUP(Authors[[#This Row],[Id]],Papers[],3,FALSE)</f>
        <v>2005</v>
      </c>
      <c r="D3699" s="1" t="str">
        <f>IF(ISNUMBER(FIND(",",Authors[[#This Row],[author]])),"OK", "Não OK")</f>
        <v>OK</v>
      </c>
    </row>
    <row r="3700" spans="1:4">
      <c r="A3700" s="3">
        <v>2326</v>
      </c>
      <c r="B3700" t="s">
        <v>7152</v>
      </c>
      <c r="C3700" s="1">
        <f>VLOOKUP(Authors[[#This Row],[Id]],Papers[],3,FALSE)</f>
        <v>2011</v>
      </c>
      <c r="D3700" s="1" t="str">
        <f>IF(ISNUMBER(FIND(",",Authors[[#This Row],[author]])),"OK", "Não OK")</f>
        <v>OK</v>
      </c>
    </row>
    <row r="3701" spans="1:4">
      <c r="A3701" s="3">
        <v>1608</v>
      </c>
      <c r="B3701" t="s">
        <v>4820</v>
      </c>
      <c r="C3701" s="1">
        <f>VLOOKUP(Authors[[#This Row],[Id]],Papers[],3,FALSE)</f>
        <v>2009</v>
      </c>
      <c r="D3701" s="1" t="str">
        <f>IF(ISNUMBER(FIND(",",Authors[[#This Row],[author]])),"OK", "Não OK")</f>
        <v>OK</v>
      </c>
    </row>
    <row r="3702" spans="1:4">
      <c r="A3702" s="3">
        <v>2975</v>
      </c>
      <c r="B3702" t="s">
        <v>8338</v>
      </c>
      <c r="C3702" s="1">
        <f>VLOOKUP(Authors[[#This Row],[Id]],Papers[],3,FALSE)</f>
        <v>2009</v>
      </c>
      <c r="D3702" s="1" t="str">
        <f>IF(ISNUMBER(FIND(",",Authors[[#This Row],[author]])),"OK", "Não OK")</f>
        <v>OK</v>
      </c>
    </row>
    <row r="3703" spans="1:4">
      <c r="A3703" s="3">
        <v>1266</v>
      </c>
      <c r="B3703" t="s">
        <v>3618</v>
      </c>
      <c r="C3703" s="1">
        <f>VLOOKUP(Authors[[#This Row],[Id]],Papers[],3,FALSE)</f>
        <v>2003</v>
      </c>
      <c r="D3703" s="1" t="str">
        <f>IF(ISNUMBER(FIND(",",Authors[[#This Row],[author]])),"OK", "Não OK")</f>
        <v>OK</v>
      </c>
    </row>
    <row r="3704" spans="1:4">
      <c r="A3704" s="3">
        <v>2002</v>
      </c>
      <c r="B3704" t="s">
        <v>6077</v>
      </c>
      <c r="C3704" s="1">
        <f>VLOOKUP(Authors[[#This Row],[Id]],Papers[],3,FALSE)</f>
        <v>2001</v>
      </c>
      <c r="D3704" s="1" t="str">
        <f>IF(ISNUMBER(FIND(",",Authors[[#This Row],[author]])),"OK", "Não OK")</f>
        <v>OK</v>
      </c>
    </row>
    <row r="3705" spans="1:4">
      <c r="A3705" s="3">
        <v>1649</v>
      </c>
      <c r="B3705" t="s">
        <v>4996</v>
      </c>
      <c r="C3705" s="1">
        <f>VLOOKUP(Authors[[#This Row],[Id]],Papers[],3,FALSE)</f>
        <v>2008</v>
      </c>
      <c r="D3705" s="1" t="str">
        <f>IF(ISNUMBER(FIND(",",Authors[[#This Row],[author]])),"OK", "Não OK")</f>
        <v>OK</v>
      </c>
    </row>
    <row r="3706" spans="1:4">
      <c r="A3706" s="3">
        <v>1886</v>
      </c>
      <c r="B3706" t="s">
        <v>4996</v>
      </c>
      <c r="C3706" s="1">
        <f>VLOOKUP(Authors[[#This Row],[Id]],Papers[],3,FALSE)</f>
        <v>2009</v>
      </c>
      <c r="D3706" s="1" t="str">
        <f>IF(ISNUMBER(FIND(",",Authors[[#This Row],[author]])),"OK", "Não OK")</f>
        <v>OK</v>
      </c>
    </row>
    <row r="3707" spans="1:4">
      <c r="A3707" s="3">
        <v>685</v>
      </c>
      <c r="B3707" t="s">
        <v>1949</v>
      </c>
      <c r="C3707" s="1">
        <f>VLOOKUP(Authors[[#This Row],[Id]],Papers[],3,FALSE)</f>
        <v>2005</v>
      </c>
      <c r="D3707" s="1" t="str">
        <f>IF(ISNUMBER(FIND(",",Authors[[#This Row],[author]])),"OK", "Não OK")</f>
        <v>OK</v>
      </c>
    </row>
    <row r="3708" spans="1:4">
      <c r="A3708" s="3">
        <v>1901</v>
      </c>
      <c r="B3708" t="s">
        <v>5785</v>
      </c>
      <c r="C3708" s="1">
        <f>VLOOKUP(Authors[[#This Row],[Id]],Papers[],3,FALSE)</f>
        <v>2010</v>
      </c>
      <c r="D3708" s="1" t="str">
        <f>IF(ISNUMBER(FIND(",",Authors[[#This Row],[author]])),"OK", "Não OK")</f>
        <v>OK</v>
      </c>
    </row>
    <row r="3709" spans="1:4">
      <c r="A3709" s="3">
        <v>1887</v>
      </c>
      <c r="B3709" t="s">
        <v>5747</v>
      </c>
      <c r="C3709" s="1">
        <f>VLOOKUP(Authors[[#This Row],[Id]],Papers[],3,FALSE)</f>
        <v>2001</v>
      </c>
      <c r="D3709" s="1" t="str">
        <f>IF(ISNUMBER(FIND(",",Authors[[#This Row],[author]])),"OK", "Não OK")</f>
        <v>OK</v>
      </c>
    </row>
    <row r="3710" spans="1:4">
      <c r="A3710" s="3">
        <v>1888</v>
      </c>
      <c r="B3710" t="s">
        <v>5751</v>
      </c>
      <c r="C3710" s="1">
        <f>VLOOKUP(Authors[[#This Row],[Id]],Papers[],3,FALSE)</f>
        <v>2008</v>
      </c>
      <c r="D3710" s="1" t="str">
        <f>IF(ISNUMBER(FIND(",",Authors[[#This Row],[author]])),"OK", "Não OK")</f>
        <v>OK</v>
      </c>
    </row>
    <row r="3711" spans="1:4">
      <c r="A3711" s="3">
        <v>1889</v>
      </c>
      <c r="B3711" t="s">
        <v>5751</v>
      </c>
      <c r="C3711" s="1">
        <f>VLOOKUP(Authors[[#This Row],[Id]],Papers[],3,FALSE)</f>
        <v>2009</v>
      </c>
      <c r="D3711" s="1" t="str">
        <f>IF(ISNUMBER(FIND(",",Authors[[#This Row],[author]])),"OK", "Não OK")</f>
        <v>OK</v>
      </c>
    </row>
    <row r="3712" spans="1:4">
      <c r="A3712" s="3">
        <v>2094</v>
      </c>
      <c r="B3712" t="s">
        <v>5751</v>
      </c>
      <c r="C3712" s="1">
        <f>VLOOKUP(Authors[[#This Row],[Id]],Papers[],3,FALSE)</f>
        <v>2009</v>
      </c>
      <c r="D3712" s="1" t="str">
        <f>IF(ISNUMBER(FIND(",",Authors[[#This Row],[author]])),"OK", "Não OK")</f>
        <v>OK</v>
      </c>
    </row>
    <row r="3713" spans="1:4">
      <c r="A3713" s="3">
        <v>3632</v>
      </c>
      <c r="B3713" t="s">
        <v>5751</v>
      </c>
      <c r="C3713" s="1">
        <f>VLOOKUP(Authors[[#This Row],[Id]],Papers[],3,FALSE)</f>
        <v>2009</v>
      </c>
      <c r="D3713" s="1" t="str">
        <f>IF(ISNUMBER(FIND(",",Authors[[#This Row],[author]])),"OK", "Não OK")</f>
        <v>OK</v>
      </c>
    </row>
    <row r="3714" spans="1:4">
      <c r="A3714" s="3">
        <v>4112</v>
      </c>
      <c r="B3714" t="s">
        <v>9777</v>
      </c>
      <c r="C3714" s="1">
        <f>VLOOKUP(Authors[[#This Row],[Id]],Papers[],3,FALSE)</f>
        <v>2010</v>
      </c>
      <c r="D3714" s="1" t="str">
        <f>IF(ISNUMBER(FIND(",",Authors[[#This Row],[author]])),"OK", "Não OK")</f>
        <v>OK</v>
      </c>
    </row>
    <row r="3715" spans="1:4">
      <c r="A3715" s="3">
        <v>3260</v>
      </c>
      <c r="B3715" t="s">
        <v>8699</v>
      </c>
      <c r="C3715" s="1">
        <f>VLOOKUP(Authors[[#This Row],[Id]],Papers[],3,FALSE)</f>
        <v>2009</v>
      </c>
      <c r="D3715" s="1" t="str">
        <f>IF(ISNUMBER(FIND(",",Authors[[#This Row],[author]])),"OK", "Não OK")</f>
        <v>OK</v>
      </c>
    </row>
    <row r="3716" spans="1:4">
      <c r="A3716">
        <v>4357</v>
      </c>
      <c r="B3716" s="1" t="s">
        <v>12706</v>
      </c>
      <c r="C3716" s="1">
        <f>VLOOKUP(Authors[[#This Row],[Id]],Papers[],3,FALSE)</f>
        <v>2010</v>
      </c>
      <c r="D3716" s="1" t="str">
        <f>IF(ISNUMBER(FIND(",",Authors[[#This Row],[author]])),"OK", "Não OK")</f>
        <v>OK</v>
      </c>
    </row>
    <row r="3717" spans="1:4">
      <c r="A3717">
        <v>4432</v>
      </c>
      <c r="B3717" t="s">
        <v>12706</v>
      </c>
      <c r="C3717" s="1">
        <f>VLOOKUP(Authors[[#This Row],[Id]],Papers[],3,FALSE)</f>
        <v>2008</v>
      </c>
      <c r="D3717" s="1" t="str">
        <f>IF(ISNUMBER(FIND(",",Authors[[#This Row],[author]])),"OK", "Não OK")</f>
        <v>OK</v>
      </c>
    </row>
    <row r="3718" spans="1:4">
      <c r="A3718" s="3">
        <v>466</v>
      </c>
      <c r="B3718" t="s">
        <v>1308</v>
      </c>
      <c r="C3718" s="1">
        <f>VLOOKUP(Authors[[#This Row],[Id]],Papers[],3,FALSE)</f>
        <v>2010</v>
      </c>
      <c r="D3718" s="1" t="str">
        <f>IF(ISNUMBER(FIND(",",Authors[[#This Row],[author]])),"OK", "Não OK")</f>
        <v>OK</v>
      </c>
    </row>
    <row r="3719" spans="1:4">
      <c r="A3719" s="3">
        <v>666</v>
      </c>
      <c r="B3719" t="s">
        <v>1308</v>
      </c>
      <c r="C3719" s="1">
        <f>VLOOKUP(Authors[[#This Row],[Id]],Papers[],3,FALSE)</f>
        <v>2005</v>
      </c>
      <c r="D3719" s="1" t="str">
        <f>IF(ISNUMBER(FIND(",",Authors[[#This Row],[author]])),"OK", "Não OK")</f>
        <v>OK</v>
      </c>
    </row>
    <row r="3720" spans="1:4">
      <c r="A3720" s="3">
        <v>2043</v>
      </c>
      <c r="B3720" t="s">
        <v>6219</v>
      </c>
      <c r="C3720" s="1">
        <f>VLOOKUP(Authors[[#This Row],[Id]],Papers[],3,FALSE)</f>
        <v>2004</v>
      </c>
      <c r="D3720" s="1" t="str">
        <f>IF(ISNUMBER(FIND(",",Authors[[#This Row],[author]])),"OK", "Não OK")</f>
        <v>OK</v>
      </c>
    </row>
    <row r="3721" spans="1:4">
      <c r="A3721" s="3">
        <v>1020</v>
      </c>
      <c r="B3721" t="s">
        <v>2865</v>
      </c>
      <c r="C3721" s="1">
        <f>VLOOKUP(Authors[[#This Row],[Id]],Papers[],3,FALSE)</f>
        <v>2010</v>
      </c>
      <c r="D3721" s="1" t="str">
        <f>IF(ISNUMBER(FIND(",",Authors[[#This Row],[author]])),"OK", "Não OK")</f>
        <v>OK</v>
      </c>
    </row>
    <row r="3722" spans="1:4">
      <c r="A3722" s="3">
        <v>1890</v>
      </c>
      <c r="B3722" t="s">
        <v>10748</v>
      </c>
      <c r="C3722" s="1">
        <f>VLOOKUP(Authors[[#This Row],[Id]],Papers[],3,FALSE)</f>
        <v>2006</v>
      </c>
      <c r="D3722" s="1" t="str">
        <f>IF(ISNUMBER(FIND(",",Authors[[#This Row],[author]])),"OK", "Não OK")</f>
        <v>OK</v>
      </c>
    </row>
    <row r="3723" spans="1:4">
      <c r="A3723" s="3">
        <v>2468</v>
      </c>
      <c r="B3723" t="s">
        <v>10748</v>
      </c>
      <c r="C3723" s="1">
        <f>VLOOKUP(Authors[[#This Row],[Id]],Papers[],3,FALSE)</f>
        <v>2004</v>
      </c>
      <c r="D3723" s="1" t="str">
        <f>IF(ISNUMBER(FIND(",",Authors[[#This Row],[author]])),"OK", "Não OK")</f>
        <v>OK</v>
      </c>
    </row>
    <row r="3724" spans="1:4">
      <c r="A3724" s="3">
        <v>3334</v>
      </c>
      <c r="B3724" t="s">
        <v>8811</v>
      </c>
      <c r="C3724" s="1">
        <f>VLOOKUP(Authors[[#This Row],[Id]],Papers[],3,FALSE)</f>
        <v>2010</v>
      </c>
      <c r="D3724" s="1" t="str">
        <f>IF(ISNUMBER(FIND(",",Authors[[#This Row],[author]])),"OK", "Não OK")</f>
        <v>OK</v>
      </c>
    </row>
    <row r="3725" spans="1:4">
      <c r="A3725" s="3">
        <v>1450</v>
      </c>
      <c r="B3725" t="s">
        <v>4274</v>
      </c>
      <c r="C3725" s="1">
        <f>VLOOKUP(Authors[[#This Row],[Id]],Papers[],3,FALSE)</f>
        <v>2010</v>
      </c>
      <c r="D3725" s="1" t="str">
        <f>IF(ISNUMBER(FIND(",",Authors[[#This Row],[author]])),"OK", "Não OK")</f>
        <v>OK</v>
      </c>
    </row>
    <row r="3726" spans="1:4">
      <c r="A3726" s="3">
        <v>1416</v>
      </c>
      <c r="B3726" t="s">
        <v>4142</v>
      </c>
      <c r="C3726" s="1">
        <f>VLOOKUP(Authors[[#This Row],[Id]],Papers[],3,FALSE)</f>
        <v>2007</v>
      </c>
      <c r="D3726" s="1" t="str">
        <f>IF(ISNUMBER(FIND(",",Authors[[#This Row],[author]])),"OK", "Não OK")</f>
        <v>OK</v>
      </c>
    </row>
    <row r="3727" spans="1:4">
      <c r="A3727" s="3">
        <v>1959</v>
      </c>
      <c r="B3727" t="s">
        <v>5951</v>
      </c>
      <c r="C3727" s="1">
        <f>VLOOKUP(Authors[[#This Row],[Id]],Papers[],3,FALSE)</f>
        <v>2004</v>
      </c>
      <c r="D3727" s="1" t="str">
        <f>IF(ISNUMBER(FIND(",",Authors[[#This Row],[author]])),"OK", "Não OK")</f>
        <v>OK</v>
      </c>
    </row>
    <row r="3728" spans="1:4">
      <c r="A3728" s="3">
        <v>391</v>
      </c>
      <c r="B3728" t="s">
        <v>1086</v>
      </c>
      <c r="C3728" s="1">
        <f>VLOOKUP(Authors[[#This Row],[Id]],Papers[],3,FALSE)</f>
        <v>2005</v>
      </c>
      <c r="D3728" s="1" t="str">
        <f>IF(ISNUMBER(FIND(",",Authors[[#This Row],[author]])),"OK", "Não OK")</f>
        <v>OK</v>
      </c>
    </row>
    <row r="3729" spans="1:4">
      <c r="A3729" s="3">
        <v>1246</v>
      </c>
      <c r="B3729" t="s">
        <v>1086</v>
      </c>
      <c r="C3729" s="1">
        <f>VLOOKUP(Authors[[#This Row],[Id]],Papers[],3,FALSE)</f>
        <v>2009</v>
      </c>
      <c r="D3729" s="1" t="str">
        <f>IF(ISNUMBER(FIND(",",Authors[[#This Row],[author]])),"OK", "Não OK")</f>
        <v>OK</v>
      </c>
    </row>
    <row r="3730" spans="1:4">
      <c r="A3730" s="3">
        <v>1762</v>
      </c>
      <c r="B3730" t="s">
        <v>5351</v>
      </c>
      <c r="C3730" s="1">
        <f>VLOOKUP(Authors[[#This Row],[Id]],Papers[],3,FALSE)</f>
        <v>2007</v>
      </c>
      <c r="D3730" s="1" t="str">
        <f>IF(ISNUMBER(FIND(",",Authors[[#This Row],[author]])),"OK", "Não OK")</f>
        <v>OK</v>
      </c>
    </row>
    <row r="3731" spans="1:4">
      <c r="A3731" s="3">
        <v>3873</v>
      </c>
      <c r="B3731" t="s">
        <v>9491</v>
      </c>
      <c r="C3731" s="1">
        <f>VLOOKUP(Authors[[#This Row],[Id]],Papers[],3,FALSE)</f>
        <v>2006</v>
      </c>
      <c r="D3731" s="1" t="str">
        <f>IF(ISNUMBER(FIND(",",Authors[[#This Row],[author]])),"OK", "Não OK")</f>
        <v>OK</v>
      </c>
    </row>
    <row r="3732" spans="1:4">
      <c r="A3732" s="3">
        <v>1448</v>
      </c>
      <c r="B3732" t="s">
        <v>4262</v>
      </c>
      <c r="C3732" s="1">
        <f>VLOOKUP(Authors[[#This Row],[Id]],Papers[],3,FALSE)</f>
        <v>2006</v>
      </c>
      <c r="D3732" s="1" t="str">
        <f>IF(ISNUMBER(FIND(",",Authors[[#This Row],[author]])),"OK", "Não OK")</f>
        <v>OK</v>
      </c>
    </row>
    <row r="3733" spans="1:4">
      <c r="A3733" s="3">
        <v>1449</v>
      </c>
      <c r="B3733" t="s">
        <v>4262</v>
      </c>
      <c r="C3733" s="1">
        <f>VLOOKUP(Authors[[#This Row],[Id]],Papers[],3,FALSE)</f>
        <v>2005</v>
      </c>
      <c r="D3733" s="1" t="str">
        <f>IF(ISNUMBER(FIND(",",Authors[[#This Row],[author]])),"OK", "Não OK")</f>
        <v>OK</v>
      </c>
    </row>
    <row r="3734" spans="1:4">
      <c r="A3734" s="3">
        <v>2574</v>
      </c>
      <c r="B3734" t="s">
        <v>4262</v>
      </c>
      <c r="C3734" s="1">
        <f>VLOOKUP(Authors[[#This Row],[Id]],Papers[],3,FALSE)</f>
        <v>2008</v>
      </c>
      <c r="D3734" s="1" t="str">
        <f>IF(ISNUMBER(FIND(",",Authors[[#This Row],[author]])),"OK", "Não OK")</f>
        <v>OK</v>
      </c>
    </row>
    <row r="3735" spans="1:4">
      <c r="A3735" s="3">
        <v>3241</v>
      </c>
      <c r="B3735" t="s">
        <v>8673</v>
      </c>
      <c r="C3735" s="1">
        <f>VLOOKUP(Authors[[#This Row],[Id]],Papers[],3,FALSE)</f>
        <v>2010</v>
      </c>
      <c r="D3735" s="1" t="str">
        <f>IF(ISNUMBER(FIND(",",Authors[[#This Row],[author]])),"OK", "Não OK")</f>
        <v>OK</v>
      </c>
    </row>
    <row r="3736" spans="1:4">
      <c r="A3736" s="3">
        <v>4188</v>
      </c>
      <c r="B3736" t="s">
        <v>9941</v>
      </c>
      <c r="C3736" s="1">
        <f>VLOOKUP(Authors[[#This Row],[Id]],Papers[],3,FALSE)</f>
        <v>2008</v>
      </c>
      <c r="D3736" s="1" t="str">
        <f>IF(ISNUMBER(FIND(",",Authors[[#This Row],[author]])),"OK", "Não OK")</f>
        <v>OK</v>
      </c>
    </row>
    <row r="3737" spans="1:4">
      <c r="A3737" s="3">
        <v>4281</v>
      </c>
      <c r="B3737" t="s">
        <v>10173</v>
      </c>
      <c r="C3737" s="1">
        <f>VLOOKUP(Authors[[#This Row],[Id]],Papers[],3,FALSE)</f>
        <v>2008</v>
      </c>
      <c r="D3737" s="1" t="str">
        <f>IF(ISNUMBER(FIND(",",Authors[[#This Row],[author]])),"OK", "Não OK")</f>
        <v>OK</v>
      </c>
    </row>
    <row r="3738" spans="1:4">
      <c r="A3738" s="3">
        <v>1891</v>
      </c>
      <c r="B3738" t="s">
        <v>5761</v>
      </c>
      <c r="C3738" s="1">
        <f>VLOOKUP(Authors[[#This Row],[Id]],Papers[],3,FALSE)</f>
        <v>2007</v>
      </c>
      <c r="D3738" s="1" t="str">
        <f>IF(ISNUMBER(FIND(",",Authors[[#This Row],[author]])),"OK", "Não OK")</f>
        <v>OK</v>
      </c>
    </row>
    <row r="3739" spans="1:4">
      <c r="A3739" s="3">
        <v>528</v>
      </c>
      <c r="B3739" t="s">
        <v>1492</v>
      </c>
      <c r="C3739" s="1">
        <f>VLOOKUP(Authors[[#This Row],[Id]],Papers[],3,FALSE)</f>
        <v>2008</v>
      </c>
      <c r="D3739" s="1" t="str">
        <f>IF(ISNUMBER(FIND(",",Authors[[#This Row],[author]])),"OK", "Não OK")</f>
        <v>OK</v>
      </c>
    </row>
    <row r="3740" spans="1:4">
      <c r="A3740" s="3">
        <v>2108</v>
      </c>
      <c r="B3740" t="s">
        <v>6449</v>
      </c>
      <c r="C3740" s="1">
        <f>VLOOKUP(Authors[[#This Row],[Id]],Papers[],3,FALSE)</f>
        <v>2004</v>
      </c>
      <c r="D3740" s="1" t="str">
        <f>IF(ISNUMBER(FIND(",",Authors[[#This Row],[author]])),"OK", "Não OK")</f>
        <v>OK</v>
      </c>
    </row>
    <row r="3741" spans="1:4">
      <c r="A3741" s="3">
        <v>1892</v>
      </c>
      <c r="B3741" t="s">
        <v>5764</v>
      </c>
      <c r="C3741" s="1">
        <f>VLOOKUP(Authors[[#This Row],[Id]],Papers[],3,FALSE)</f>
        <v>1999</v>
      </c>
      <c r="D3741" s="1" t="str">
        <f>IF(ISNUMBER(FIND(",",Authors[[#This Row],[author]])),"OK", "Não OK")</f>
        <v>OK</v>
      </c>
    </row>
    <row r="3742" spans="1:4">
      <c r="A3742" s="3">
        <v>3335</v>
      </c>
      <c r="B3742" t="s">
        <v>8815</v>
      </c>
      <c r="C3742" s="1">
        <f>VLOOKUP(Authors[[#This Row],[Id]],Papers[],3,FALSE)</f>
        <v>2011</v>
      </c>
      <c r="D3742" s="1" t="str">
        <f>IF(ISNUMBER(FIND(",",Authors[[#This Row],[author]])),"OK", "Não OK")</f>
        <v>OK</v>
      </c>
    </row>
    <row r="3743" spans="1:4">
      <c r="A3743" s="3">
        <v>1121</v>
      </c>
      <c r="B3743" t="s">
        <v>3146</v>
      </c>
      <c r="C3743" s="1">
        <f>VLOOKUP(Authors[[#This Row],[Id]],Papers[],3,FALSE)</f>
        <v>2011</v>
      </c>
      <c r="D3743" s="1" t="str">
        <f>IF(ISNUMBER(FIND(",",Authors[[#This Row],[author]])),"OK", "Não OK")</f>
        <v>OK</v>
      </c>
    </row>
    <row r="3744" spans="1:4">
      <c r="A3744" s="3">
        <v>2576</v>
      </c>
      <c r="B3744" t="s">
        <v>11036</v>
      </c>
      <c r="C3744" s="1">
        <f>VLOOKUP(Authors[[#This Row],[Id]],Papers[],3,FALSE)</f>
        <v>2011</v>
      </c>
      <c r="D3744" s="1" t="str">
        <f>IF(ISNUMBER(FIND(",",Authors[[#This Row],[author]])),"OK", "Não OK")</f>
        <v>OK</v>
      </c>
    </row>
    <row r="3745" spans="1:4">
      <c r="A3745" s="3">
        <v>1495</v>
      </c>
      <c r="B3745" t="s">
        <v>4411</v>
      </c>
      <c r="C3745" s="1">
        <f>VLOOKUP(Authors[[#This Row],[Id]],Papers[],3,FALSE)</f>
        <v>2009</v>
      </c>
      <c r="D3745" s="1" t="str">
        <f>IF(ISNUMBER(FIND(",",Authors[[#This Row],[author]])),"OK", "Não OK")</f>
        <v>OK</v>
      </c>
    </row>
    <row r="3746" spans="1:4">
      <c r="A3746" s="3">
        <v>1768</v>
      </c>
      <c r="B3746" t="s">
        <v>4411</v>
      </c>
      <c r="C3746" s="1">
        <f>VLOOKUP(Authors[[#This Row],[Id]],Papers[],3,FALSE)</f>
        <v>2003</v>
      </c>
      <c r="D3746" s="1" t="str">
        <f>IF(ISNUMBER(FIND(",",Authors[[#This Row],[author]])),"OK", "Não OK")</f>
        <v>OK</v>
      </c>
    </row>
    <row r="3747" spans="1:4">
      <c r="A3747" s="3">
        <v>1895</v>
      </c>
      <c r="B3747" t="s">
        <v>4411</v>
      </c>
      <c r="C3747" s="1">
        <f>VLOOKUP(Authors[[#This Row],[Id]],Papers[],3,FALSE)</f>
        <v>2004</v>
      </c>
      <c r="D3747" s="1" t="str">
        <f>IF(ISNUMBER(FIND(",",Authors[[#This Row],[author]])),"OK", "Não OK")</f>
        <v>OK</v>
      </c>
    </row>
    <row r="3748" spans="1:4">
      <c r="A3748" s="3">
        <v>2080</v>
      </c>
      <c r="B3748" t="s">
        <v>6355</v>
      </c>
      <c r="C3748" s="1">
        <f>VLOOKUP(Authors[[#This Row],[Id]],Papers[],3,FALSE)</f>
        <v>2009</v>
      </c>
      <c r="D3748" s="1" t="str">
        <f>IF(ISNUMBER(FIND(",",Authors[[#This Row],[author]])),"OK", "Não OK")</f>
        <v>OK</v>
      </c>
    </row>
    <row r="3749" spans="1:4">
      <c r="A3749" s="3">
        <v>4118</v>
      </c>
      <c r="B3749" t="s">
        <v>4411</v>
      </c>
      <c r="C3749" s="1">
        <f>VLOOKUP(Authors[[#This Row],[Id]],Papers[],3,FALSE)</f>
        <v>2011</v>
      </c>
      <c r="D3749" s="1" t="str">
        <f>IF(ISNUMBER(FIND(",",Authors[[#This Row],[author]])),"OK", "Não OK")</f>
        <v>OK</v>
      </c>
    </row>
    <row r="3750" spans="1:4">
      <c r="A3750" s="3">
        <v>3340</v>
      </c>
      <c r="B3750" t="s">
        <v>8102</v>
      </c>
      <c r="C3750" s="1">
        <f>VLOOKUP(Authors[[#This Row],[Id]],Papers[],3,FALSE)</f>
        <v>2010</v>
      </c>
      <c r="D3750" s="1" t="str">
        <f>IF(ISNUMBER(FIND(",",Authors[[#This Row],[author]])),"OK", "Não OK")</f>
        <v>OK</v>
      </c>
    </row>
    <row r="3751" spans="1:4">
      <c r="A3751" s="3">
        <v>4119</v>
      </c>
      <c r="B3751" t="s">
        <v>8102</v>
      </c>
      <c r="C3751" s="1">
        <f>VLOOKUP(Authors[[#This Row],[Id]],Papers[],3,FALSE)</f>
        <v>2010</v>
      </c>
      <c r="D3751" s="1" t="str">
        <f>IF(ISNUMBER(FIND(",",Authors[[#This Row],[author]])),"OK", "Não OK")</f>
        <v>OK</v>
      </c>
    </row>
    <row r="3752" spans="1:4">
      <c r="A3752" s="3">
        <v>3335</v>
      </c>
      <c r="B3752" t="s">
        <v>8816</v>
      </c>
      <c r="C3752" s="1">
        <f>VLOOKUP(Authors[[#This Row],[Id]],Papers[],3,FALSE)</f>
        <v>2011</v>
      </c>
      <c r="D3752" s="1" t="str">
        <f>IF(ISNUMBER(FIND(",",Authors[[#This Row],[author]])),"OK", "Não OK")</f>
        <v>OK</v>
      </c>
    </row>
    <row r="3753" spans="1:4">
      <c r="A3753" s="3">
        <v>590</v>
      </c>
      <c r="B3753" t="s">
        <v>1668</v>
      </c>
      <c r="C3753" s="1">
        <f>VLOOKUP(Authors[[#This Row],[Id]],Papers[],3,FALSE)</f>
        <v>2004</v>
      </c>
      <c r="D3753" s="1" t="str">
        <f>IF(ISNUMBER(FIND(",",Authors[[#This Row],[author]])),"OK", "Não OK")</f>
        <v>OK</v>
      </c>
    </row>
    <row r="3754" spans="1:4">
      <c r="A3754" s="3">
        <v>594</v>
      </c>
      <c r="B3754" t="s">
        <v>1668</v>
      </c>
      <c r="C3754" s="1">
        <f>VLOOKUP(Authors[[#This Row],[Id]],Papers[],3,FALSE)</f>
        <v>2009</v>
      </c>
      <c r="D3754" s="1" t="str">
        <f>IF(ISNUMBER(FIND(",",Authors[[#This Row],[author]])),"OK", "Não OK")</f>
        <v>OK</v>
      </c>
    </row>
    <row r="3755" spans="1:4">
      <c r="A3755" s="3">
        <v>990</v>
      </c>
      <c r="B3755" t="s">
        <v>1668</v>
      </c>
      <c r="C3755" s="1">
        <f>VLOOKUP(Authors[[#This Row],[Id]],Papers[],3,FALSE)</f>
        <v>2008</v>
      </c>
      <c r="D3755" s="1" t="str">
        <f>IF(ISNUMBER(FIND(",",Authors[[#This Row],[author]])),"OK", "Não OK")</f>
        <v>OK</v>
      </c>
    </row>
    <row r="3756" spans="1:4">
      <c r="A3756" s="3">
        <v>1121</v>
      </c>
      <c r="B3756" t="s">
        <v>1668</v>
      </c>
      <c r="C3756" s="1">
        <f>VLOOKUP(Authors[[#This Row],[Id]],Papers[],3,FALSE)</f>
        <v>2011</v>
      </c>
      <c r="D3756" s="1" t="str">
        <f>IF(ISNUMBER(FIND(",",Authors[[#This Row],[author]])),"OK", "Não OK")</f>
        <v>OK</v>
      </c>
    </row>
    <row r="3757" spans="1:4">
      <c r="A3757" s="3">
        <v>1273</v>
      </c>
      <c r="B3757" t="s">
        <v>1668</v>
      </c>
      <c r="C3757" s="1">
        <f>VLOOKUP(Authors[[#This Row],[Id]],Papers[],3,FALSE)</f>
        <v>2005</v>
      </c>
      <c r="D3757" s="1" t="str">
        <f>IF(ISNUMBER(FIND(",",Authors[[#This Row],[author]])),"OK", "Não OK")</f>
        <v>OK</v>
      </c>
    </row>
    <row r="3758" spans="1:4">
      <c r="A3758" s="3">
        <v>1288</v>
      </c>
      <c r="B3758" t="s">
        <v>1668</v>
      </c>
      <c r="C3758" s="1">
        <f>VLOOKUP(Authors[[#This Row],[Id]],Papers[],3,FALSE)</f>
        <v>2007</v>
      </c>
      <c r="D3758" s="1" t="str">
        <f>IF(ISNUMBER(FIND(",",Authors[[#This Row],[author]])),"OK", "Não OK")</f>
        <v>OK</v>
      </c>
    </row>
    <row r="3759" spans="1:4">
      <c r="A3759" s="3">
        <v>2576</v>
      </c>
      <c r="B3759" t="s">
        <v>11037</v>
      </c>
      <c r="C3759" s="1">
        <f>VLOOKUP(Authors[[#This Row],[Id]],Papers[],3,FALSE)</f>
        <v>2011</v>
      </c>
      <c r="D3759" s="1" t="str">
        <f>IF(ISNUMBER(FIND(",",Authors[[#This Row],[author]])),"OK", "Não OK")</f>
        <v>OK</v>
      </c>
    </row>
    <row r="3760" spans="1:4">
      <c r="A3760" s="3">
        <v>1896</v>
      </c>
      <c r="B3760" t="s">
        <v>5771</v>
      </c>
      <c r="C3760" s="1">
        <f>VLOOKUP(Authors[[#This Row],[Id]],Papers[],3,FALSE)</f>
        <v>2011</v>
      </c>
      <c r="D3760" s="1" t="str">
        <f>IF(ISNUMBER(FIND(",",Authors[[#This Row],[author]])),"OK", "Não OK")</f>
        <v>OK</v>
      </c>
    </row>
    <row r="3761" spans="1:4">
      <c r="A3761" s="3">
        <v>2209</v>
      </c>
      <c r="B3761" t="s">
        <v>6782</v>
      </c>
      <c r="C3761" s="1">
        <f>VLOOKUP(Authors[[#This Row],[Id]],Papers[],3,FALSE)</f>
        <v>2008</v>
      </c>
      <c r="D3761" s="1" t="str">
        <f>IF(ISNUMBER(FIND(",",Authors[[#This Row],[author]])),"OK", "Não OK")</f>
        <v>OK</v>
      </c>
    </row>
    <row r="3762" spans="1:4">
      <c r="A3762" s="3">
        <v>1205</v>
      </c>
      <c r="B3762" t="s">
        <v>3416</v>
      </c>
      <c r="C3762" s="1">
        <f>VLOOKUP(Authors[[#This Row],[Id]],Papers[],3,FALSE)</f>
        <v>2010</v>
      </c>
      <c r="D3762" s="1" t="str">
        <f>IF(ISNUMBER(FIND(",",Authors[[#This Row],[author]])),"OK", "Não OK")</f>
        <v>OK</v>
      </c>
    </row>
    <row r="3763" spans="1:4">
      <c r="A3763">
        <v>4425</v>
      </c>
      <c r="B3763" t="s">
        <v>12898</v>
      </c>
      <c r="C3763" s="1">
        <f>VLOOKUP(Authors[[#This Row],[Id]],Papers[],3,FALSE)</f>
        <v>2008</v>
      </c>
      <c r="D3763" s="1" t="str">
        <f>IF(ISNUMBER(FIND(",",Authors[[#This Row],[author]])),"OK", "Não OK")</f>
        <v>OK</v>
      </c>
    </row>
    <row r="3764" spans="1:4">
      <c r="A3764" s="3">
        <v>2245</v>
      </c>
      <c r="B3764" t="s">
        <v>6910</v>
      </c>
      <c r="C3764" s="1">
        <f>VLOOKUP(Authors[[#This Row],[Id]],Papers[],3,FALSE)</f>
        <v>2007</v>
      </c>
      <c r="D3764" s="1" t="str">
        <f>IF(ISNUMBER(FIND(",",Authors[[#This Row],[author]])),"OK", "Não OK")</f>
        <v>OK</v>
      </c>
    </row>
    <row r="3765" spans="1:4">
      <c r="A3765" s="3">
        <v>2912</v>
      </c>
      <c r="B3765" t="s">
        <v>8225</v>
      </c>
      <c r="C3765" s="1">
        <f>VLOOKUP(Authors[[#This Row],[Id]],Papers[],3,FALSE)</f>
        <v>2009</v>
      </c>
      <c r="D3765" s="1" t="str">
        <f>IF(ISNUMBER(FIND(",",Authors[[#This Row],[author]])),"OK", "Não OK")</f>
        <v>OK</v>
      </c>
    </row>
    <row r="3766" spans="1:4">
      <c r="A3766" s="3">
        <v>1897</v>
      </c>
      <c r="B3766" t="s">
        <v>5776</v>
      </c>
      <c r="C3766" s="1">
        <f>VLOOKUP(Authors[[#This Row],[Id]],Papers[],3,FALSE)</f>
        <v>2004</v>
      </c>
      <c r="D3766" s="1" t="str">
        <f>IF(ISNUMBER(FIND(",",Authors[[#This Row],[author]])),"OK", "Não OK")</f>
        <v>OK</v>
      </c>
    </row>
    <row r="3767" spans="1:4">
      <c r="A3767" s="3">
        <v>1868</v>
      </c>
      <c r="B3767" t="s">
        <v>5684</v>
      </c>
      <c r="C3767" s="1">
        <f>VLOOKUP(Authors[[#This Row],[Id]],Papers[],3,FALSE)</f>
        <v>1996</v>
      </c>
      <c r="D3767" s="1" t="str">
        <f>IF(ISNUMBER(FIND(",",Authors[[#This Row],[author]])),"OK", "Não OK")</f>
        <v>OK</v>
      </c>
    </row>
    <row r="3768" spans="1:4">
      <c r="A3768" s="3">
        <v>2639</v>
      </c>
      <c r="B3768" t="s">
        <v>7798</v>
      </c>
      <c r="C3768" s="1">
        <f>VLOOKUP(Authors[[#This Row],[Id]],Papers[],3,FALSE)</f>
        <v>2008</v>
      </c>
      <c r="D3768" s="1" t="str">
        <f>IF(ISNUMBER(FIND(",",Authors[[#This Row],[author]])),"OK", "Não OK")</f>
        <v>OK</v>
      </c>
    </row>
    <row r="3769" spans="1:4">
      <c r="A3769" s="3">
        <v>1854</v>
      </c>
      <c r="B3769" t="s">
        <v>5629</v>
      </c>
      <c r="C3769" s="1">
        <f>VLOOKUP(Authors[[#This Row],[Id]],Papers[],3,FALSE)</f>
        <v>2010</v>
      </c>
      <c r="D3769" s="1" t="str">
        <f>IF(ISNUMBER(FIND(",",Authors[[#This Row],[author]])),"OK", "Não OK")</f>
        <v>OK</v>
      </c>
    </row>
    <row r="3770" spans="1:4">
      <c r="A3770" s="3">
        <v>1384</v>
      </c>
      <c r="B3770" t="s">
        <v>4025</v>
      </c>
      <c r="C3770" s="1">
        <f>VLOOKUP(Authors[[#This Row],[Id]],Papers[],3,FALSE)</f>
        <v>2011</v>
      </c>
      <c r="D3770" s="1" t="str">
        <f>IF(ISNUMBER(FIND(",",Authors[[#This Row],[author]])),"OK", "Não OK")</f>
        <v>OK</v>
      </c>
    </row>
    <row r="3771" spans="1:4">
      <c r="A3771" s="3">
        <v>1358</v>
      </c>
      <c r="B3771" t="s">
        <v>3916</v>
      </c>
      <c r="C3771" s="1">
        <f>VLOOKUP(Authors[[#This Row],[Id]],Papers[],3,FALSE)</f>
        <v>2003</v>
      </c>
      <c r="D3771" s="1" t="str">
        <f>IF(ISNUMBER(FIND(",",Authors[[#This Row],[author]])),"OK", "Não OK")</f>
        <v>OK</v>
      </c>
    </row>
    <row r="3772" spans="1:4">
      <c r="A3772" s="3">
        <v>1730</v>
      </c>
      <c r="B3772" t="s">
        <v>5261</v>
      </c>
      <c r="C3772" s="1">
        <f>VLOOKUP(Authors[[#This Row],[Id]],Papers[],3,FALSE)</f>
        <v>2010</v>
      </c>
      <c r="D3772" s="1" t="str">
        <f>IF(ISNUMBER(FIND(",",Authors[[#This Row],[author]])),"OK", "Não OK")</f>
        <v>OK</v>
      </c>
    </row>
    <row r="3773" spans="1:4">
      <c r="A3773" s="3">
        <v>854</v>
      </c>
      <c r="B3773" t="s">
        <v>2419</v>
      </c>
      <c r="C3773" s="1">
        <f>VLOOKUP(Authors[[#This Row],[Id]],Papers[],3,FALSE)</f>
        <v>2010</v>
      </c>
      <c r="D3773" s="1" t="str">
        <f>IF(ISNUMBER(FIND(",",Authors[[#This Row],[author]])),"OK", "Não OK")</f>
        <v>OK</v>
      </c>
    </row>
    <row r="3774" spans="1:4">
      <c r="A3774" s="3">
        <v>1127</v>
      </c>
      <c r="B3774" t="s">
        <v>3169</v>
      </c>
      <c r="C3774" s="1">
        <f>VLOOKUP(Authors[[#This Row],[Id]],Papers[],3,FALSE)</f>
        <v>2011</v>
      </c>
      <c r="D3774" s="1" t="str">
        <f>IF(ISNUMBER(FIND(",",Authors[[#This Row],[author]])),"OK", "Não OK")</f>
        <v>OK</v>
      </c>
    </row>
    <row r="3775" spans="1:4">
      <c r="A3775" s="3">
        <v>553</v>
      </c>
      <c r="B3775" t="s">
        <v>1565</v>
      </c>
      <c r="C3775" s="1">
        <f>VLOOKUP(Authors[[#This Row],[Id]],Papers[],3,FALSE)</f>
        <v>2009</v>
      </c>
      <c r="D3775" s="1" t="str">
        <f>IF(ISNUMBER(FIND(",",Authors[[#This Row],[author]])),"OK", "Não OK")</f>
        <v>OK</v>
      </c>
    </row>
    <row r="3776" spans="1:4">
      <c r="A3776" s="3">
        <v>43</v>
      </c>
      <c r="B3776" t="s">
        <v>104</v>
      </c>
      <c r="C3776" s="1">
        <f>VLOOKUP(Authors[[#This Row],[Id]],Papers[],3,FALSE)</f>
        <v>2005</v>
      </c>
      <c r="D3776" s="1" t="str">
        <f>IF(ISNUMBER(FIND(",",Authors[[#This Row],[author]])),"OK", "Não OK")</f>
        <v>OK</v>
      </c>
    </row>
    <row r="3777" spans="1:4">
      <c r="A3777" s="3">
        <v>1726</v>
      </c>
      <c r="B3777" t="s">
        <v>5238</v>
      </c>
      <c r="C3777" s="1">
        <f>VLOOKUP(Authors[[#This Row],[Id]],Papers[],3,FALSE)</f>
        <v>2007</v>
      </c>
      <c r="D3777" s="1" t="str">
        <f>IF(ISNUMBER(FIND(",",Authors[[#This Row],[author]])),"OK", "Não OK")</f>
        <v>OK</v>
      </c>
    </row>
    <row r="3778" spans="1:4">
      <c r="A3778" s="3">
        <v>2349</v>
      </c>
      <c r="B3778" t="s">
        <v>7236</v>
      </c>
      <c r="C3778" s="1">
        <f>VLOOKUP(Authors[[#This Row],[Id]],Papers[],3,FALSE)</f>
        <v>2000</v>
      </c>
      <c r="D3778" s="1" t="str">
        <f>IF(ISNUMBER(FIND(",",Authors[[#This Row],[author]])),"OK", "Não OK")</f>
        <v>OK</v>
      </c>
    </row>
    <row r="3779" spans="1:4">
      <c r="A3779" s="3">
        <v>2221</v>
      </c>
      <c r="B3779" t="s">
        <v>6824</v>
      </c>
      <c r="C3779" s="1">
        <f>VLOOKUP(Authors[[#This Row],[Id]],Papers[],3,FALSE)</f>
        <v>2005</v>
      </c>
      <c r="D3779" s="1" t="str">
        <f>IF(ISNUMBER(FIND(",",Authors[[#This Row],[author]])),"OK", "Não OK")</f>
        <v>OK</v>
      </c>
    </row>
    <row r="3780" spans="1:4">
      <c r="A3780" s="3">
        <v>1887</v>
      </c>
      <c r="B3780" t="s">
        <v>5748</v>
      </c>
      <c r="C3780" s="1">
        <f>VLOOKUP(Authors[[#This Row],[Id]],Papers[],3,FALSE)</f>
        <v>2001</v>
      </c>
      <c r="D3780" s="1" t="str">
        <f>IF(ISNUMBER(FIND(",",Authors[[#This Row],[author]])),"OK", "Não OK")</f>
        <v>OK</v>
      </c>
    </row>
    <row r="3781" spans="1:4">
      <c r="A3781" s="3">
        <v>3342</v>
      </c>
      <c r="B3781" t="s">
        <v>8828</v>
      </c>
      <c r="C3781" s="1">
        <f>VLOOKUP(Authors[[#This Row],[Id]],Papers[],3,FALSE)</f>
        <v>2004</v>
      </c>
      <c r="D3781" s="1" t="str">
        <f>IF(ISNUMBER(FIND(",",Authors[[#This Row],[author]])),"OK", "Não OK")</f>
        <v>OK</v>
      </c>
    </row>
    <row r="3782" spans="1:4">
      <c r="A3782" s="3">
        <v>3343</v>
      </c>
      <c r="B3782" t="s">
        <v>8828</v>
      </c>
      <c r="C3782" s="1">
        <f>VLOOKUP(Authors[[#This Row],[Id]],Papers[],3,FALSE)</f>
        <v>2003</v>
      </c>
      <c r="D3782" s="1" t="str">
        <f>IF(ISNUMBER(FIND(",",Authors[[#This Row],[author]])),"OK", "Não OK")</f>
        <v>OK</v>
      </c>
    </row>
    <row r="3783" spans="1:4">
      <c r="A3783" s="3">
        <v>3344</v>
      </c>
      <c r="B3783" t="s">
        <v>8828</v>
      </c>
      <c r="C3783" s="1">
        <f>VLOOKUP(Authors[[#This Row],[Id]],Papers[],3,FALSE)</f>
        <v>2004</v>
      </c>
      <c r="D3783" s="1" t="str">
        <f>IF(ISNUMBER(FIND(",",Authors[[#This Row],[author]])),"OK", "Não OK")</f>
        <v>OK</v>
      </c>
    </row>
    <row r="3784" spans="1:4">
      <c r="A3784" s="3">
        <v>4250</v>
      </c>
      <c r="B3784" t="s">
        <v>10098</v>
      </c>
      <c r="C3784" s="1">
        <f>VLOOKUP(Authors[[#This Row],[Id]],Papers[],3,FALSE)</f>
        <v>2004</v>
      </c>
      <c r="D3784" s="1" t="str">
        <f>IF(ISNUMBER(FIND(",",Authors[[#This Row],[author]])),"OK", "Não OK")</f>
        <v>OK</v>
      </c>
    </row>
    <row r="3785" spans="1:4">
      <c r="A3785" s="3">
        <v>4251</v>
      </c>
      <c r="B3785" t="s">
        <v>10098</v>
      </c>
      <c r="C3785" s="1">
        <f>VLOOKUP(Authors[[#This Row],[Id]],Papers[],3,FALSE)</f>
        <v>2003</v>
      </c>
      <c r="D3785" s="1" t="str">
        <f>IF(ISNUMBER(FIND(",",Authors[[#This Row],[author]])),"OK", "Não OK")</f>
        <v>OK</v>
      </c>
    </row>
    <row r="3786" spans="1:4">
      <c r="A3786" s="3">
        <v>4252</v>
      </c>
      <c r="B3786" t="s">
        <v>10098</v>
      </c>
      <c r="C3786" s="1">
        <f>VLOOKUP(Authors[[#This Row],[Id]],Papers[],3,FALSE)</f>
        <v>2004</v>
      </c>
      <c r="D3786" s="1" t="str">
        <f>IF(ISNUMBER(FIND(",",Authors[[#This Row],[author]])),"OK", "Não OK")</f>
        <v>OK</v>
      </c>
    </row>
    <row r="3787" spans="1:4">
      <c r="A3787" s="3">
        <v>2772</v>
      </c>
      <c r="B3787" t="s">
        <v>8014</v>
      </c>
      <c r="C3787" s="1">
        <f>VLOOKUP(Authors[[#This Row],[Id]],Papers[],3,FALSE)</f>
        <v>2010</v>
      </c>
      <c r="D3787" s="1" t="str">
        <f>IF(ISNUMBER(FIND(",",Authors[[#This Row],[author]])),"OK", "Não OK")</f>
        <v>OK</v>
      </c>
    </row>
    <row r="3788" spans="1:4">
      <c r="A3788" s="3">
        <v>1739</v>
      </c>
      <c r="B3788" t="s">
        <v>5276</v>
      </c>
      <c r="C3788" s="1">
        <f>VLOOKUP(Authors[[#This Row],[Id]],Papers[],3,FALSE)</f>
        <v>2005</v>
      </c>
      <c r="D3788" s="1" t="str">
        <f>IF(ISNUMBER(FIND(",",Authors[[#This Row],[author]])),"OK", "Não OK")</f>
        <v>OK</v>
      </c>
    </row>
    <row r="3789" spans="1:4">
      <c r="A3789" s="3">
        <v>1085</v>
      </c>
      <c r="B3789" t="s">
        <v>3037</v>
      </c>
      <c r="C3789" s="1">
        <f>VLOOKUP(Authors[[#This Row],[Id]],Papers[],3,FALSE)</f>
        <v>2009</v>
      </c>
      <c r="D3789" s="1" t="str">
        <f>IF(ISNUMBER(FIND(",",Authors[[#This Row],[author]])),"OK", "Não OK")</f>
        <v>OK</v>
      </c>
    </row>
    <row r="3790" spans="1:4">
      <c r="A3790" s="3">
        <v>741</v>
      </c>
      <c r="B3790" t="s">
        <v>2106</v>
      </c>
      <c r="C3790" s="1">
        <f>VLOOKUP(Authors[[#This Row],[Id]],Papers[],3,FALSE)</f>
        <v>2010</v>
      </c>
      <c r="D3790" s="1" t="str">
        <f>IF(ISNUMBER(FIND(",",Authors[[#This Row],[author]])),"OK", "Não OK")</f>
        <v>OK</v>
      </c>
    </row>
    <row r="3791" spans="1:4">
      <c r="A3791" s="3">
        <v>1127</v>
      </c>
      <c r="B3791" t="s">
        <v>3170</v>
      </c>
      <c r="C3791" s="1">
        <f>VLOOKUP(Authors[[#This Row],[Id]],Papers[],3,FALSE)</f>
        <v>2011</v>
      </c>
      <c r="D3791" s="1" t="str">
        <f>IF(ISNUMBER(FIND(",",Authors[[#This Row],[author]])),"OK", "Não OK")</f>
        <v>OK</v>
      </c>
    </row>
    <row r="3792" spans="1:4">
      <c r="A3792" s="3">
        <v>2349</v>
      </c>
      <c r="B3792" t="s">
        <v>7233</v>
      </c>
      <c r="C3792" s="1">
        <f>VLOOKUP(Authors[[#This Row],[Id]],Papers[],3,FALSE)</f>
        <v>2000</v>
      </c>
      <c r="D3792" s="1" t="str">
        <f>IF(ISNUMBER(FIND(",",Authors[[#This Row],[author]])),"OK", "Não OK")</f>
        <v>OK</v>
      </c>
    </row>
    <row r="3793" spans="1:4">
      <c r="A3793" s="3">
        <v>1900</v>
      </c>
      <c r="B3793" t="s">
        <v>5782</v>
      </c>
      <c r="C3793" s="1">
        <f>VLOOKUP(Authors[[#This Row],[Id]],Papers[],3,FALSE)</f>
        <v>2011</v>
      </c>
      <c r="D3793" s="1" t="str">
        <f>IF(ISNUMBER(FIND(",",Authors[[#This Row],[author]])),"OK", "Não OK")</f>
        <v>OK</v>
      </c>
    </row>
    <row r="3794" spans="1:4">
      <c r="A3794" s="3">
        <v>837</v>
      </c>
      <c r="B3794" t="s">
        <v>2363</v>
      </c>
      <c r="C3794" s="1">
        <f>VLOOKUP(Authors[[#This Row],[Id]],Papers[],3,FALSE)</f>
        <v>2011</v>
      </c>
      <c r="D3794" s="1" t="str">
        <f>IF(ISNUMBER(FIND(",",Authors[[#This Row],[author]])),"OK", "Não OK")</f>
        <v>OK</v>
      </c>
    </row>
    <row r="3795" spans="1:4">
      <c r="A3795" s="3">
        <v>3114</v>
      </c>
      <c r="B3795" t="s">
        <v>8550</v>
      </c>
      <c r="C3795" s="1">
        <f>VLOOKUP(Authors[[#This Row],[Id]],Papers[],3,FALSE)</f>
        <v>2008</v>
      </c>
      <c r="D3795" s="1" t="str">
        <f>IF(ISNUMBER(FIND(",",Authors[[#This Row],[author]])),"OK", "Não OK")</f>
        <v>OK</v>
      </c>
    </row>
    <row r="3796" spans="1:4">
      <c r="A3796" s="3">
        <v>3346</v>
      </c>
      <c r="B3796" t="s">
        <v>8550</v>
      </c>
      <c r="C3796" s="1">
        <f>VLOOKUP(Authors[[#This Row],[Id]],Papers[],3,FALSE)</f>
        <v>2010</v>
      </c>
      <c r="D3796" s="1" t="str">
        <f>IF(ISNUMBER(FIND(",",Authors[[#This Row],[author]])),"OK", "Não OK")</f>
        <v>OK</v>
      </c>
    </row>
    <row r="3797" spans="1:4">
      <c r="A3797" s="3">
        <v>3347</v>
      </c>
      <c r="B3797" t="s">
        <v>8550</v>
      </c>
      <c r="C3797" s="1">
        <f>VLOOKUP(Authors[[#This Row],[Id]],Papers[],3,FALSE)</f>
        <v>2007</v>
      </c>
      <c r="D3797" s="1" t="str">
        <f>IF(ISNUMBER(FIND(",",Authors[[#This Row],[author]])),"OK", "Não OK")</f>
        <v>OK</v>
      </c>
    </row>
    <row r="3798" spans="1:4">
      <c r="A3798" s="3">
        <v>4254</v>
      </c>
      <c r="B3798" t="s">
        <v>10107</v>
      </c>
      <c r="C3798" s="1">
        <f>VLOOKUP(Authors[[#This Row],[Id]],Papers[],3,FALSE)</f>
        <v>2008</v>
      </c>
      <c r="D3798" s="1" t="str">
        <f>IF(ISNUMBER(FIND(",",Authors[[#This Row],[author]])),"OK", "Não OK")</f>
        <v>OK</v>
      </c>
    </row>
    <row r="3799" spans="1:4">
      <c r="A3799" s="3">
        <v>1013</v>
      </c>
      <c r="B3799" t="s">
        <v>2832</v>
      </c>
      <c r="C3799" s="1">
        <f>VLOOKUP(Authors[[#This Row],[Id]],Papers[],3,FALSE)</f>
        <v>2010</v>
      </c>
      <c r="D3799" s="1" t="str">
        <f>IF(ISNUMBER(FIND(",",Authors[[#This Row],[author]])),"OK", "Não OK")</f>
        <v>OK</v>
      </c>
    </row>
    <row r="3800" spans="1:4">
      <c r="A3800" s="3">
        <v>2335</v>
      </c>
      <c r="B3800" t="s">
        <v>7186</v>
      </c>
      <c r="C3800" s="1">
        <f>VLOOKUP(Authors[[#This Row],[Id]],Papers[],3,FALSE)</f>
        <v>2001</v>
      </c>
      <c r="D3800" s="1" t="str">
        <f>IF(ISNUMBER(FIND(",",Authors[[#This Row],[author]])),"OK", "Não OK")</f>
        <v>OK</v>
      </c>
    </row>
    <row r="3801" spans="1:4">
      <c r="A3801" s="3">
        <v>2336</v>
      </c>
      <c r="B3801" t="s">
        <v>7186</v>
      </c>
      <c r="C3801" s="1">
        <f>VLOOKUP(Authors[[#This Row],[Id]],Papers[],3,FALSE)</f>
        <v>2003</v>
      </c>
      <c r="D3801" s="1" t="str">
        <f>IF(ISNUMBER(FIND(",",Authors[[#This Row],[author]])),"OK", "Não OK")</f>
        <v>OK</v>
      </c>
    </row>
    <row r="3802" spans="1:4">
      <c r="A3802" s="3">
        <v>2400</v>
      </c>
      <c r="B3802" t="s">
        <v>7385</v>
      </c>
      <c r="C3802" s="1">
        <f>VLOOKUP(Authors[[#This Row],[Id]],Papers[],3,FALSE)</f>
        <v>2007</v>
      </c>
      <c r="D3802" s="1" t="str">
        <f>IF(ISNUMBER(FIND(",",Authors[[#This Row],[author]])),"OK", "Não OK")</f>
        <v>OK</v>
      </c>
    </row>
    <row r="3803" spans="1:4">
      <c r="A3803" s="3">
        <v>601</v>
      </c>
      <c r="B3803" t="s">
        <v>1698</v>
      </c>
      <c r="C3803" s="1">
        <f>VLOOKUP(Authors[[#This Row],[Id]],Papers[],3,FALSE)</f>
        <v>2011</v>
      </c>
      <c r="D3803" s="1" t="str">
        <f>IF(ISNUMBER(FIND(",",Authors[[#This Row],[author]])),"OK", "Não OK")</f>
        <v>OK</v>
      </c>
    </row>
    <row r="3804" spans="1:4">
      <c r="A3804" s="3">
        <v>2221</v>
      </c>
      <c r="B3804" t="s">
        <v>5789</v>
      </c>
      <c r="C3804" s="1">
        <f>VLOOKUP(Authors[[#This Row],[Id]],Papers[],3,FALSE)</f>
        <v>2005</v>
      </c>
      <c r="D3804" s="1" t="str">
        <f>IF(ISNUMBER(FIND(",",Authors[[#This Row],[author]])),"OK", "Não OK")</f>
        <v>OK</v>
      </c>
    </row>
    <row r="3805" spans="1:4">
      <c r="A3805" s="3">
        <v>744</v>
      </c>
      <c r="B3805" t="s">
        <v>2121</v>
      </c>
      <c r="C3805" s="1">
        <f>VLOOKUP(Authors[[#This Row],[Id]],Papers[],3,FALSE)</f>
        <v>2011</v>
      </c>
      <c r="D3805" s="1" t="str">
        <f>IF(ISNUMBER(FIND(",",Authors[[#This Row],[author]])),"OK", "Não OK")</f>
        <v>OK</v>
      </c>
    </row>
    <row r="3806" spans="1:4">
      <c r="A3806" s="3">
        <v>764</v>
      </c>
      <c r="B3806" t="s">
        <v>2121</v>
      </c>
      <c r="C3806" s="1">
        <f>VLOOKUP(Authors[[#This Row],[Id]],Papers[],3,FALSE)</f>
        <v>2010</v>
      </c>
      <c r="D3806" s="1" t="str">
        <f>IF(ISNUMBER(FIND(",",Authors[[#This Row],[author]])),"OK", "Não OK")</f>
        <v>OK</v>
      </c>
    </row>
    <row r="3807" spans="1:4">
      <c r="A3807" s="3">
        <v>777</v>
      </c>
      <c r="B3807" t="s">
        <v>2121</v>
      </c>
      <c r="C3807" s="1">
        <f>VLOOKUP(Authors[[#This Row],[Id]],Papers[],3,FALSE)</f>
        <v>2011</v>
      </c>
      <c r="D3807" s="1" t="str">
        <f>IF(ISNUMBER(FIND(",",Authors[[#This Row],[author]])),"OK", "Não OK")</f>
        <v>OK</v>
      </c>
    </row>
    <row r="3808" spans="1:4">
      <c r="A3808" s="3">
        <v>764</v>
      </c>
      <c r="B3808" t="s">
        <v>2173</v>
      </c>
      <c r="C3808" s="1">
        <f>VLOOKUP(Authors[[#This Row],[Id]],Papers[],3,FALSE)</f>
        <v>2010</v>
      </c>
      <c r="D3808" s="1" t="str">
        <f>IF(ISNUMBER(FIND(",",Authors[[#This Row],[author]])),"OK", "Não OK")</f>
        <v>OK</v>
      </c>
    </row>
    <row r="3809" spans="1:4">
      <c r="A3809" s="3">
        <v>226</v>
      </c>
      <c r="B3809" t="s">
        <v>573</v>
      </c>
      <c r="C3809" s="1">
        <f>VLOOKUP(Authors[[#This Row],[Id]],Papers[],3,FALSE)</f>
        <v>2011</v>
      </c>
      <c r="D3809" s="1" t="str">
        <f>IF(ISNUMBER(FIND(",",Authors[[#This Row],[author]])),"OK", "Não OK")</f>
        <v>OK</v>
      </c>
    </row>
    <row r="3810" spans="1:4">
      <c r="A3810" s="3">
        <v>881</v>
      </c>
      <c r="B3810" t="s">
        <v>2502</v>
      </c>
      <c r="C3810" s="1">
        <f>VLOOKUP(Authors[[#This Row],[Id]],Papers[],3,FALSE)</f>
        <v>2005</v>
      </c>
      <c r="D3810" s="1" t="str">
        <f>IF(ISNUMBER(FIND(",",Authors[[#This Row],[author]])),"OK", "Não OK")</f>
        <v>OK</v>
      </c>
    </row>
    <row r="3811" spans="1:4">
      <c r="A3811" s="3">
        <v>1644</v>
      </c>
      <c r="B3811" t="s">
        <v>4971</v>
      </c>
      <c r="C3811" s="1">
        <f>VLOOKUP(Authors[[#This Row],[Id]],Papers[],3,FALSE)</f>
        <v>2005</v>
      </c>
      <c r="D3811" s="1" t="str">
        <f>IF(ISNUMBER(FIND(",",Authors[[#This Row],[author]])),"OK", "Não OK")</f>
        <v>OK</v>
      </c>
    </row>
    <row r="3812" spans="1:4">
      <c r="A3812" s="3">
        <v>4256</v>
      </c>
      <c r="B3812" t="s">
        <v>10111</v>
      </c>
      <c r="C3812" s="1">
        <f>VLOOKUP(Authors[[#This Row],[Id]],Papers[],3,FALSE)</f>
        <v>2000</v>
      </c>
      <c r="D3812" s="1" t="str">
        <f>IF(ISNUMBER(FIND(",",Authors[[#This Row],[author]])),"OK", "Não OK")</f>
        <v>OK</v>
      </c>
    </row>
    <row r="3813" spans="1:4">
      <c r="A3813">
        <v>4420</v>
      </c>
      <c r="B3813" t="s">
        <v>12886</v>
      </c>
      <c r="C3813" s="1">
        <f>VLOOKUP(Authors[[#This Row],[Id]],Papers[],3,FALSE)</f>
        <v>2009</v>
      </c>
      <c r="D3813" s="1" t="str">
        <f>IF(ISNUMBER(FIND(",",Authors[[#This Row],[author]])),"OK", "Não OK")</f>
        <v>OK</v>
      </c>
    </row>
    <row r="3814" spans="1:4">
      <c r="A3814" s="3">
        <v>2343</v>
      </c>
      <c r="B3814" t="s">
        <v>7208</v>
      </c>
      <c r="C3814" s="1">
        <f>VLOOKUP(Authors[[#This Row],[Id]],Papers[],3,FALSE)</f>
        <v>2006</v>
      </c>
      <c r="D3814" s="1" t="str">
        <f>IF(ISNUMBER(FIND(",",Authors[[#This Row],[author]])),"OK", "Não OK")</f>
        <v>OK</v>
      </c>
    </row>
    <row r="3815" spans="1:4">
      <c r="A3815" s="3">
        <v>55</v>
      </c>
      <c r="B3815" t="s">
        <v>134</v>
      </c>
      <c r="C3815" s="1">
        <f>VLOOKUP(Authors[[#This Row],[Id]],Papers[],3,FALSE)</f>
        <v>2006</v>
      </c>
      <c r="D3815" s="1" t="str">
        <f>IF(ISNUMBER(FIND(",",Authors[[#This Row],[author]])),"OK", "Não OK")</f>
        <v>OK</v>
      </c>
    </row>
    <row r="3816" spans="1:4">
      <c r="A3816" s="3">
        <v>568</v>
      </c>
      <c r="B3816" t="s">
        <v>134</v>
      </c>
      <c r="C3816" s="1">
        <f>VLOOKUP(Authors[[#This Row],[Id]],Papers[],3,FALSE)</f>
        <v>2007</v>
      </c>
      <c r="D3816" s="1" t="str">
        <f>IF(ISNUMBER(FIND(",",Authors[[#This Row],[author]])),"OK", "Não OK")</f>
        <v>OK</v>
      </c>
    </row>
    <row r="3817" spans="1:4">
      <c r="A3817" s="3">
        <v>2621</v>
      </c>
      <c r="B3817" t="s">
        <v>134</v>
      </c>
      <c r="C3817" s="1">
        <f>VLOOKUP(Authors[[#This Row],[Id]],Papers[],3,FALSE)</f>
        <v>2010</v>
      </c>
      <c r="D3817" s="1" t="str">
        <f>IF(ISNUMBER(FIND(",",Authors[[#This Row],[author]])),"OK", "Não OK")</f>
        <v>OK</v>
      </c>
    </row>
    <row r="3818" spans="1:4">
      <c r="A3818" s="3">
        <v>2622</v>
      </c>
      <c r="B3818" t="s">
        <v>134</v>
      </c>
      <c r="C3818" s="1">
        <f>VLOOKUP(Authors[[#This Row],[Id]],Papers[],3,FALSE)</f>
        <v>2008</v>
      </c>
      <c r="D3818" s="1" t="str">
        <f>IF(ISNUMBER(FIND(",",Authors[[#This Row],[author]])),"OK", "Não OK")</f>
        <v>OK</v>
      </c>
    </row>
    <row r="3819" spans="1:4">
      <c r="A3819" s="3">
        <v>235</v>
      </c>
      <c r="B3819" t="s">
        <v>600</v>
      </c>
      <c r="C3819" s="1">
        <f>VLOOKUP(Authors[[#This Row],[Id]],Papers[],3,FALSE)</f>
        <v>2011</v>
      </c>
      <c r="D3819" s="1" t="str">
        <f>IF(ISNUMBER(FIND(",",Authors[[#This Row],[author]])),"OK", "Não OK")</f>
        <v>OK</v>
      </c>
    </row>
    <row r="3820" spans="1:4">
      <c r="A3820" s="3">
        <v>1273</v>
      </c>
      <c r="B3820" t="s">
        <v>3637</v>
      </c>
      <c r="C3820" s="1">
        <f>VLOOKUP(Authors[[#This Row],[Id]],Papers[],3,FALSE)</f>
        <v>2005</v>
      </c>
      <c r="D3820" s="1" t="str">
        <f>IF(ISNUMBER(FIND(",",Authors[[#This Row],[author]])),"OK", "Não OK")</f>
        <v>OK</v>
      </c>
    </row>
    <row r="3821" spans="1:4">
      <c r="A3821" s="3">
        <v>4266</v>
      </c>
      <c r="B3821" t="s">
        <v>10142</v>
      </c>
      <c r="C3821" s="1">
        <f>VLOOKUP(Authors[[#This Row],[Id]],Papers[],3,FALSE)</f>
        <v>2008</v>
      </c>
      <c r="D3821" s="1" t="str">
        <f>IF(ISNUMBER(FIND(",",Authors[[#This Row],[author]])),"OK", "Não OK")</f>
        <v>OK</v>
      </c>
    </row>
    <row r="3822" spans="1:4">
      <c r="A3822" s="3">
        <v>1118</v>
      </c>
      <c r="B3822" t="s">
        <v>3136</v>
      </c>
      <c r="C3822" s="1">
        <f>VLOOKUP(Authors[[#This Row],[Id]],Papers[],3,FALSE)</f>
        <v>2010</v>
      </c>
      <c r="D3822" s="1" t="str">
        <f>IF(ISNUMBER(FIND(",",Authors[[#This Row],[author]])),"OK", "Não OK")</f>
        <v>OK</v>
      </c>
    </row>
    <row r="3823" spans="1:4">
      <c r="A3823" s="3">
        <v>4236</v>
      </c>
      <c r="B3823" t="s">
        <v>3136</v>
      </c>
      <c r="C3823" s="1">
        <f>VLOOKUP(Authors[[#This Row],[Id]],Papers[],3,FALSE)</f>
        <v>2010</v>
      </c>
      <c r="D3823" s="1" t="str">
        <f>IF(ISNUMBER(FIND(",",Authors[[#This Row],[author]])),"OK", "Não OK")</f>
        <v>OK</v>
      </c>
    </row>
    <row r="3824" spans="1:4">
      <c r="A3824" s="3">
        <v>1704</v>
      </c>
      <c r="B3824" t="s">
        <v>5164</v>
      </c>
      <c r="C3824" s="1">
        <f>VLOOKUP(Authors[[#This Row],[Id]],Papers[],3,FALSE)</f>
        <v>2008</v>
      </c>
      <c r="D3824" s="1" t="str">
        <f>IF(ISNUMBER(FIND(",",Authors[[#This Row],[author]])),"OK", "Não OK")</f>
        <v>OK</v>
      </c>
    </row>
    <row r="3825" spans="1:4">
      <c r="A3825" s="3">
        <v>3113</v>
      </c>
      <c r="B3825" t="s">
        <v>5164</v>
      </c>
      <c r="C3825" s="1">
        <f>VLOOKUP(Authors[[#This Row],[Id]],Papers[],3,FALSE)</f>
        <v>2009</v>
      </c>
      <c r="D3825" s="1" t="str">
        <f>IF(ISNUMBER(FIND(",",Authors[[#This Row],[author]])),"OK", "Não OK")</f>
        <v>OK</v>
      </c>
    </row>
    <row r="3826" spans="1:4">
      <c r="A3826" s="3">
        <v>1904</v>
      </c>
      <c r="B3826" t="s">
        <v>5792</v>
      </c>
      <c r="C3826" s="1">
        <f>VLOOKUP(Authors[[#This Row],[Id]],Papers[],3,FALSE)</f>
        <v>2009</v>
      </c>
      <c r="D3826" s="1" t="str">
        <f>IF(ISNUMBER(FIND(",",Authors[[#This Row],[author]])),"OK", "Não OK")</f>
        <v>OK</v>
      </c>
    </row>
    <row r="3827" spans="1:4">
      <c r="A3827" s="3">
        <v>3354</v>
      </c>
      <c r="B3827" t="s">
        <v>8843</v>
      </c>
      <c r="C3827" s="1">
        <f>VLOOKUP(Authors[[#This Row],[Id]],Papers[],3,FALSE)</f>
        <v>2009</v>
      </c>
      <c r="D3827" s="1" t="str">
        <f>IF(ISNUMBER(FIND(",",Authors[[#This Row],[author]])),"OK", "Não OK")</f>
        <v>OK</v>
      </c>
    </row>
    <row r="3828" spans="1:4">
      <c r="A3828">
        <v>4367</v>
      </c>
      <c r="B3828" s="1" t="s">
        <v>12736</v>
      </c>
      <c r="C3828" s="1">
        <f>VLOOKUP(Authors[[#This Row],[Id]],Papers[],3,FALSE)</f>
        <v>1977</v>
      </c>
      <c r="D3828" s="1" t="str">
        <f>IF(ISNUMBER(FIND(",",Authors[[#This Row],[author]])),"OK", "Não OK")</f>
        <v>OK</v>
      </c>
    </row>
    <row r="3829" spans="1:4">
      <c r="A3829" s="3">
        <v>1905</v>
      </c>
      <c r="B3829" t="s">
        <v>5795</v>
      </c>
      <c r="C3829" s="1">
        <f>VLOOKUP(Authors[[#This Row],[Id]],Papers[],3,FALSE)</f>
        <v>2008</v>
      </c>
      <c r="D3829" s="1" t="str">
        <f>IF(ISNUMBER(FIND(",",Authors[[#This Row],[author]])),"OK", "Não OK")</f>
        <v>OK</v>
      </c>
    </row>
    <row r="3830" spans="1:4">
      <c r="A3830" s="3">
        <v>3352</v>
      </c>
      <c r="B3830" t="s">
        <v>8842</v>
      </c>
      <c r="C3830" s="1">
        <f>VLOOKUP(Authors[[#This Row],[Id]],Papers[],3,FALSE)</f>
        <v>2003</v>
      </c>
      <c r="D3830" s="1" t="str">
        <f>IF(ISNUMBER(FIND(",",Authors[[#This Row],[author]])),"OK", "Não OK")</f>
        <v>OK</v>
      </c>
    </row>
    <row r="3831" spans="1:4">
      <c r="A3831" s="3">
        <v>1962</v>
      </c>
      <c r="B3831" t="s">
        <v>5958</v>
      </c>
      <c r="C3831" s="1">
        <f>VLOOKUP(Authors[[#This Row],[Id]],Papers[],3,FALSE)</f>
        <v>2007</v>
      </c>
      <c r="D3831" s="1" t="str">
        <f>IF(ISNUMBER(FIND(",",Authors[[#This Row],[author]])),"OK", "Não OK")</f>
        <v>OK</v>
      </c>
    </row>
    <row r="3832" spans="1:4">
      <c r="A3832" s="3">
        <v>1906</v>
      </c>
      <c r="B3832" t="s">
        <v>5799</v>
      </c>
      <c r="C3832" s="1">
        <f>VLOOKUP(Authors[[#This Row],[Id]],Papers[],3,FALSE)</f>
        <v>2006</v>
      </c>
      <c r="D3832" s="1" t="str">
        <f>IF(ISNUMBER(FIND(",",Authors[[#This Row],[author]])),"OK", "Não OK")</f>
        <v>OK</v>
      </c>
    </row>
    <row r="3833" spans="1:4">
      <c r="A3833" s="3">
        <v>512</v>
      </c>
      <c r="B3833" t="s">
        <v>1450</v>
      </c>
      <c r="C3833" s="1">
        <f>VLOOKUP(Authors[[#This Row],[Id]],Papers[],3,FALSE)</f>
        <v>2011</v>
      </c>
      <c r="D3833" s="1" t="str">
        <f>IF(ISNUMBER(FIND(",",Authors[[#This Row],[author]])),"OK", "Não OK")</f>
        <v>OK</v>
      </c>
    </row>
    <row r="3834" spans="1:4">
      <c r="A3834" s="3">
        <v>1907</v>
      </c>
      <c r="B3834" t="s">
        <v>5804</v>
      </c>
      <c r="C3834" s="1">
        <f>VLOOKUP(Authors[[#This Row],[Id]],Papers[],3,FALSE)</f>
        <v>2008</v>
      </c>
      <c r="D3834" s="1" t="str">
        <f>IF(ISNUMBER(FIND(",",Authors[[#This Row],[author]])),"OK", "Não OK")</f>
        <v>OK</v>
      </c>
    </row>
    <row r="3835" spans="1:4">
      <c r="A3835" s="3">
        <v>705</v>
      </c>
      <c r="B3835" t="s">
        <v>2010</v>
      </c>
      <c r="C3835" s="1">
        <f>VLOOKUP(Authors[[#This Row],[Id]],Papers[],3,FALSE)</f>
        <v>2011</v>
      </c>
      <c r="D3835" s="1" t="str">
        <f>IF(ISNUMBER(FIND(",",Authors[[#This Row],[author]])),"OK", "Não OK")</f>
        <v>OK</v>
      </c>
    </row>
    <row r="3836" spans="1:4">
      <c r="A3836" s="3">
        <v>2403</v>
      </c>
      <c r="B3836" t="s">
        <v>7399</v>
      </c>
      <c r="C3836" s="1">
        <f>VLOOKUP(Authors[[#This Row],[Id]],Papers[],3,FALSE)</f>
        <v>2011</v>
      </c>
      <c r="D3836" s="1" t="str">
        <f>IF(ISNUMBER(FIND(",",Authors[[#This Row],[author]])),"OK", "Não OK")</f>
        <v>OK</v>
      </c>
    </row>
    <row r="3837" spans="1:4">
      <c r="A3837" s="3">
        <v>2624</v>
      </c>
      <c r="B3837" t="s">
        <v>11080</v>
      </c>
      <c r="C3837" s="1">
        <f>VLOOKUP(Authors[[#This Row],[Id]],Papers[],3,FALSE)</f>
        <v>2011</v>
      </c>
      <c r="D3837" s="1" t="str">
        <f>IF(ISNUMBER(FIND(",",Authors[[#This Row],[author]])),"OK", "Não OK")</f>
        <v>OK</v>
      </c>
    </row>
    <row r="3838" spans="1:4">
      <c r="A3838" s="3">
        <v>3858</v>
      </c>
      <c r="B3838" t="s">
        <v>9472</v>
      </c>
      <c r="C3838" s="1">
        <f>VLOOKUP(Authors[[#This Row],[Id]],Papers[],3,FALSE)</f>
        <v>2009</v>
      </c>
      <c r="D3838" s="1" t="str">
        <f>IF(ISNUMBER(FIND(",",Authors[[#This Row],[author]])),"OK", "Não OK")</f>
        <v>OK</v>
      </c>
    </row>
    <row r="3839" spans="1:4">
      <c r="A3839" s="3">
        <v>3365</v>
      </c>
      <c r="B3839" t="s">
        <v>8853</v>
      </c>
      <c r="C3839" s="1">
        <f>VLOOKUP(Authors[[#This Row],[Id]],Papers[],3,FALSE)</f>
        <v>2010</v>
      </c>
      <c r="D3839" s="1" t="str">
        <f>IF(ISNUMBER(FIND(",",Authors[[#This Row],[author]])),"OK", "Não OK")</f>
        <v>OK</v>
      </c>
    </row>
    <row r="3840" spans="1:4">
      <c r="A3840" s="3">
        <v>2510</v>
      </c>
      <c r="B3840" t="s">
        <v>9841</v>
      </c>
      <c r="C3840" s="1">
        <f>VLOOKUP(Authors[[#This Row],[Id]],Papers[],3,FALSE)</f>
        <v>2007</v>
      </c>
      <c r="D3840" s="1" t="str">
        <f>IF(ISNUMBER(FIND(",",Authors[[#This Row],[author]])),"OK", "Não OK")</f>
        <v>OK</v>
      </c>
    </row>
    <row r="3841" spans="1:4">
      <c r="A3841" s="3">
        <v>4136</v>
      </c>
      <c r="B3841" t="s">
        <v>9841</v>
      </c>
      <c r="C3841" s="1">
        <f>VLOOKUP(Authors[[#This Row],[Id]],Papers[],3,FALSE)</f>
        <v>2005</v>
      </c>
      <c r="D3841" s="1" t="str">
        <f>IF(ISNUMBER(FIND(",",Authors[[#This Row],[author]])),"OK", "Não OK")</f>
        <v>OK</v>
      </c>
    </row>
    <row r="3842" spans="1:4">
      <c r="A3842" s="3">
        <v>231</v>
      </c>
      <c r="B3842" t="s">
        <v>585</v>
      </c>
      <c r="C3842" s="1">
        <f>VLOOKUP(Authors[[#This Row],[Id]],Papers[],3,FALSE)</f>
        <v>2011</v>
      </c>
      <c r="D3842" s="1" t="str">
        <f>IF(ISNUMBER(FIND(",",Authors[[#This Row],[author]])),"OK", "Não OK")</f>
        <v>OK</v>
      </c>
    </row>
    <row r="3843" spans="1:4">
      <c r="A3843" s="3">
        <v>819</v>
      </c>
      <c r="B3843" t="s">
        <v>585</v>
      </c>
      <c r="C3843" s="1">
        <f>VLOOKUP(Authors[[#This Row],[Id]],Papers[],3,FALSE)</f>
        <v>2011</v>
      </c>
      <c r="D3843" s="1" t="str">
        <f>IF(ISNUMBER(FIND(",",Authors[[#This Row],[author]])),"OK", "Não OK")</f>
        <v>OK</v>
      </c>
    </row>
    <row r="3844" spans="1:4">
      <c r="A3844" s="3">
        <v>2181</v>
      </c>
      <c r="B3844" t="s">
        <v>6693</v>
      </c>
      <c r="C3844" s="1">
        <f>VLOOKUP(Authors[[#This Row],[Id]],Papers[],3,FALSE)</f>
        <v>2007</v>
      </c>
      <c r="D3844" s="1" t="str">
        <f>IF(ISNUMBER(FIND(",",Authors[[#This Row],[author]])),"OK", "Não OK")</f>
        <v>OK</v>
      </c>
    </row>
    <row r="3845" spans="1:4">
      <c r="A3845" s="3">
        <v>2354</v>
      </c>
      <c r="B3845" t="s">
        <v>6693</v>
      </c>
      <c r="C3845" s="1">
        <f>VLOOKUP(Authors[[#This Row],[Id]],Papers[],3,FALSE)</f>
        <v>2008</v>
      </c>
      <c r="D3845" s="1" t="str">
        <f>IF(ISNUMBER(FIND(",",Authors[[#This Row],[author]])),"OK", "Não OK")</f>
        <v>OK</v>
      </c>
    </row>
    <row r="3846" spans="1:4">
      <c r="A3846" s="3">
        <v>2862</v>
      </c>
      <c r="B3846" t="s">
        <v>8165</v>
      </c>
      <c r="C3846" s="1">
        <f>VLOOKUP(Authors[[#This Row],[Id]],Papers[],3,FALSE)</f>
        <v>2008</v>
      </c>
      <c r="D3846" s="1" t="str">
        <f>IF(ISNUMBER(FIND(",",Authors[[#This Row],[author]])),"OK", "Não OK")</f>
        <v>OK</v>
      </c>
    </row>
    <row r="3847" spans="1:4">
      <c r="A3847" s="3">
        <v>4113</v>
      </c>
      <c r="B3847" t="s">
        <v>9788</v>
      </c>
      <c r="C3847" s="1">
        <f>VLOOKUP(Authors[[#This Row],[Id]],Papers[],3,FALSE)</f>
        <v>2010</v>
      </c>
      <c r="D3847" s="1" t="str">
        <f>IF(ISNUMBER(FIND(",",Authors[[#This Row],[author]])),"OK", "Não OK")</f>
        <v>OK</v>
      </c>
    </row>
    <row r="3848" spans="1:4">
      <c r="A3848" s="3">
        <v>8</v>
      </c>
      <c r="B3848" t="s">
        <v>9985</v>
      </c>
      <c r="C3848" s="1">
        <f>VLOOKUP(Authors[[#This Row],[Id]],Papers[],3,FALSE)</f>
        <v>2004</v>
      </c>
      <c r="D3848" s="1" t="str">
        <f>IF(ISNUMBER(FIND(",",Authors[[#This Row],[author]])),"OK", "Não OK")</f>
        <v>OK</v>
      </c>
    </row>
    <row r="3849" spans="1:4">
      <c r="A3849" s="3">
        <v>4204</v>
      </c>
      <c r="B3849" t="s">
        <v>9985</v>
      </c>
      <c r="C3849" s="1">
        <f>VLOOKUP(Authors[[#This Row],[Id]],Papers[],3,FALSE)</f>
        <v>2006</v>
      </c>
      <c r="D3849" s="1" t="str">
        <f>IF(ISNUMBER(FIND(",",Authors[[#This Row],[author]])),"OK", "Não OK")</f>
        <v>OK</v>
      </c>
    </row>
    <row r="3850" spans="1:4">
      <c r="A3850" s="3">
        <v>4257</v>
      </c>
      <c r="B3850" t="s">
        <v>9985</v>
      </c>
      <c r="C3850" s="1">
        <f>VLOOKUP(Authors[[#This Row],[Id]],Papers[],3,FALSE)</f>
        <v>2005</v>
      </c>
      <c r="D3850" s="1" t="str">
        <f>IF(ISNUMBER(FIND(",",Authors[[#This Row],[author]])),"OK", "Não OK")</f>
        <v>OK</v>
      </c>
    </row>
    <row r="3851" spans="1:4">
      <c r="A3851">
        <v>4411</v>
      </c>
      <c r="B3851" t="s">
        <v>12855</v>
      </c>
      <c r="C3851" s="1">
        <f>VLOOKUP(Authors[[#This Row],[Id]],Papers[],3,FALSE)</f>
        <v>2009</v>
      </c>
      <c r="D3851" s="1" t="str">
        <f>IF(ISNUMBER(FIND(",",Authors[[#This Row],[author]])),"OK", "Não OK")</f>
        <v>OK</v>
      </c>
    </row>
    <row r="3852" spans="1:4">
      <c r="A3852" s="3">
        <v>314</v>
      </c>
      <c r="B3852" t="s">
        <v>784</v>
      </c>
      <c r="C3852" s="1">
        <f>VLOOKUP(Authors[[#This Row],[Id]],Papers[],3,FALSE)</f>
        <v>2004</v>
      </c>
      <c r="D3852" s="1" t="str">
        <f>IF(ISNUMBER(FIND(",",Authors[[#This Row],[author]])),"OK", "Não OK")</f>
        <v>OK</v>
      </c>
    </row>
    <row r="3853" spans="1:4">
      <c r="A3853" s="3">
        <v>76</v>
      </c>
      <c r="B3853" t="s">
        <v>185</v>
      </c>
      <c r="C3853" s="1">
        <f>VLOOKUP(Authors[[#This Row],[Id]],Papers[],3,FALSE)</f>
        <v>2007</v>
      </c>
      <c r="D3853" s="1" t="str">
        <f>IF(ISNUMBER(FIND(",",Authors[[#This Row],[author]])),"OK", "Não OK")</f>
        <v>OK</v>
      </c>
    </row>
    <row r="3854" spans="1:4">
      <c r="A3854" s="3">
        <v>4194</v>
      </c>
      <c r="B3854" t="s">
        <v>9968</v>
      </c>
      <c r="C3854" s="1">
        <f>VLOOKUP(Authors[[#This Row],[Id]],Papers[],3,FALSE)</f>
        <v>2007</v>
      </c>
      <c r="D3854" s="1" t="str">
        <f>IF(ISNUMBER(FIND(",",Authors[[#This Row],[author]])),"OK", "Não OK")</f>
        <v>OK</v>
      </c>
    </row>
    <row r="3855" spans="1:4">
      <c r="A3855" s="3">
        <v>1244</v>
      </c>
      <c r="B3855" t="s">
        <v>3546</v>
      </c>
      <c r="C3855" s="1">
        <f>VLOOKUP(Authors[[#This Row],[Id]],Papers[],3,FALSE)</f>
        <v>2008</v>
      </c>
      <c r="D3855" s="1" t="str">
        <f>IF(ISNUMBER(FIND(",",Authors[[#This Row],[author]])),"OK", "Não OK")</f>
        <v>OK</v>
      </c>
    </row>
    <row r="3856" spans="1:4">
      <c r="A3856" s="3">
        <v>2060</v>
      </c>
      <c r="B3856" t="s">
        <v>6287</v>
      </c>
      <c r="C3856" s="1">
        <f>VLOOKUP(Authors[[#This Row],[Id]],Papers[],3,FALSE)</f>
        <v>2007</v>
      </c>
      <c r="D3856" s="1" t="str">
        <f>IF(ISNUMBER(FIND(",",Authors[[#This Row],[author]])),"OK", "Não OK")</f>
        <v>OK</v>
      </c>
    </row>
    <row r="3857" spans="1:4">
      <c r="A3857" s="3">
        <v>2155</v>
      </c>
      <c r="B3857" t="s">
        <v>6615</v>
      </c>
      <c r="C3857" s="1">
        <f>VLOOKUP(Authors[[#This Row],[Id]],Papers[],3,FALSE)</f>
        <v>2002</v>
      </c>
      <c r="D3857" s="1" t="str">
        <f>IF(ISNUMBER(FIND(",",Authors[[#This Row],[author]])),"OK", "Não OK")</f>
        <v>OK</v>
      </c>
    </row>
    <row r="3858" spans="1:4">
      <c r="A3858" s="3">
        <v>1092</v>
      </c>
      <c r="B3858" t="s">
        <v>3060</v>
      </c>
      <c r="C3858" s="1">
        <f>VLOOKUP(Authors[[#This Row],[Id]],Papers[],3,FALSE)</f>
        <v>2009</v>
      </c>
      <c r="D3858" s="1" t="str">
        <f>IF(ISNUMBER(FIND(",",Authors[[#This Row],[author]])),"OK", "Não OK")</f>
        <v>OK</v>
      </c>
    </row>
    <row r="3859" spans="1:4">
      <c r="A3859" s="3">
        <v>1911</v>
      </c>
      <c r="B3859" t="s">
        <v>10751</v>
      </c>
      <c r="C3859" s="1">
        <f>VLOOKUP(Authors[[#This Row],[Id]],Papers[],3,FALSE)</f>
        <v>2006</v>
      </c>
      <c r="D3859" s="1" t="str">
        <f>IF(ISNUMBER(FIND(",",Authors[[#This Row],[author]])),"OK", "Não OK")</f>
        <v>OK</v>
      </c>
    </row>
    <row r="3860" spans="1:4">
      <c r="A3860" s="3">
        <v>1518</v>
      </c>
      <c r="B3860" t="s">
        <v>4489</v>
      </c>
      <c r="C3860" s="1">
        <f>VLOOKUP(Authors[[#This Row],[Id]],Papers[],3,FALSE)</f>
        <v>2011</v>
      </c>
      <c r="D3860" s="1" t="str">
        <f>IF(ISNUMBER(FIND(",",Authors[[#This Row],[author]])),"OK", "Não OK")</f>
        <v>OK</v>
      </c>
    </row>
    <row r="3861" spans="1:4">
      <c r="A3861" s="3">
        <v>1311</v>
      </c>
      <c r="B3861" t="s">
        <v>3750</v>
      </c>
      <c r="C3861" s="1">
        <f>VLOOKUP(Authors[[#This Row],[Id]],Papers[],3,FALSE)</f>
        <v>2003</v>
      </c>
      <c r="D3861" s="1" t="str">
        <f>IF(ISNUMBER(FIND(",",Authors[[#This Row],[author]])),"OK", "Não OK")</f>
        <v>OK</v>
      </c>
    </row>
    <row r="3862" spans="1:4">
      <c r="A3862" s="3">
        <v>1912</v>
      </c>
      <c r="B3862" t="s">
        <v>5810</v>
      </c>
      <c r="C3862" s="1">
        <f>VLOOKUP(Authors[[#This Row],[Id]],Papers[],3,FALSE)</f>
        <v>2011</v>
      </c>
      <c r="D3862" s="1" t="str">
        <f>IF(ISNUMBER(FIND(",",Authors[[#This Row],[author]])),"OK", "Não OK")</f>
        <v>OK</v>
      </c>
    </row>
    <row r="3863" spans="1:4">
      <c r="A3863" s="3">
        <v>2072</v>
      </c>
      <c r="B3863" t="s">
        <v>6325</v>
      </c>
      <c r="C3863" s="1">
        <f>VLOOKUP(Authors[[#This Row],[Id]],Papers[],3,FALSE)</f>
        <v>1997</v>
      </c>
      <c r="D3863" s="1" t="str">
        <f>IF(ISNUMBER(FIND(",",Authors[[#This Row],[author]])),"OK", "Não OK")</f>
        <v>OK</v>
      </c>
    </row>
    <row r="3864" spans="1:4">
      <c r="A3864" s="3">
        <v>3845</v>
      </c>
      <c r="B3864" t="s">
        <v>9460</v>
      </c>
      <c r="C3864" s="1">
        <f>VLOOKUP(Authors[[#This Row],[Id]],Papers[],3,FALSE)</f>
        <v>2010</v>
      </c>
      <c r="D3864" s="1" t="str">
        <f>IF(ISNUMBER(FIND(",",Authors[[#This Row],[author]])),"OK", "Não OK")</f>
        <v>OK</v>
      </c>
    </row>
    <row r="3865" spans="1:4">
      <c r="A3865" s="3">
        <v>1391</v>
      </c>
      <c r="B3865" t="s">
        <v>10601</v>
      </c>
      <c r="C3865" s="1">
        <f>VLOOKUP(Authors[[#This Row],[Id]],Papers[],3,FALSE)</f>
        <v>2007</v>
      </c>
      <c r="D3865" s="1" t="str">
        <f>IF(ISNUMBER(FIND(",",Authors[[#This Row],[author]])),"OK", "Não OK")</f>
        <v>OK</v>
      </c>
    </row>
    <row r="3866" spans="1:4">
      <c r="A3866" s="3">
        <v>2349</v>
      </c>
      <c r="B3866" t="s">
        <v>7234</v>
      </c>
      <c r="C3866" s="1">
        <f>VLOOKUP(Authors[[#This Row],[Id]],Papers[],3,FALSE)</f>
        <v>2000</v>
      </c>
      <c r="D3866" s="1" t="str">
        <f>IF(ISNUMBER(FIND(",",Authors[[#This Row],[author]])),"OK", "Não OK")</f>
        <v>OK</v>
      </c>
    </row>
    <row r="3867" spans="1:4">
      <c r="A3867" s="3">
        <v>2912</v>
      </c>
      <c r="B3867" t="s">
        <v>8226</v>
      </c>
      <c r="C3867" s="1">
        <f>VLOOKUP(Authors[[#This Row],[Id]],Papers[],3,FALSE)</f>
        <v>2009</v>
      </c>
      <c r="D3867" s="1" t="str">
        <f>IF(ISNUMBER(FIND(",",Authors[[#This Row],[author]])),"OK", "Não OK")</f>
        <v>OK</v>
      </c>
    </row>
    <row r="3868" spans="1:4">
      <c r="A3868" s="3">
        <v>2093</v>
      </c>
      <c r="B3868" t="s">
        <v>6396</v>
      </c>
      <c r="C3868" s="1">
        <f>VLOOKUP(Authors[[#This Row],[Id]],Papers[],3,FALSE)</f>
        <v>2007</v>
      </c>
      <c r="D3868" s="1" t="str">
        <f>IF(ISNUMBER(FIND(",",Authors[[#This Row],[author]])),"OK", "Não OK")</f>
        <v>OK</v>
      </c>
    </row>
    <row r="3869" spans="1:4">
      <c r="A3869" s="3">
        <v>1514</v>
      </c>
      <c r="B3869" t="s">
        <v>4468</v>
      </c>
      <c r="C3869" s="1">
        <f>VLOOKUP(Authors[[#This Row],[Id]],Papers[],3,FALSE)</f>
        <v>1995</v>
      </c>
      <c r="D3869" s="1" t="str">
        <f>IF(ISNUMBER(FIND(",",Authors[[#This Row],[author]])),"OK", "Não OK")</f>
        <v>OK</v>
      </c>
    </row>
    <row r="3870" spans="1:4">
      <c r="A3870" s="3">
        <v>2361</v>
      </c>
      <c r="B3870" t="s">
        <v>7279</v>
      </c>
      <c r="C3870" s="1">
        <f>VLOOKUP(Authors[[#This Row],[Id]],Papers[],3,FALSE)</f>
        <v>2006</v>
      </c>
      <c r="D3870" s="1" t="str">
        <f>IF(ISNUMBER(FIND(",",Authors[[#This Row],[author]])),"OK", "Não OK")</f>
        <v>OK</v>
      </c>
    </row>
    <row r="3871" spans="1:4">
      <c r="A3871" s="3">
        <v>914</v>
      </c>
      <c r="B3871" t="s">
        <v>2604</v>
      </c>
      <c r="C3871" s="1">
        <f>VLOOKUP(Authors[[#This Row],[Id]],Papers[],3,FALSE)</f>
        <v>2007</v>
      </c>
      <c r="D3871" s="1" t="str">
        <f>IF(ISNUMBER(FIND(",",Authors[[#This Row],[author]])),"OK", "Não OK")</f>
        <v>OK</v>
      </c>
    </row>
    <row r="3872" spans="1:4">
      <c r="A3872" s="3">
        <v>828</v>
      </c>
      <c r="B3872" t="s">
        <v>2340</v>
      </c>
      <c r="C3872" s="1">
        <f>VLOOKUP(Authors[[#This Row],[Id]],Papers[],3,FALSE)</f>
        <v>2006</v>
      </c>
      <c r="D3872" s="1" t="str">
        <f>IF(ISNUMBER(FIND(",",Authors[[#This Row],[author]])),"OK", "Não OK")</f>
        <v>OK</v>
      </c>
    </row>
    <row r="3873" spans="1:4">
      <c r="A3873" s="3">
        <v>1391</v>
      </c>
      <c r="B3873" t="s">
        <v>4061</v>
      </c>
      <c r="C3873" s="1">
        <f>VLOOKUP(Authors[[#This Row],[Id]],Papers[],3,FALSE)</f>
        <v>2007</v>
      </c>
      <c r="D3873" s="1" t="str">
        <f>IF(ISNUMBER(FIND(",",Authors[[#This Row],[author]])),"OK", "Não OK")</f>
        <v>OK</v>
      </c>
    </row>
    <row r="3874" spans="1:4">
      <c r="A3874" s="3">
        <v>3268</v>
      </c>
      <c r="B3874" t="s">
        <v>8710</v>
      </c>
      <c r="C3874" s="1">
        <f>VLOOKUP(Authors[[#This Row],[Id]],Papers[],3,FALSE)</f>
        <v>2006</v>
      </c>
      <c r="D3874" s="1" t="str">
        <f>IF(ISNUMBER(FIND(",",Authors[[#This Row],[author]])),"OK", "Não OK")</f>
        <v>OK</v>
      </c>
    </row>
    <row r="3875" spans="1:4">
      <c r="A3875" s="3">
        <v>2870</v>
      </c>
      <c r="B3875" t="s">
        <v>8184</v>
      </c>
      <c r="C3875" s="1">
        <f>VLOOKUP(Authors[[#This Row],[Id]],Papers[],3,FALSE)</f>
        <v>2007</v>
      </c>
      <c r="D3875" s="1" t="str">
        <f>IF(ISNUMBER(FIND(",",Authors[[#This Row],[author]])),"OK", "Não OK")</f>
        <v>OK</v>
      </c>
    </row>
    <row r="3876" spans="1:4">
      <c r="A3876" s="3">
        <v>54</v>
      </c>
      <c r="B3876" s="2" t="s">
        <v>11084</v>
      </c>
      <c r="C3876" s="1">
        <f>VLOOKUP(Authors[[#This Row],[Id]],Papers[],3,FALSE)</f>
        <v>2006</v>
      </c>
      <c r="D3876" s="1" t="str">
        <f>IF(ISNUMBER(FIND(",",Authors[[#This Row],[author]])),"OK", "Não OK")</f>
        <v>OK</v>
      </c>
    </row>
    <row r="3877" spans="1:4">
      <c r="A3877" s="3">
        <v>54</v>
      </c>
      <c r="B3877" t="s">
        <v>131</v>
      </c>
      <c r="C3877" s="1">
        <f>VLOOKUP(Authors[[#This Row],[Id]],Papers[],3,FALSE)</f>
        <v>2006</v>
      </c>
      <c r="D3877" s="1" t="str">
        <f>IF(ISNUMBER(FIND(",",Authors[[#This Row],[author]])),"OK", "Não OK")</f>
        <v>OK</v>
      </c>
    </row>
    <row r="3878" spans="1:4">
      <c r="A3878">
        <v>4444</v>
      </c>
      <c r="B3878" t="s">
        <v>11084</v>
      </c>
      <c r="C3878" s="1">
        <f>VLOOKUP(Authors[[#This Row],[Id]],Papers[],3,FALSE)</f>
        <v>2009</v>
      </c>
      <c r="D3878" s="1" t="str">
        <f>IF(ISNUMBER(FIND(",",Authors[[#This Row],[author]])),"OK", "Não OK")</f>
        <v>OK</v>
      </c>
    </row>
    <row r="3879" spans="1:4">
      <c r="A3879" s="3">
        <v>689</v>
      </c>
      <c r="B3879" t="s">
        <v>1960</v>
      </c>
      <c r="C3879" s="1">
        <f>VLOOKUP(Authors[[#This Row],[Id]],Papers[],3,FALSE)</f>
        <v>2010</v>
      </c>
      <c r="D3879" s="1" t="str">
        <f>IF(ISNUMBER(FIND(",",Authors[[#This Row],[author]])),"OK", "Não OK")</f>
        <v>OK</v>
      </c>
    </row>
    <row r="3880" spans="1:4">
      <c r="A3880" s="3">
        <v>1614</v>
      </c>
      <c r="B3880" t="s">
        <v>4842</v>
      </c>
      <c r="C3880" s="1">
        <f>VLOOKUP(Authors[[#This Row],[Id]],Papers[],3,FALSE)</f>
        <v>2005</v>
      </c>
      <c r="D3880" s="1" t="str">
        <f>IF(ISNUMBER(FIND(",",Authors[[#This Row],[author]])),"OK", "Não OK")</f>
        <v>OK</v>
      </c>
    </row>
    <row r="3881" spans="1:4">
      <c r="A3881" s="3">
        <v>419</v>
      </c>
      <c r="B3881" t="s">
        <v>1176</v>
      </c>
      <c r="C3881" s="1">
        <f>VLOOKUP(Authors[[#This Row],[Id]],Papers[],3,FALSE)</f>
        <v>2004</v>
      </c>
      <c r="D3881" s="1" t="str">
        <f>IF(ISNUMBER(FIND(",",Authors[[#This Row],[author]])),"OK", "Não OK")</f>
        <v>OK</v>
      </c>
    </row>
    <row r="3882" spans="1:4">
      <c r="A3882" s="3">
        <v>3905</v>
      </c>
      <c r="B3882" t="s">
        <v>9533</v>
      </c>
      <c r="C3882" s="1">
        <f>VLOOKUP(Authors[[#This Row],[Id]],Papers[],3,FALSE)</f>
        <v>2011</v>
      </c>
      <c r="D3882" s="1" t="str">
        <f>IF(ISNUMBER(FIND(",",Authors[[#This Row],[author]])),"OK", "Não OK")</f>
        <v>OK</v>
      </c>
    </row>
    <row r="3883" spans="1:4">
      <c r="A3883" s="3">
        <v>3363</v>
      </c>
      <c r="B3883" t="s">
        <v>8849</v>
      </c>
      <c r="C3883" s="1">
        <f>VLOOKUP(Authors[[#This Row],[Id]],Papers[],3,FALSE)</f>
        <v>2011</v>
      </c>
      <c r="D3883" s="1" t="str">
        <f>IF(ISNUMBER(FIND(",",Authors[[#This Row],[author]])),"OK", "Não OK")</f>
        <v>OK</v>
      </c>
    </row>
    <row r="3884" spans="1:4">
      <c r="A3884" s="3">
        <v>1345</v>
      </c>
      <c r="B3884" t="s">
        <v>3874</v>
      </c>
      <c r="C3884" s="1">
        <f>VLOOKUP(Authors[[#This Row],[Id]],Papers[],3,FALSE)</f>
        <v>1998</v>
      </c>
      <c r="D3884" s="1" t="str">
        <f>IF(ISNUMBER(FIND(",",Authors[[#This Row],[author]])),"OK", "Não OK")</f>
        <v>OK</v>
      </c>
    </row>
    <row r="3885" spans="1:4">
      <c r="A3885" s="3">
        <v>4258</v>
      </c>
      <c r="B3885" t="s">
        <v>10119</v>
      </c>
      <c r="C3885" s="1">
        <f>VLOOKUP(Authors[[#This Row],[Id]],Papers[],3,FALSE)</f>
        <v>1999</v>
      </c>
      <c r="D3885" s="1" t="str">
        <f>IF(ISNUMBER(FIND(",",Authors[[#This Row],[author]])),"OK", "Não OK")</f>
        <v>OK</v>
      </c>
    </row>
    <row r="3886" spans="1:4">
      <c r="A3886">
        <v>4389</v>
      </c>
      <c r="B3886" s="1" t="s">
        <v>12794</v>
      </c>
      <c r="C3886" s="1">
        <f>VLOOKUP(Authors[[#This Row],[Id]],Papers[],3,FALSE)</f>
        <v>2000</v>
      </c>
      <c r="D3886" s="1" t="str">
        <f>IF(ISNUMBER(FIND(",",Authors[[#This Row],[author]])),"OK", "Não OK")</f>
        <v>OK</v>
      </c>
    </row>
    <row r="3887" spans="1:4">
      <c r="A3887" s="3">
        <v>232</v>
      </c>
      <c r="B3887" t="s">
        <v>588</v>
      </c>
      <c r="C3887" s="1">
        <f>VLOOKUP(Authors[[#This Row],[Id]],Papers[],3,FALSE)</f>
        <v>2011</v>
      </c>
      <c r="D3887" s="1" t="str">
        <f>IF(ISNUMBER(FIND(",",Authors[[#This Row],[author]])),"OK", "Não OK")</f>
        <v>OK</v>
      </c>
    </row>
    <row r="3888" spans="1:4">
      <c r="A3888" s="3">
        <v>2062</v>
      </c>
      <c r="B3888" t="s">
        <v>6296</v>
      </c>
      <c r="C3888" s="1">
        <f>VLOOKUP(Authors[[#This Row],[Id]],Papers[],3,FALSE)</f>
        <v>2010</v>
      </c>
      <c r="D3888" s="1" t="str">
        <f>IF(ISNUMBER(FIND(",",Authors[[#This Row],[author]])),"OK", "Não OK")</f>
        <v>OK</v>
      </c>
    </row>
    <row r="3889" spans="1:4">
      <c r="A3889" s="3">
        <v>3754</v>
      </c>
      <c r="B3889" t="s">
        <v>9375</v>
      </c>
      <c r="C3889" s="1">
        <f>VLOOKUP(Authors[[#This Row],[Id]],Papers[],3,FALSE)</f>
        <v>2009</v>
      </c>
      <c r="D3889" s="1" t="str">
        <f>IF(ISNUMBER(FIND(",",Authors[[#This Row],[author]])),"OK", "Não OK")</f>
        <v>OK</v>
      </c>
    </row>
    <row r="3890" spans="1:4">
      <c r="A3890" s="3">
        <v>3755</v>
      </c>
      <c r="B3890" t="s">
        <v>9375</v>
      </c>
      <c r="C3890" s="1">
        <f>VLOOKUP(Authors[[#This Row],[Id]],Papers[],3,FALSE)</f>
        <v>2009</v>
      </c>
      <c r="D3890" s="1" t="str">
        <f>IF(ISNUMBER(FIND(",",Authors[[#This Row],[author]])),"OK", "Não OK")</f>
        <v>OK</v>
      </c>
    </row>
    <row r="3891" spans="1:4">
      <c r="A3891" s="3">
        <v>1429</v>
      </c>
      <c r="B3891" t="s">
        <v>4183</v>
      </c>
      <c r="C3891" s="1">
        <f>VLOOKUP(Authors[[#This Row],[Id]],Papers[],3,FALSE)</f>
        <v>1999</v>
      </c>
      <c r="D3891" s="1" t="str">
        <f>IF(ISNUMBER(FIND(",",Authors[[#This Row],[author]])),"OK", "Não OK")</f>
        <v>OK</v>
      </c>
    </row>
    <row r="3892" spans="1:4">
      <c r="A3892" s="3">
        <v>428</v>
      </c>
      <c r="B3892" t="s">
        <v>1208</v>
      </c>
      <c r="C3892" s="1">
        <f>VLOOKUP(Authors[[#This Row],[Id]],Papers[],3,FALSE)</f>
        <v>2005</v>
      </c>
      <c r="D3892" s="1" t="str">
        <f>IF(ISNUMBER(FIND(",",Authors[[#This Row],[author]])),"OK", "Não OK")</f>
        <v>OK</v>
      </c>
    </row>
    <row r="3893" spans="1:4">
      <c r="A3893" s="3">
        <v>1325</v>
      </c>
      <c r="B3893" t="s">
        <v>3801</v>
      </c>
      <c r="C3893" s="1">
        <f>VLOOKUP(Authors[[#This Row],[Id]],Papers[],3,FALSE)</f>
        <v>1998</v>
      </c>
      <c r="D3893" s="1" t="str">
        <f>IF(ISNUMBER(FIND(",",Authors[[#This Row],[author]])),"OK", "Não OK")</f>
        <v>OK</v>
      </c>
    </row>
    <row r="3894" spans="1:4">
      <c r="A3894" s="3">
        <v>640</v>
      </c>
      <c r="B3894" t="s">
        <v>1787</v>
      </c>
      <c r="C3894" s="1">
        <f>VLOOKUP(Authors[[#This Row],[Id]],Papers[],3,FALSE)</f>
        <v>2011</v>
      </c>
      <c r="D3894" s="1" t="str">
        <f>IF(ISNUMBER(FIND(",",Authors[[#This Row],[author]])),"OK", "Não OK")</f>
        <v>OK</v>
      </c>
    </row>
    <row r="3895" spans="1:4">
      <c r="A3895" s="3">
        <v>1914</v>
      </c>
      <c r="B3895" t="s">
        <v>10755</v>
      </c>
      <c r="C3895" s="1">
        <f>VLOOKUP(Authors[[#This Row],[Id]],Papers[],3,FALSE)</f>
        <v>2011</v>
      </c>
      <c r="D3895" s="1" t="str">
        <f>IF(ISNUMBER(FIND(",",Authors[[#This Row],[author]])),"OK", "Não OK")</f>
        <v>OK</v>
      </c>
    </row>
    <row r="3896" spans="1:4">
      <c r="A3896" s="3">
        <v>472</v>
      </c>
      <c r="B3896" t="s">
        <v>1329</v>
      </c>
      <c r="C3896" s="1">
        <f>VLOOKUP(Authors[[#This Row],[Id]],Papers[],3,FALSE)</f>
        <v>2011</v>
      </c>
      <c r="D3896" s="1" t="str">
        <f>IF(ISNUMBER(FIND(",",Authors[[#This Row],[author]])),"OK", "Não OK")</f>
        <v>OK</v>
      </c>
    </row>
    <row r="3897" spans="1:4">
      <c r="A3897" s="3">
        <v>1028</v>
      </c>
      <c r="B3897" t="s">
        <v>1329</v>
      </c>
      <c r="C3897" s="1">
        <f>VLOOKUP(Authors[[#This Row],[Id]],Papers[],3,FALSE)</f>
        <v>2009</v>
      </c>
      <c r="D3897" s="1" t="str">
        <f>IF(ISNUMBER(FIND(",",Authors[[#This Row],[author]])),"OK", "Não OK")</f>
        <v>OK</v>
      </c>
    </row>
    <row r="3898" spans="1:4">
      <c r="A3898">
        <v>4444</v>
      </c>
      <c r="B3898" t="s">
        <v>12955</v>
      </c>
      <c r="C3898" s="1">
        <f>VLOOKUP(Authors[[#This Row],[Id]],Papers[],3,FALSE)</f>
        <v>2009</v>
      </c>
      <c r="D3898" s="1" t="str">
        <f>IF(ISNUMBER(FIND(",",Authors[[#This Row],[author]])),"OK", "Não OK")</f>
        <v>OK</v>
      </c>
    </row>
    <row r="3899" spans="1:4">
      <c r="A3899" s="3">
        <v>4193</v>
      </c>
      <c r="B3899" t="s">
        <v>9964</v>
      </c>
      <c r="C3899" s="1">
        <f>VLOOKUP(Authors[[#This Row],[Id]],Papers[],3,FALSE)</f>
        <v>2006</v>
      </c>
      <c r="D3899" s="1" t="str">
        <f>IF(ISNUMBER(FIND(",",Authors[[#This Row],[author]])),"OK", "Não OK")</f>
        <v>OK</v>
      </c>
    </row>
    <row r="3900" spans="1:4">
      <c r="A3900" s="3">
        <v>873</v>
      </c>
      <c r="B3900" t="s">
        <v>2472</v>
      </c>
      <c r="C3900" s="1">
        <f>VLOOKUP(Authors[[#This Row],[Id]],Papers[],3,FALSE)</f>
        <v>2001</v>
      </c>
      <c r="D3900" s="1" t="str">
        <f>IF(ISNUMBER(FIND(",",Authors[[#This Row],[author]])),"OK", "Não OK")</f>
        <v>OK</v>
      </c>
    </row>
    <row r="3901" spans="1:4">
      <c r="A3901" s="3">
        <v>168</v>
      </c>
      <c r="B3901" t="s">
        <v>428</v>
      </c>
      <c r="C3901" s="1">
        <f>VLOOKUP(Authors[[#This Row],[Id]],Papers[],3,FALSE)</f>
        <v>2009</v>
      </c>
      <c r="D3901" s="1" t="str">
        <f>IF(ISNUMBER(FIND(",",Authors[[#This Row],[author]])),"OK", "Não OK")</f>
        <v>OK</v>
      </c>
    </row>
    <row r="3902" spans="1:4">
      <c r="A3902" s="3">
        <v>2315</v>
      </c>
      <c r="B3902" t="s">
        <v>7107</v>
      </c>
      <c r="C3902" s="1">
        <f>VLOOKUP(Authors[[#This Row],[Id]],Papers[],3,FALSE)</f>
        <v>2010</v>
      </c>
      <c r="D3902" s="1" t="str">
        <f>IF(ISNUMBER(FIND(",",Authors[[#This Row],[author]])),"OK", "Não OK")</f>
        <v>OK</v>
      </c>
    </row>
    <row r="3903" spans="1:4">
      <c r="A3903" s="3">
        <v>3159</v>
      </c>
      <c r="B3903" t="s">
        <v>8592</v>
      </c>
      <c r="C3903" s="1">
        <f>VLOOKUP(Authors[[#This Row],[Id]],Papers[],3,FALSE)</f>
        <v>2011</v>
      </c>
      <c r="D3903" s="1" t="str">
        <f>IF(ISNUMBER(FIND(",",Authors[[#This Row],[author]])),"OK", "Não OK")</f>
        <v>OK</v>
      </c>
    </row>
    <row r="3904" spans="1:4">
      <c r="A3904" s="3">
        <v>1308</v>
      </c>
      <c r="B3904" t="s">
        <v>3743</v>
      </c>
      <c r="C3904" s="1">
        <f>VLOOKUP(Authors[[#This Row],[Id]],Papers[],3,FALSE)</f>
        <v>2011</v>
      </c>
      <c r="D3904" s="1" t="str">
        <f>IF(ISNUMBER(FIND(",",Authors[[#This Row],[author]])),"OK", "Não OK")</f>
        <v>OK</v>
      </c>
    </row>
    <row r="3905" spans="1:4">
      <c r="A3905" s="3">
        <v>1915</v>
      </c>
      <c r="B3905" t="s">
        <v>3743</v>
      </c>
      <c r="C3905" s="1">
        <f>VLOOKUP(Authors[[#This Row],[Id]],Papers[],3,FALSE)</f>
        <v>2007</v>
      </c>
      <c r="D3905" s="1" t="str">
        <f>IF(ISNUMBER(FIND(",",Authors[[#This Row],[author]])),"OK", "Não OK")</f>
        <v>OK</v>
      </c>
    </row>
    <row r="3906" spans="1:4">
      <c r="A3906" s="3">
        <v>1916</v>
      </c>
      <c r="B3906" t="s">
        <v>3743</v>
      </c>
      <c r="C3906" s="1">
        <f>VLOOKUP(Authors[[#This Row],[Id]],Papers[],3,FALSE)</f>
        <v>2003</v>
      </c>
      <c r="D3906" s="1" t="str">
        <f>IF(ISNUMBER(FIND(",",Authors[[#This Row],[author]])),"OK", "Não OK")</f>
        <v>OK</v>
      </c>
    </row>
    <row r="3907" spans="1:4">
      <c r="A3907" s="3">
        <v>1917</v>
      </c>
      <c r="B3907" t="s">
        <v>3743</v>
      </c>
      <c r="C3907" s="1">
        <f>VLOOKUP(Authors[[#This Row],[Id]],Papers[],3,FALSE)</f>
        <v>2009</v>
      </c>
      <c r="D3907" s="1" t="str">
        <f>IF(ISNUMBER(FIND(",",Authors[[#This Row],[author]])),"OK", "Não OK")</f>
        <v>OK</v>
      </c>
    </row>
    <row r="3908" spans="1:4">
      <c r="A3908" s="3">
        <v>1918</v>
      </c>
      <c r="B3908" t="s">
        <v>3743</v>
      </c>
      <c r="C3908" s="1">
        <f>VLOOKUP(Authors[[#This Row],[Id]],Papers[],3,FALSE)</f>
        <v>2008</v>
      </c>
      <c r="D3908" s="1" t="str">
        <f>IF(ISNUMBER(FIND(",",Authors[[#This Row],[author]])),"OK", "Não OK")</f>
        <v>OK</v>
      </c>
    </row>
    <row r="3909" spans="1:4">
      <c r="A3909" s="3">
        <v>2086</v>
      </c>
      <c r="B3909" t="s">
        <v>3743</v>
      </c>
      <c r="C3909" s="1">
        <f>VLOOKUP(Authors[[#This Row],[Id]],Papers[],3,FALSE)</f>
        <v>2010</v>
      </c>
      <c r="D3909" s="1" t="str">
        <f>IF(ISNUMBER(FIND(",",Authors[[#This Row],[author]])),"OK", "Não OK")</f>
        <v>OK</v>
      </c>
    </row>
    <row r="3910" spans="1:4">
      <c r="A3910" s="3">
        <v>4259</v>
      </c>
      <c r="B3910" t="s">
        <v>10124</v>
      </c>
      <c r="C3910" s="1">
        <f>VLOOKUP(Authors[[#This Row],[Id]],Papers[],3,FALSE)</f>
        <v>2008</v>
      </c>
      <c r="D3910" s="1" t="str">
        <f>IF(ISNUMBER(FIND(",",Authors[[#This Row],[author]])),"OK", "Não OK")</f>
        <v>OK</v>
      </c>
    </row>
    <row r="3911" spans="1:4">
      <c r="A3911" s="3">
        <v>96</v>
      </c>
      <c r="B3911" t="s">
        <v>11145</v>
      </c>
      <c r="C3911" s="1">
        <f>VLOOKUP(Authors[[#This Row],[Id]],Papers[],3,FALSE)</f>
        <v>2007</v>
      </c>
      <c r="D3911" s="1" t="str">
        <f>IF(ISNUMBER(FIND(",",Authors[[#This Row],[author]])),"OK", "Não OK")</f>
        <v>OK</v>
      </c>
    </row>
    <row r="3912" spans="1:4">
      <c r="A3912" s="3">
        <v>991</v>
      </c>
      <c r="B3912" t="s">
        <v>2766</v>
      </c>
      <c r="C3912" s="1">
        <f>VLOOKUP(Authors[[#This Row],[Id]],Papers[],3,FALSE)</f>
        <v>2008</v>
      </c>
      <c r="D3912" s="1" t="str">
        <f>IF(ISNUMBER(FIND(",",Authors[[#This Row],[author]])),"OK", "Não OK")</f>
        <v>OK</v>
      </c>
    </row>
    <row r="3913" spans="1:4">
      <c r="A3913" s="3">
        <v>1214</v>
      </c>
      <c r="B3913" t="s">
        <v>2766</v>
      </c>
      <c r="C3913" s="1">
        <f>VLOOKUP(Authors[[#This Row],[Id]],Papers[],3,FALSE)</f>
        <v>2009</v>
      </c>
      <c r="D3913" s="1" t="str">
        <f>IF(ISNUMBER(FIND(",",Authors[[#This Row],[author]])),"OK", "Não OK")</f>
        <v>OK</v>
      </c>
    </row>
    <row r="3914" spans="1:4">
      <c r="A3914" s="3">
        <v>696</v>
      </c>
      <c r="B3914" t="s">
        <v>1989</v>
      </c>
      <c r="C3914" s="1">
        <f>VLOOKUP(Authors[[#This Row],[Id]],Papers[],3,FALSE)</f>
        <v>2009</v>
      </c>
      <c r="D3914" s="1" t="str">
        <f>IF(ISNUMBER(FIND(",",Authors[[#This Row],[author]])),"OK", "Não OK")</f>
        <v>OK</v>
      </c>
    </row>
    <row r="3915" spans="1:4">
      <c r="A3915" s="3">
        <v>1081</v>
      </c>
      <c r="B3915" t="s">
        <v>1989</v>
      </c>
      <c r="C3915" s="1">
        <f>VLOOKUP(Authors[[#This Row],[Id]],Papers[],3,FALSE)</f>
        <v>2010</v>
      </c>
      <c r="D3915" s="1" t="str">
        <f>IF(ISNUMBER(FIND(",",Authors[[#This Row],[author]])),"OK", "Não OK")</f>
        <v>OK</v>
      </c>
    </row>
    <row r="3916" spans="1:4">
      <c r="A3916" s="3">
        <v>219</v>
      </c>
      <c r="B3916" t="s">
        <v>552</v>
      </c>
      <c r="C3916" s="1">
        <f>VLOOKUP(Authors[[#This Row],[Id]],Papers[],3,FALSE)</f>
        <v>2011</v>
      </c>
      <c r="D3916" s="1" t="str">
        <f>IF(ISNUMBER(FIND(",",Authors[[#This Row],[author]])),"OK", "Não OK")</f>
        <v>OK</v>
      </c>
    </row>
    <row r="3917" spans="1:4">
      <c r="A3917" s="3">
        <v>222</v>
      </c>
      <c r="B3917" t="s">
        <v>552</v>
      </c>
      <c r="C3917" s="1">
        <f>VLOOKUP(Authors[[#This Row],[Id]],Papers[],3,FALSE)</f>
        <v>2011</v>
      </c>
      <c r="D3917" s="1" t="str">
        <f>IF(ISNUMBER(FIND(",",Authors[[#This Row],[author]])),"OK", "Não OK")</f>
        <v>OK</v>
      </c>
    </row>
    <row r="3918" spans="1:4">
      <c r="A3918" s="3">
        <v>1208</v>
      </c>
      <c r="B3918" t="s">
        <v>552</v>
      </c>
      <c r="C3918" s="1">
        <f>VLOOKUP(Authors[[#This Row],[Id]],Papers[],3,FALSE)</f>
        <v>2010</v>
      </c>
      <c r="D3918" s="1" t="str">
        <f>IF(ISNUMBER(FIND(",",Authors[[#This Row],[author]])),"OK", "Não OK")</f>
        <v>OK</v>
      </c>
    </row>
    <row r="3919" spans="1:4">
      <c r="A3919" s="3">
        <v>1216</v>
      </c>
      <c r="B3919" t="s">
        <v>552</v>
      </c>
      <c r="C3919" s="1">
        <f>VLOOKUP(Authors[[#This Row],[Id]],Papers[],3,FALSE)</f>
        <v>2009</v>
      </c>
      <c r="D3919" s="1" t="str">
        <f>IF(ISNUMBER(FIND(",",Authors[[#This Row],[author]])),"OK", "Não OK")</f>
        <v>OK</v>
      </c>
    </row>
    <row r="3920" spans="1:4">
      <c r="A3920" s="3">
        <v>1919</v>
      </c>
      <c r="B3920" t="s">
        <v>5829</v>
      </c>
      <c r="C3920" s="1">
        <f>VLOOKUP(Authors[[#This Row],[Id]],Papers[],3,FALSE)</f>
        <v>2010</v>
      </c>
      <c r="D3920" s="1" t="str">
        <f>IF(ISNUMBER(FIND(",",Authors[[#This Row],[author]])),"OK", "Não OK")</f>
        <v>OK</v>
      </c>
    </row>
    <row r="3921" spans="1:4">
      <c r="A3921" s="3">
        <v>3370</v>
      </c>
      <c r="B3921" t="s">
        <v>5831</v>
      </c>
      <c r="C3921" s="1">
        <f>VLOOKUP(Authors[[#This Row],[Id]],Papers[],3,FALSE)</f>
        <v>2010</v>
      </c>
      <c r="D3921" s="1" t="str">
        <f>IF(ISNUMBER(FIND(",",Authors[[#This Row],[author]])),"OK", "Não OK")</f>
        <v>OK</v>
      </c>
    </row>
    <row r="3922" spans="1:4">
      <c r="A3922" s="3">
        <v>3371</v>
      </c>
      <c r="B3922" t="s">
        <v>5831</v>
      </c>
      <c r="C3922" s="1">
        <f>VLOOKUP(Authors[[#This Row],[Id]],Papers[],3,FALSE)</f>
        <v>2009</v>
      </c>
      <c r="D3922" s="1" t="str">
        <f>IF(ISNUMBER(FIND(",",Authors[[#This Row],[author]])),"OK", "Não OK")</f>
        <v>OK</v>
      </c>
    </row>
    <row r="3923" spans="1:4">
      <c r="A3923" s="3">
        <v>521</v>
      </c>
      <c r="B3923" t="s">
        <v>1465</v>
      </c>
      <c r="C3923" s="1">
        <f>VLOOKUP(Authors[[#This Row],[Id]],Papers[],3,FALSE)</f>
        <v>2009</v>
      </c>
      <c r="D3923" s="1" t="str">
        <f>IF(ISNUMBER(FIND(",",Authors[[#This Row],[author]])),"OK", "Não OK")</f>
        <v>OK</v>
      </c>
    </row>
    <row r="3924" spans="1:4">
      <c r="A3924">
        <v>4449</v>
      </c>
      <c r="B3924" t="s">
        <v>12964</v>
      </c>
      <c r="C3924" s="1">
        <f>VLOOKUP(Authors[[#This Row],[Id]],Papers[],3,FALSE)</f>
        <v>2009</v>
      </c>
      <c r="D3924" s="1" t="str">
        <f>IF(ISNUMBER(FIND(",",Authors[[#This Row],[author]])),"OK", "Não OK")</f>
        <v>OK</v>
      </c>
    </row>
    <row r="3925" spans="1:4">
      <c r="A3925" s="3">
        <v>2450</v>
      </c>
      <c r="B3925" t="s">
        <v>7522</v>
      </c>
      <c r="C3925" s="1">
        <f>VLOOKUP(Authors[[#This Row],[Id]],Papers[],3,FALSE)</f>
        <v>2008</v>
      </c>
      <c r="D3925" s="1" t="str">
        <f>IF(ISNUMBER(FIND(",",Authors[[#This Row],[author]])),"OK", "Não OK")</f>
        <v>OK</v>
      </c>
    </row>
    <row r="3926" spans="1:4">
      <c r="A3926">
        <v>4358</v>
      </c>
      <c r="B3926" s="1" t="s">
        <v>12711</v>
      </c>
      <c r="C3926" s="1">
        <f>VLOOKUP(Authors[[#This Row],[Id]],Papers[],3,FALSE)</f>
        <v>2008</v>
      </c>
      <c r="D3926" s="1" t="str">
        <f>IF(ISNUMBER(FIND(",",Authors[[#This Row],[author]])),"OK", "Não OK")</f>
        <v>OK</v>
      </c>
    </row>
    <row r="3927" spans="1:4">
      <c r="A3927" s="3">
        <v>239</v>
      </c>
      <c r="B3927" t="s">
        <v>613</v>
      </c>
      <c r="C3927" s="1">
        <f>VLOOKUP(Authors[[#This Row],[Id]],Papers[],3,FALSE)</f>
        <v>2011</v>
      </c>
      <c r="D3927" s="1" t="str">
        <f>IF(ISNUMBER(FIND(",",Authors[[#This Row],[author]])),"OK", "Não OK")</f>
        <v>OK</v>
      </c>
    </row>
    <row r="3928" spans="1:4">
      <c r="A3928" s="3">
        <v>1631</v>
      </c>
      <c r="B3928" t="s">
        <v>4919</v>
      </c>
      <c r="C3928" s="1">
        <f>VLOOKUP(Authors[[#This Row],[Id]],Papers[],3,FALSE)</f>
        <v>2008</v>
      </c>
      <c r="D3928" s="1" t="str">
        <f>IF(ISNUMBER(FIND(",",Authors[[#This Row],[author]])),"OK", "Não OK")</f>
        <v>OK</v>
      </c>
    </row>
    <row r="3929" spans="1:4">
      <c r="A3929" s="3">
        <v>3280</v>
      </c>
      <c r="B3929" t="s">
        <v>4919</v>
      </c>
      <c r="C3929" s="1">
        <f>VLOOKUP(Authors[[#This Row],[Id]],Papers[],3,FALSE)</f>
        <v>2009</v>
      </c>
      <c r="D3929" s="1" t="str">
        <f>IF(ISNUMBER(FIND(",",Authors[[#This Row],[author]])),"OK", "Não OK")</f>
        <v>OK</v>
      </c>
    </row>
    <row r="3930" spans="1:4">
      <c r="A3930" s="3">
        <v>1926</v>
      </c>
      <c r="B3930" t="s">
        <v>5855</v>
      </c>
      <c r="C3930" s="1">
        <f>VLOOKUP(Authors[[#This Row],[Id]],Papers[],3,FALSE)</f>
        <v>2010</v>
      </c>
      <c r="D3930" s="1" t="str">
        <f>IF(ISNUMBER(FIND(",",Authors[[#This Row],[author]])),"OK", "Não OK")</f>
        <v>OK</v>
      </c>
    </row>
    <row r="3931" spans="1:4">
      <c r="A3931" s="3">
        <v>610</v>
      </c>
      <c r="B3931" t="s">
        <v>1707</v>
      </c>
      <c r="C3931" s="1">
        <f>VLOOKUP(Authors[[#This Row],[Id]],Papers[],3,FALSE)</f>
        <v>2007</v>
      </c>
      <c r="D3931" s="1" t="str">
        <f>IF(ISNUMBER(FIND(",",Authors[[#This Row],[author]])),"OK", "Não OK")</f>
        <v>OK</v>
      </c>
    </row>
    <row r="3932" spans="1:4">
      <c r="A3932" s="3">
        <v>1021</v>
      </c>
      <c r="B3932" t="s">
        <v>1707</v>
      </c>
      <c r="C3932" s="1">
        <f>VLOOKUP(Authors[[#This Row],[Id]],Papers[],3,FALSE)</f>
        <v>2010</v>
      </c>
      <c r="D3932" s="1" t="str">
        <f>IF(ISNUMBER(FIND(",",Authors[[#This Row],[author]])),"OK", "Não OK")</f>
        <v>OK</v>
      </c>
    </row>
    <row r="3933" spans="1:4">
      <c r="A3933" s="3">
        <v>1630</v>
      </c>
      <c r="B3933" t="s">
        <v>1707</v>
      </c>
      <c r="C3933" s="1">
        <f>VLOOKUP(Authors[[#This Row],[Id]],Papers[],3,FALSE)</f>
        <v>2009</v>
      </c>
      <c r="D3933" s="1" t="str">
        <f>IF(ISNUMBER(FIND(",",Authors[[#This Row],[author]])),"OK", "Não OK")</f>
        <v>OK</v>
      </c>
    </row>
    <row r="3934" spans="1:4">
      <c r="A3934" s="3">
        <v>2523</v>
      </c>
      <c r="B3934" t="s">
        <v>9972</v>
      </c>
      <c r="C3934" s="1">
        <f>VLOOKUP(Authors[[#This Row],[Id]],Papers[],3,FALSE)</f>
        <v>2002</v>
      </c>
      <c r="D3934" s="1" t="str">
        <f>IF(ISNUMBER(FIND(",",Authors[[#This Row],[author]])),"OK", "Não OK")</f>
        <v>OK</v>
      </c>
    </row>
    <row r="3935" spans="1:4">
      <c r="A3935" s="3">
        <v>2597</v>
      </c>
      <c r="B3935" s="2" t="s">
        <v>10568</v>
      </c>
      <c r="C3935" s="1">
        <f>VLOOKUP(Authors[[#This Row],[Id]],Papers[],3,FALSE)</f>
        <v>2008</v>
      </c>
      <c r="D3935" s="1" t="str">
        <f>IF(ISNUMBER(FIND(",",Authors[[#This Row],[author]])),"OK", "Não OK")</f>
        <v>OK</v>
      </c>
    </row>
    <row r="3936" spans="1:4">
      <c r="A3936" s="3">
        <v>4197</v>
      </c>
      <c r="B3936" t="s">
        <v>9972</v>
      </c>
      <c r="C3936" s="1">
        <f>VLOOKUP(Authors[[#This Row],[Id]],Papers[],3,FALSE)</f>
        <v>2008</v>
      </c>
      <c r="D3936" s="1" t="str">
        <f>IF(ISNUMBER(FIND(",",Authors[[#This Row],[author]])),"OK", "Não OK")</f>
        <v>OK</v>
      </c>
    </row>
    <row r="3937" spans="1:4">
      <c r="A3937" s="3">
        <v>4271</v>
      </c>
      <c r="B3937" t="s">
        <v>9972</v>
      </c>
      <c r="C3937" s="1">
        <f>VLOOKUP(Authors[[#This Row],[Id]],Papers[],3,FALSE)</f>
        <v>2011</v>
      </c>
      <c r="D3937" s="1" t="str">
        <f>IF(ISNUMBER(FIND(",",Authors[[#This Row],[author]])),"OK", "Não OK")</f>
        <v>OK</v>
      </c>
    </row>
    <row r="3938" spans="1:4">
      <c r="A3938" s="3">
        <v>3374</v>
      </c>
      <c r="B3938" t="s">
        <v>8864</v>
      </c>
      <c r="C3938" s="1">
        <f>VLOOKUP(Authors[[#This Row],[Id]],Papers[],3,FALSE)</f>
        <v>1998</v>
      </c>
      <c r="D3938" s="1" t="str">
        <f>IF(ISNUMBER(FIND(",",Authors[[#This Row],[author]])),"OK", "Não OK")</f>
        <v>OK</v>
      </c>
    </row>
    <row r="3939" spans="1:4">
      <c r="A3939">
        <v>4378</v>
      </c>
      <c r="B3939" s="1" t="s">
        <v>12764</v>
      </c>
      <c r="C3939" s="1">
        <f>VLOOKUP(Authors[[#This Row],[Id]],Papers[],3,FALSE)</f>
        <v>1992</v>
      </c>
      <c r="D3939" s="1" t="str">
        <f>IF(ISNUMBER(FIND(",",Authors[[#This Row],[author]])),"OK", "Não OK")</f>
        <v>OK</v>
      </c>
    </row>
    <row r="3940" spans="1:4">
      <c r="A3940" s="3">
        <v>4261</v>
      </c>
      <c r="B3940" t="s">
        <v>10130</v>
      </c>
      <c r="C3940" s="1">
        <f>VLOOKUP(Authors[[#This Row],[Id]],Papers[],3,FALSE)</f>
        <v>2006</v>
      </c>
      <c r="D3940" s="1" t="str">
        <f>IF(ISNUMBER(FIND(",",Authors[[#This Row],[author]])),"OK", "Não OK")</f>
        <v>OK</v>
      </c>
    </row>
    <row r="3941" spans="1:4">
      <c r="A3941" s="3">
        <v>1835</v>
      </c>
      <c r="B3941" t="s">
        <v>5563</v>
      </c>
      <c r="C3941" s="1">
        <f>VLOOKUP(Authors[[#This Row],[Id]],Papers[],3,FALSE)</f>
        <v>2008</v>
      </c>
      <c r="D3941" s="1" t="str">
        <f>IF(ISNUMBER(FIND(",",Authors[[#This Row],[author]])),"OK", "Não OK")</f>
        <v>OK</v>
      </c>
    </row>
    <row r="3942" spans="1:4">
      <c r="A3942" s="3">
        <v>1777</v>
      </c>
      <c r="B3942" t="s">
        <v>5391</v>
      </c>
      <c r="C3942" s="1">
        <f>VLOOKUP(Authors[[#This Row],[Id]],Papers[],3,FALSE)</f>
        <v>1989</v>
      </c>
      <c r="D3942" s="1" t="str">
        <f>IF(ISNUMBER(FIND(",",Authors[[#This Row],[author]])),"OK", "Não OK")</f>
        <v>OK</v>
      </c>
    </row>
    <row r="3943" spans="1:4">
      <c r="A3943" s="3">
        <v>1593</v>
      </c>
      <c r="B3943" t="s">
        <v>4762</v>
      </c>
      <c r="C3943" s="1">
        <f>VLOOKUP(Authors[[#This Row],[Id]],Papers[],3,FALSE)</f>
        <v>1995</v>
      </c>
      <c r="D3943" s="1" t="str">
        <f>IF(ISNUMBER(FIND(",",Authors[[#This Row],[author]])),"OK", "Não OK")</f>
        <v>OK</v>
      </c>
    </row>
    <row r="3944" spans="1:4">
      <c r="A3944" s="3">
        <v>1921</v>
      </c>
      <c r="B3944" t="s">
        <v>5835</v>
      </c>
      <c r="C3944" s="1">
        <f>VLOOKUP(Authors[[#This Row],[Id]],Papers[],3,FALSE)</f>
        <v>2000</v>
      </c>
      <c r="D3944" s="1" t="str">
        <f>IF(ISNUMBER(FIND(",",Authors[[#This Row],[author]])),"OK", "Não OK")</f>
        <v>OK</v>
      </c>
    </row>
    <row r="3945" spans="1:4">
      <c r="A3945">
        <v>4374</v>
      </c>
      <c r="B3945" s="1" t="s">
        <v>12750</v>
      </c>
      <c r="C3945" s="1">
        <f>VLOOKUP(Authors[[#This Row],[Id]],Papers[],3,FALSE)</f>
        <v>1966</v>
      </c>
      <c r="D3945" s="1" t="str">
        <f>IF(ISNUMBER(FIND(",",Authors[[#This Row],[author]])),"OK", "Não OK")</f>
        <v>OK</v>
      </c>
    </row>
    <row r="3946" spans="1:4">
      <c r="A3946" s="3">
        <v>796</v>
      </c>
      <c r="B3946" t="s">
        <v>2267</v>
      </c>
      <c r="C3946" s="1">
        <f>VLOOKUP(Authors[[#This Row],[Id]],Papers[],3,FALSE)</f>
        <v>2010</v>
      </c>
      <c r="D3946" s="1" t="str">
        <f>IF(ISNUMBER(FIND(",",Authors[[#This Row],[author]])),"OK", "Não OK")</f>
        <v>OK</v>
      </c>
    </row>
    <row r="3947" spans="1:4">
      <c r="A3947" s="3">
        <v>3296</v>
      </c>
      <c r="B3947" t="s">
        <v>8756</v>
      </c>
      <c r="C3947" s="1">
        <f>VLOOKUP(Authors[[#This Row],[Id]],Papers[],3,FALSE)</f>
        <v>2005</v>
      </c>
      <c r="D3947" s="1" t="str">
        <f>IF(ISNUMBER(FIND(",",Authors[[#This Row],[author]])),"OK", "Não OK")</f>
        <v>OK</v>
      </c>
    </row>
    <row r="3948" spans="1:4">
      <c r="A3948" s="3">
        <v>1922</v>
      </c>
      <c r="B3948" t="s">
        <v>5838</v>
      </c>
      <c r="C3948" s="1">
        <f>VLOOKUP(Authors[[#This Row],[Id]],Papers[],3,FALSE)</f>
        <v>2006</v>
      </c>
      <c r="D3948" s="1" t="str">
        <f>IF(ISNUMBER(FIND(",",Authors[[#This Row],[author]])),"OK", "Não OK")</f>
        <v>OK</v>
      </c>
    </row>
    <row r="3949" spans="1:4">
      <c r="A3949" s="3">
        <v>1196</v>
      </c>
      <c r="B3949" t="s">
        <v>3379</v>
      </c>
      <c r="C3949" s="1">
        <f>VLOOKUP(Authors[[#This Row],[Id]],Papers[],3,FALSE)</f>
        <v>2011</v>
      </c>
      <c r="D3949" s="1" t="str">
        <f>IF(ISNUMBER(FIND(",",Authors[[#This Row],[author]])),"OK", "Não OK")</f>
        <v>OK</v>
      </c>
    </row>
    <row r="3950" spans="1:4">
      <c r="A3950" s="3">
        <v>889</v>
      </c>
      <c r="B3950" t="s">
        <v>2528</v>
      </c>
      <c r="C3950" s="1">
        <f>VLOOKUP(Authors[[#This Row],[Id]],Papers[],3,FALSE)</f>
        <v>2006</v>
      </c>
      <c r="D3950" s="1" t="str">
        <f>IF(ISNUMBER(FIND(",",Authors[[#This Row],[author]])),"OK", "Não OK")</f>
        <v>OK</v>
      </c>
    </row>
    <row r="3951" spans="1:4">
      <c r="A3951" s="3">
        <v>1924</v>
      </c>
      <c r="B3951" t="s">
        <v>5845</v>
      </c>
      <c r="C3951" s="1">
        <f>VLOOKUP(Authors[[#This Row],[Id]],Papers[],3,FALSE)</f>
        <v>2001</v>
      </c>
      <c r="D3951" s="1" t="str">
        <f>IF(ISNUMBER(FIND(",",Authors[[#This Row],[author]])),"OK", "Não OK")</f>
        <v>OK</v>
      </c>
    </row>
    <row r="3952" spans="1:4">
      <c r="A3952" s="3">
        <v>1923</v>
      </c>
      <c r="B3952" t="s">
        <v>5842</v>
      </c>
      <c r="C3952" s="1">
        <f>VLOOKUP(Authors[[#This Row],[Id]],Papers[],3,FALSE)</f>
        <v>2003</v>
      </c>
      <c r="D3952" s="1" t="str">
        <f>IF(ISNUMBER(FIND(",",Authors[[#This Row],[author]])),"OK", "Não OK")</f>
        <v>OK</v>
      </c>
    </row>
    <row r="3953" spans="1:4">
      <c r="A3953" s="3">
        <v>2274</v>
      </c>
      <c r="B3953" t="s">
        <v>6996</v>
      </c>
      <c r="C3953" s="1">
        <f>VLOOKUP(Authors[[#This Row],[Id]],Papers[],3,FALSE)</f>
        <v>2004</v>
      </c>
      <c r="D3953" s="1" t="str">
        <f>IF(ISNUMBER(FIND(",",Authors[[#This Row],[author]])),"OK", "Não OK")</f>
        <v>OK</v>
      </c>
    </row>
    <row r="3954" spans="1:4">
      <c r="A3954" s="3">
        <v>1826</v>
      </c>
      <c r="B3954" t="s">
        <v>10725</v>
      </c>
      <c r="C3954" s="1">
        <f>VLOOKUP(Authors[[#This Row],[Id]],Papers[],3,FALSE)</f>
        <v>2009</v>
      </c>
      <c r="D3954" s="1" t="str">
        <f>IF(ISNUMBER(FIND(",",Authors[[#This Row],[author]])),"OK", "Não OK")</f>
        <v>OK</v>
      </c>
    </row>
    <row r="3955" spans="1:4">
      <c r="A3955" s="3">
        <v>2998</v>
      </c>
      <c r="B3955" t="s">
        <v>8394</v>
      </c>
      <c r="C3955" s="1">
        <f>VLOOKUP(Authors[[#This Row],[Id]],Papers[],3,FALSE)</f>
        <v>2010</v>
      </c>
      <c r="D3955" s="1" t="str">
        <f>IF(ISNUMBER(FIND(",",Authors[[#This Row],[author]])),"OK", "Não OK")</f>
        <v>OK</v>
      </c>
    </row>
    <row r="3956" spans="1:4">
      <c r="A3956" s="3">
        <v>1535</v>
      </c>
      <c r="B3956" t="s">
        <v>4547</v>
      </c>
      <c r="C3956" s="1">
        <f>VLOOKUP(Authors[[#This Row],[Id]],Papers[],3,FALSE)</f>
        <v>1989</v>
      </c>
      <c r="D3956" s="1" t="str">
        <f>IF(ISNUMBER(FIND(",",Authors[[#This Row],[author]])),"OK", "Não OK")</f>
        <v>OK</v>
      </c>
    </row>
    <row r="3957" spans="1:4">
      <c r="A3957" s="3">
        <v>3376</v>
      </c>
      <c r="B3957" t="s">
        <v>8867</v>
      </c>
      <c r="C3957" s="1">
        <f>VLOOKUP(Authors[[#This Row],[Id]],Papers[],3,FALSE)</f>
        <v>2007</v>
      </c>
      <c r="D3957" s="1" t="str">
        <f>IF(ISNUMBER(FIND(",",Authors[[#This Row],[author]])),"OK", "Não OK")</f>
        <v>OK</v>
      </c>
    </row>
    <row r="3958" spans="1:4">
      <c r="A3958" s="3">
        <v>183</v>
      </c>
      <c r="B3958" t="s">
        <v>456</v>
      </c>
      <c r="C3958" s="1">
        <f>VLOOKUP(Authors[[#This Row],[Id]],Papers[],3,FALSE)</f>
        <v>2010</v>
      </c>
      <c r="D3958" s="1" t="str">
        <f>IF(ISNUMBER(FIND(",",Authors[[#This Row],[author]])),"OK", "Não OK")</f>
        <v>OK</v>
      </c>
    </row>
    <row r="3959" spans="1:4">
      <c r="A3959" s="3">
        <v>1284</v>
      </c>
      <c r="B3959" t="s">
        <v>3673</v>
      </c>
      <c r="C3959" s="1">
        <f>VLOOKUP(Authors[[#This Row],[Id]],Papers[],3,FALSE)</f>
        <v>2008</v>
      </c>
      <c r="D3959" s="1" t="str">
        <f>IF(ISNUMBER(FIND(",",Authors[[#This Row],[author]])),"OK", "Não OK")</f>
        <v>OK</v>
      </c>
    </row>
    <row r="3960" spans="1:4">
      <c r="A3960">
        <v>4357</v>
      </c>
      <c r="B3960" s="1" t="s">
        <v>12705</v>
      </c>
      <c r="C3960" s="1">
        <f>VLOOKUP(Authors[[#This Row],[Id]],Papers[],3,FALSE)</f>
        <v>2010</v>
      </c>
      <c r="D3960" s="1" t="str">
        <f>IF(ISNUMBER(FIND(",",Authors[[#This Row],[author]])),"OK", "Não OK")</f>
        <v>OK</v>
      </c>
    </row>
    <row r="3961" spans="1:4">
      <c r="A3961" s="3">
        <v>1996</v>
      </c>
      <c r="B3961" t="s">
        <v>6050</v>
      </c>
      <c r="C3961" s="1">
        <f>VLOOKUP(Authors[[#This Row],[Id]],Papers[],3,FALSE)</f>
        <v>2010</v>
      </c>
      <c r="D3961" s="1" t="str">
        <f>IF(ISNUMBER(FIND(",",Authors[[#This Row],[author]])),"OK", "Não OK")</f>
        <v>OK</v>
      </c>
    </row>
    <row r="3962" spans="1:4">
      <c r="A3962" s="3">
        <v>1925</v>
      </c>
      <c r="B3962" t="s">
        <v>5851</v>
      </c>
      <c r="C3962" s="1">
        <f>VLOOKUP(Authors[[#This Row],[Id]],Papers[],3,FALSE)</f>
        <v>1998</v>
      </c>
      <c r="D3962" s="1" t="str">
        <f>IF(ISNUMBER(FIND(",",Authors[[#This Row],[author]])),"OK", "Não OK")</f>
        <v>OK</v>
      </c>
    </row>
    <row r="3963" spans="1:4">
      <c r="A3963" s="3">
        <v>794</v>
      </c>
      <c r="B3963" t="s">
        <v>2259</v>
      </c>
      <c r="C3963" s="1">
        <f>VLOOKUP(Authors[[#This Row],[Id]],Papers[],3,FALSE)</f>
        <v>2009</v>
      </c>
      <c r="D3963" s="1" t="str">
        <f>IF(ISNUMBER(FIND(",",Authors[[#This Row],[author]])),"OK", "Não OK")</f>
        <v>OK</v>
      </c>
    </row>
    <row r="3964" spans="1:4">
      <c r="A3964" s="3">
        <v>260</v>
      </c>
      <c r="B3964" t="s">
        <v>661</v>
      </c>
      <c r="C3964" s="1">
        <f>VLOOKUP(Authors[[#This Row],[Id]],Papers[],3,FALSE)</f>
        <v>1996</v>
      </c>
      <c r="D3964" s="1" t="str">
        <f>IF(ISNUMBER(FIND(",",Authors[[#This Row],[author]])),"OK", "Não OK")</f>
        <v>OK</v>
      </c>
    </row>
    <row r="3965" spans="1:4">
      <c r="A3965" s="3">
        <v>272</v>
      </c>
      <c r="B3965" t="s">
        <v>661</v>
      </c>
      <c r="C3965" s="1">
        <f>VLOOKUP(Authors[[#This Row],[Id]],Papers[],3,FALSE)</f>
        <v>2001</v>
      </c>
      <c r="D3965" s="1" t="str">
        <f>IF(ISNUMBER(FIND(",",Authors[[#This Row],[author]])),"OK", "Não OK")</f>
        <v>OK</v>
      </c>
    </row>
    <row r="3966" spans="1:4">
      <c r="A3966" s="3">
        <v>995</v>
      </c>
      <c r="B3966" t="s">
        <v>661</v>
      </c>
      <c r="C3966" s="1">
        <f>VLOOKUP(Authors[[#This Row],[Id]],Papers[],3,FALSE)</f>
        <v>1999</v>
      </c>
      <c r="D3966" s="1" t="str">
        <f>IF(ISNUMBER(FIND(",",Authors[[#This Row],[author]])),"OK", "Não OK")</f>
        <v>OK</v>
      </c>
    </row>
    <row r="3967" spans="1:4">
      <c r="A3967" s="3">
        <v>1252</v>
      </c>
      <c r="B3967" t="s">
        <v>661</v>
      </c>
      <c r="C3967" s="1">
        <f>VLOOKUP(Authors[[#This Row],[Id]],Papers[],3,FALSE)</f>
        <v>2006</v>
      </c>
      <c r="D3967" s="1" t="str">
        <f>IF(ISNUMBER(FIND(",",Authors[[#This Row],[author]])),"OK", "Não OK")</f>
        <v>OK</v>
      </c>
    </row>
    <row r="3968" spans="1:4">
      <c r="A3968" s="3">
        <v>488</v>
      </c>
      <c r="B3968" t="s">
        <v>1375</v>
      </c>
      <c r="C3968" s="1">
        <f>VLOOKUP(Authors[[#This Row],[Id]],Papers[],3,FALSE)</f>
        <v>2009</v>
      </c>
      <c r="D3968" s="1" t="str">
        <f>IF(ISNUMBER(FIND(",",Authors[[#This Row],[author]])),"OK", "Não OK")</f>
        <v>OK</v>
      </c>
    </row>
    <row r="3969" spans="1:4">
      <c r="A3969" s="3">
        <v>1471</v>
      </c>
      <c r="B3969" t="s">
        <v>4347</v>
      </c>
      <c r="C3969" s="1">
        <f>VLOOKUP(Authors[[#This Row],[Id]],Papers[],3,FALSE)</f>
        <v>2006</v>
      </c>
      <c r="D3969" s="1" t="str">
        <f>IF(ISNUMBER(FIND(",",Authors[[#This Row],[author]])),"OK", "Não OK")</f>
        <v>OK</v>
      </c>
    </row>
    <row r="3970" spans="1:4">
      <c r="A3970" s="3">
        <v>3378</v>
      </c>
      <c r="B3970" t="s">
        <v>4347</v>
      </c>
      <c r="C3970" s="1">
        <f>VLOOKUP(Authors[[#This Row],[Id]],Papers[],3,FALSE)</f>
        <v>2007</v>
      </c>
      <c r="D3970" s="1" t="str">
        <f>IF(ISNUMBER(FIND(",",Authors[[#This Row],[author]])),"OK", "Não OK")</f>
        <v>OK</v>
      </c>
    </row>
    <row r="3971" spans="1:4">
      <c r="A3971" s="3">
        <v>941</v>
      </c>
      <c r="B3971" t="s">
        <v>2681</v>
      </c>
      <c r="C3971" s="1">
        <f>VLOOKUP(Authors[[#This Row],[Id]],Papers[],3,FALSE)</f>
        <v>2005</v>
      </c>
      <c r="D3971" s="1" t="str">
        <f>IF(ISNUMBER(FIND(",",Authors[[#This Row],[author]])),"OK", "Não OK")</f>
        <v>OK</v>
      </c>
    </row>
    <row r="3972" spans="1:4">
      <c r="A3972" s="3">
        <v>1432</v>
      </c>
      <c r="B3972" t="s">
        <v>4196</v>
      </c>
      <c r="C3972" s="1">
        <f>VLOOKUP(Authors[[#This Row],[Id]],Papers[],3,FALSE)</f>
        <v>2008</v>
      </c>
      <c r="D3972" s="1" t="str">
        <f>IF(ISNUMBER(FIND(",",Authors[[#This Row],[author]])),"OK", "Não OK")</f>
        <v>OK</v>
      </c>
    </row>
    <row r="3973" spans="1:4">
      <c r="A3973" s="3">
        <v>243</v>
      </c>
      <c r="B3973" t="s">
        <v>622</v>
      </c>
      <c r="C3973" s="1">
        <f>VLOOKUP(Authors[[#This Row],[Id]],Papers[],3,FALSE)</f>
        <v>2011</v>
      </c>
      <c r="D3973" s="1" t="str">
        <f>IF(ISNUMBER(FIND(",",Authors[[#This Row],[author]])),"OK", "Não OK")</f>
        <v>OK</v>
      </c>
    </row>
    <row r="3974" spans="1:4">
      <c r="A3974" s="3">
        <v>533</v>
      </c>
      <c r="B3974" t="s">
        <v>622</v>
      </c>
      <c r="C3974" s="1">
        <f>VLOOKUP(Authors[[#This Row],[Id]],Papers[],3,FALSE)</f>
        <v>1998</v>
      </c>
      <c r="D3974" s="1" t="str">
        <f>IF(ISNUMBER(FIND(",",Authors[[#This Row],[author]])),"OK", "Não OK")</f>
        <v>OK</v>
      </c>
    </row>
    <row r="3975" spans="1:4">
      <c r="A3975" s="3">
        <v>366</v>
      </c>
      <c r="B3975" t="s">
        <v>972</v>
      </c>
      <c r="C3975" s="1">
        <f>VLOOKUP(Authors[[#This Row],[Id]],Papers[],3,FALSE)</f>
        <v>2008</v>
      </c>
      <c r="D3975" s="1" t="str">
        <f>IF(ISNUMBER(FIND(",",Authors[[#This Row],[author]])),"OK", "Não OK")</f>
        <v>OK</v>
      </c>
    </row>
    <row r="3976" spans="1:4">
      <c r="A3976" s="3">
        <v>1471</v>
      </c>
      <c r="B3976" t="s">
        <v>4348</v>
      </c>
      <c r="C3976" s="1">
        <f>VLOOKUP(Authors[[#This Row],[Id]],Papers[],3,FALSE)</f>
        <v>2006</v>
      </c>
      <c r="D3976" s="1" t="str">
        <f>IF(ISNUMBER(FIND(",",Authors[[#This Row],[author]])),"OK", "Não OK")</f>
        <v>OK</v>
      </c>
    </row>
    <row r="3977" spans="1:4">
      <c r="A3977" s="3">
        <v>1835</v>
      </c>
      <c r="B3977" t="s">
        <v>5565</v>
      </c>
      <c r="C3977" s="1">
        <f>VLOOKUP(Authors[[#This Row],[Id]],Papers[],3,FALSE)</f>
        <v>2008</v>
      </c>
      <c r="D3977" s="1" t="str">
        <f>IF(ISNUMBER(FIND(",",Authors[[#This Row],[author]])),"OK", "Não OK")</f>
        <v>OK</v>
      </c>
    </row>
    <row r="3978" spans="1:4">
      <c r="A3978" s="3">
        <v>2765</v>
      </c>
      <c r="B3978" t="s">
        <v>7992</v>
      </c>
      <c r="C3978" s="1">
        <f>VLOOKUP(Authors[[#This Row],[Id]],Papers[],3,FALSE)</f>
        <v>2005</v>
      </c>
      <c r="D3978" s="1" t="str">
        <f>IF(ISNUMBER(FIND(",",Authors[[#This Row],[author]])),"OK", "Não OK")</f>
        <v>OK</v>
      </c>
    </row>
    <row r="3979" spans="1:4">
      <c r="A3979" s="3">
        <v>3635</v>
      </c>
      <c r="B3979" t="s">
        <v>7992</v>
      </c>
      <c r="C3979" s="1">
        <f>VLOOKUP(Authors[[#This Row],[Id]],Papers[],3,FALSE)</f>
        <v>2007</v>
      </c>
      <c r="D3979" s="1" t="str">
        <f>IF(ISNUMBER(FIND(",",Authors[[#This Row],[author]])),"OK", "Não OK")</f>
        <v>OK</v>
      </c>
    </row>
    <row r="3980" spans="1:4">
      <c r="A3980" s="3">
        <v>3380</v>
      </c>
      <c r="B3980" t="s">
        <v>8873</v>
      </c>
      <c r="C3980" s="1">
        <f>VLOOKUP(Authors[[#This Row],[Id]],Papers[],3,FALSE)</f>
        <v>2004</v>
      </c>
      <c r="D3980" s="1" t="str">
        <f>IF(ISNUMBER(FIND(",",Authors[[#This Row],[author]])),"OK", "Não OK")</f>
        <v>OK</v>
      </c>
    </row>
    <row r="3981" spans="1:4">
      <c r="A3981" s="3">
        <v>3383</v>
      </c>
      <c r="B3981" t="s">
        <v>8873</v>
      </c>
      <c r="C3981" s="1">
        <f>VLOOKUP(Authors[[#This Row],[Id]],Papers[],3,FALSE)</f>
        <v>2007</v>
      </c>
      <c r="D3981" s="1" t="str">
        <f>IF(ISNUMBER(FIND(",",Authors[[#This Row],[author]])),"OK", "Não OK")</f>
        <v>OK</v>
      </c>
    </row>
    <row r="3982" spans="1:4">
      <c r="A3982" s="3">
        <v>3384</v>
      </c>
      <c r="B3982" t="s">
        <v>8873</v>
      </c>
      <c r="C3982" s="1">
        <f>VLOOKUP(Authors[[#This Row],[Id]],Papers[],3,FALSE)</f>
        <v>2006</v>
      </c>
      <c r="D3982" s="1" t="str">
        <f>IF(ISNUMBER(FIND(",",Authors[[#This Row],[author]])),"OK", "Não OK")</f>
        <v>OK</v>
      </c>
    </row>
    <row r="3983" spans="1:4">
      <c r="A3983" s="3">
        <v>3626</v>
      </c>
      <c r="B3983" t="s">
        <v>8038</v>
      </c>
      <c r="C3983" s="1">
        <f>VLOOKUP(Authors[[#This Row],[Id]],Papers[],3,FALSE)</f>
        <v>2007</v>
      </c>
      <c r="D3983" s="1" t="str">
        <f>IF(ISNUMBER(FIND(",",Authors[[#This Row],[author]])),"OK", "Não OK")</f>
        <v>OK</v>
      </c>
    </row>
    <row r="3984" spans="1:4">
      <c r="A3984" s="3">
        <v>3627</v>
      </c>
      <c r="B3984" t="s">
        <v>8038</v>
      </c>
      <c r="C3984" s="1">
        <f>VLOOKUP(Authors[[#This Row],[Id]],Papers[],3,FALSE)</f>
        <v>2006</v>
      </c>
      <c r="D3984" s="1" t="str">
        <f>IF(ISNUMBER(FIND(",",Authors[[#This Row],[author]])),"OK", "Não OK")</f>
        <v>OK</v>
      </c>
    </row>
    <row r="3985" spans="1:4">
      <c r="A3985" s="3">
        <v>3916</v>
      </c>
      <c r="B3985" t="s">
        <v>9541</v>
      </c>
      <c r="C3985" s="1">
        <f>VLOOKUP(Authors[[#This Row],[Id]],Papers[],3,FALSE)</f>
        <v>2000</v>
      </c>
      <c r="D3985" s="1" t="str">
        <f>IF(ISNUMBER(FIND(",",Authors[[#This Row],[author]])),"OK", "Não OK")</f>
        <v>OK</v>
      </c>
    </row>
    <row r="3986" spans="1:4">
      <c r="A3986" s="3">
        <v>378</v>
      </c>
      <c r="B3986" t="s">
        <v>1024</v>
      </c>
      <c r="C3986" s="1">
        <f>VLOOKUP(Authors[[#This Row],[Id]],Papers[],3,FALSE)</f>
        <v>2008</v>
      </c>
      <c r="D3986" s="1" t="str">
        <f>IF(ISNUMBER(FIND(",",Authors[[#This Row],[author]])),"OK", "Não OK")</f>
        <v>OK</v>
      </c>
    </row>
    <row r="3987" spans="1:4">
      <c r="A3987" s="3">
        <v>859</v>
      </c>
      <c r="B3987" t="s">
        <v>1024</v>
      </c>
      <c r="C3987" s="1">
        <f>VLOOKUP(Authors[[#This Row],[Id]],Papers[],3,FALSE)</f>
        <v>2011</v>
      </c>
      <c r="D3987" s="1" t="str">
        <f>IF(ISNUMBER(FIND(",",Authors[[#This Row],[author]])),"OK", "Não OK")</f>
        <v>OK</v>
      </c>
    </row>
    <row r="3988" spans="1:4">
      <c r="A3988" s="3">
        <v>1235</v>
      </c>
      <c r="B3988" t="s">
        <v>1024</v>
      </c>
      <c r="C3988" s="1">
        <f>VLOOKUP(Authors[[#This Row],[Id]],Papers[],3,FALSE)</f>
        <v>2011</v>
      </c>
      <c r="D3988" s="1" t="str">
        <f>IF(ISNUMBER(FIND(",",Authors[[#This Row],[author]])),"OK", "Não OK")</f>
        <v>OK</v>
      </c>
    </row>
    <row r="3989" spans="1:4">
      <c r="A3989">
        <v>4407</v>
      </c>
      <c r="B3989" s="1" t="s">
        <v>12841</v>
      </c>
      <c r="C3989" s="1">
        <f>VLOOKUP(Authors[[#This Row],[Id]],Papers[],3,FALSE)</f>
        <v>2004</v>
      </c>
      <c r="D3989" s="1" t="str">
        <f>IF(ISNUMBER(FIND(",",Authors[[#This Row],[author]])),"OK", "Não OK")</f>
        <v>OK</v>
      </c>
    </row>
    <row r="3990" spans="1:4">
      <c r="A3990" s="3">
        <v>3</v>
      </c>
      <c r="B3990" t="s">
        <v>14</v>
      </c>
      <c r="C3990" s="1">
        <f>VLOOKUP(Authors[[#This Row],[Id]],Papers[],3,FALSE)</f>
        <v>2004</v>
      </c>
      <c r="D3990" s="1" t="str">
        <f>IF(ISNUMBER(FIND(",",Authors[[#This Row],[author]])),"OK", "Não OK")</f>
        <v>OK</v>
      </c>
    </row>
    <row r="3991" spans="1:4">
      <c r="A3991" s="3">
        <v>133</v>
      </c>
      <c r="B3991" t="s">
        <v>14</v>
      </c>
      <c r="C3991" s="1">
        <f>VLOOKUP(Authors[[#This Row],[Id]],Papers[],3,FALSE)</f>
        <v>2008</v>
      </c>
      <c r="D3991" s="1" t="str">
        <f>IF(ISNUMBER(FIND(",",Authors[[#This Row],[author]])),"OK", "Não OK")</f>
        <v>OK</v>
      </c>
    </row>
    <row r="3992" spans="1:4">
      <c r="A3992" s="3">
        <v>901</v>
      </c>
      <c r="B3992" t="s">
        <v>14</v>
      </c>
      <c r="C3992" s="1">
        <f>VLOOKUP(Authors[[#This Row],[Id]],Papers[],3,FALSE)</f>
        <v>2002</v>
      </c>
      <c r="D3992" s="1" t="str">
        <f>IF(ISNUMBER(FIND(",",Authors[[#This Row],[author]])),"OK", "Não OK")</f>
        <v>OK</v>
      </c>
    </row>
    <row r="3993" spans="1:4">
      <c r="A3993" s="3">
        <v>976</v>
      </c>
      <c r="B3993" t="s">
        <v>14</v>
      </c>
      <c r="C3993" s="1">
        <f>VLOOKUP(Authors[[#This Row],[Id]],Papers[],3,FALSE)</f>
        <v>2003</v>
      </c>
      <c r="D3993" s="1" t="str">
        <f>IF(ISNUMBER(FIND(",",Authors[[#This Row],[author]])),"OK", "Não OK")</f>
        <v>OK</v>
      </c>
    </row>
    <row r="3994" spans="1:4">
      <c r="A3994" s="3">
        <v>1103</v>
      </c>
      <c r="B3994" t="s">
        <v>14</v>
      </c>
      <c r="C3994" s="1">
        <f>VLOOKUP(Authors[[#This Row],[Id]],Papers[],3,FALSE)</f>
        <v>2007</v>
      </c>
      <c r="D3994" s="1" t="str">
        <f>IF(ISNUMBER(FIND(",",Authors[[#This Row],[author]])),"OK", "Não OK")</f>
        <v>OK</v>
      </c>
    </row>
    <row r="3995" spans="1:4">
      <c r="A3995" s="3">
        <v>1113</v>
      </c>
      <c r="B3995" t="s">
        <v>14</v>
      </c>
      <c r="C3995" s="1">
        <f>VLOOKUP(Authors[[#This Row],[Id]],Papers[],3,FALSE)</f>
        <v>2005</v>
      </c>
      <c r="D3995" s="1" t="str">
        <f>IF(ISNUMBER(FIND(",",Authors[[#This Row],[author]])),"OK", "Não OK")</f>
        <v>OK</v>
      </c>
    </row>
    <row r="3996" spans="1:4">
      <c r="A3996" s="3">
        <v>1174</v>
      </c>
      <c r="B3996" t="s">
        <v>14</v>
      </c>
      <c r="C3996" s="1">
        <f>VLOOKUP(Authors[[#This Row],[Id]],Papers[],3,FALSE)</f>
        <v>2009</v>
      </c>
      <c r="D3996" s="1" t="str">
        <f>IF(ISNUMBER(FIND(",",Authors[[#This Row],[author]])),"OK", "Não OK")</f>
        <v>OK</v>
      </c>
    </row>
    <row r="3997" spans="1:4">
      <c r="A3997" s="3">
        <v>1301</v>
      </c>
      <c r="B3997" t="s">
        <v>14</v>
      </c>
      <c r="C3997" s="1">
        <f>VLOOKUP(Authors[[#This Row],[Id]],Papers[],3,FALSE)</f>
        <v>2007</v>
      </c>
      <c r="D3997" s="1" t="str">
        <f>IF(ISNUMBER(FIND(",",Authors[[#This Row],[author]])),"OK", "Não OK")</f>
        <v>OK</v>
      </c>
    </row>
    <row r="3998" spans="1:4">
      <c r="A3998" s="3">
        <v>1559</v>
      </c>
      <c r="B3998" t="s">
        <v>4632</v>
      </c>
      <c r="C3998" s="1">
        <f>VLOOKUP(Authors[[#This Row],[Id]],Papers[],3,FALSE)</f>
        <v>1999</v>
      </c>
      <c r="D3998" s="1" t="str">
        <f>IF(ISNUMBER(FIND(",",Authors[[#This Row],[author]])),"OK", "Não OK")</f>
        <v>OK</v>
      </c>
    </row>
    <row r="3999" spans="1:4">
      <c r="A3999" s="3">
        <v>1987</v>
      </c>
      <c r="B3999" t="s">
        <v>6017</v>
      </c>
      <c r="C3999" s="1">
        <f>VLOOKUP(Authors[[#This Row],[Id]],Papers[],3,FALSE)</f>
        <v>2010</v>
      </c>
      <c r="D3999" s="1" t="str">
        <f>IF(ISNUMBER(FIND(",",Authors[[#This Row],[author]])),"OK", "Não OK")</f>
        <v>OK</v>
      </c>
    </row>
    <row r="4000" spans="1:4">
      <c r="A4000" s="3">
        <v>3062</v>
      </c>
      <c r="B4000" t="s">
        <v>8492</v>
      </c>
      <c r="C4000" s="1">
        <f>VLOOKUP(Authors[[#This Row],[Id]],Papers[],3,FALSE)</f>
        <v>2010</v>
      </c>
      <c r="D4000" s="1" t="str">
        <f>IF(ISNUMBER(FIND(",",Authors[[#This Row],[author]])),"OK", "Não OK")</f>
        <v>OK</v>
      </c>
    </row>
    <row r="4001" spans="1:4">
      <c r="A4001" s="3">
        <v>648</v>
      </c>
      <c r="B4001" t="s">
        <v>1829</v>
      </c>
      <c r="C4001" s="1">
        <f>VLOOKUP(Authors[[#This Row],[Id]],Papers[],3,FALSE)</f>
        <v>2009</v>
      </c>
      <c r="D4001" s="1" t="str">
        <f>IF(ISNUMBER(FIND(",",Authors[[#This Row],[author]])),"OK", "Não OK")</f>
        <v>OK</v>
      </c>
    </row>
    <row r="4002" spans="1:4">
      <c r="A4002" s="3">
        <v>585</v>
      </c>
      <c r="B4002" t="s">
        <v>1648</v>
      </c>
      <c r="C4002" s="1">
        <f>VLOOKUP(Authors[[#This Row],[Id]],Papers[],3,FALSE)</f>
        <v>2011</v>
      </c>
      <c r="D4002" s="1" t="str">
        <f>IF(ISNUMBER(FIND(",",Authors[[#This Row],[author]])),"OK", "Não OK")</f>
        <v>OK</v>
      </c>
    </row>
    <row r="4003" spans="1:4">
      <c r="A4003" s="3">
        <v>1927</v>
      </c>
      <c r="B4003" t="s">
        <v>5859</v>
      </c>
      <c r="C4003" s="1">
        <f>VLOOKUP(Authors[[#This Row],[Id]],Papers[],3,FALSE)</f>
        <v>1998</v>
      </c>
      <c r="D4003" s="1" t="str">
        <f>IF(ISNUMBER(FIND(",",Authors[[#This Row],[author]])),"OK", "Não OK")</f>
        <v>OK</v>
      </c>
    </row>
    <row r="4004" spans="1:4">
      <c r="A4004" s="3">
        <v>3380</v>
      </c>
      <c r="B4004" t="s">
        <v>8877</v>
      </c>
      <c r="C4004" s="1">
        <f>VLOOKUP(Authors[[#This Row],[Id]],Papers[],3,FALSE)</f>
        <v>2004</v>
      </c>
      <c r="D4004" s="1" t="str">
        <f>IF(ISNUMBER(FIND(",",Authors[[#This Row],[author]])),"OK", "Não OK")</f>
        <v>OK</v>
      </c>
    </row>
    <row r="4005" spans="1:4">
      <c r="A4005" s="3">
        <v>792</v>
      </c>
      <c r="B4005" t="s">
        <v>2254</v>
      </c>
      <c r="C4005" s="1">
        <f>VLOOKUP(Authors[[#This Row],[Id]],Papers[],3,FALSE)</f>
        <v>2010</v>
      </c>
      <c r="D4005" s="1" t="str">
        <f>IF(ISNUMBER(FIND(",",Authors[[#This Row],[author]])),"OK", "Não OK")</f>
        <v>OK</v>
      </c>
    </row>
    <row r="4006" spans="1:4">
      <c r="A4006" s="3">
        <v>834</v>
      </c>
      <c r="B4006" t="s">
        <v>2254</v>
      </c>
      <c r="C4006" s="1">
        <f>VLOOKUP(Authors[[#This Row],[Id]],Papers[],3,FALSE)</f>
        <v>2010</v>
      </c>
      <c r="D4006" s="1" t="str">
        <f>IF(ISNUMBER(FIND(",",Authors[[#This Row],[author]])),"OK", "Não OK")</f>
        <v>OK</v>
      </c>
    </row>
    <row r="4007" spans="1:4">
      <c r="A4007" s="3">
        <v>1113</v>
      </c>
      <c r="B4007" t="s">
        <v>2254</v>
      </c>
      <c r="C4007" s="1">
        <f>VLOOKUP(Authors[[#This Row],[Id]],Papers[],3,FALSE)</f>
        <v>2005</v>
      </c>
      <c r="D4007" s="1" t="str">
        <f>IF(ISNUMBER(FIND(",",Authors[[#This Row],[author]])),"OK", "Não OK")</f>
        <v>OK</v>
      </c>
    </row>
    <row r="4008" spans="1:4">
      <c r="A4008" s="3">
        <v>1305</v>
      </c>
      <c r="B4008" t="s">
        <v>2254</v>
      </c>
      <c r="C4008" s="1">
        <f>VLOOKUP(Authors[[#This Row],[Id]],Papers[],3,FALSE)</f>
        <v>2008</v>
      </c>
      <c r="D4008" s="1" t="str">
        <f>IF(ISNUMBER(FIND(",",Authors[[#This Row],[author]])),"OK", "Não OK")</f>
        <v>OK</v>
      </c>
    </row>
    <row r="4009" spans="1:4">
      <c r="A4009" s="3">
        <v>1559</v>
      </c>
      <c r="B4009" t="s">
        <v>4634</v>
      </c>
      <c r="C4009" s="1">
        <f>VLOOKUP(Authors[[#This Row],[Id]],Papers[],3,FALSE)</f>
        <v>1999</v>
      </c>
      <c r="D4009" s="1" t="str">
        <f>IF(ISNUMBER(FIND(",",Authors[[#This Row],[author]])),"OK", "Não OK")</f>
        <v>OK</v>
      </c>
    </row>
    <row r="4010" spans="1:4">
      <c r="A4010" s="3">
        <v>746</v>
      </c>
      <c r="B4010" t="s">
        <v>2128</v>
      </c>
      <c r="C4010" s="1">
        <f>VLOOKUP(Authors[[#This Row],[Id]],Papers[],3,FALSE)</f>
        <v>2011</v>
      </c>
      <c r="D4010" s="1" t="str">
        <f>IF(ISNUMBER(FIND(",",Authors[[#This Row],[author]])),"OK", "Não OK")</f>
        <v>OK</v>
      </c>
    </row>
    <row r="4011" spans="1:4">
      <c r="A4011" s="3">
        <v>2548</v>
      </c>
      <c r="B4011" s="2" t="s">
        <v>10578</v>
      </c>
      <c r="C4011" s="1">
        <f>VLOOKUP(Authors[[#This Row],[Id]],Papers[],3,FALSE)</f>
        <v>2002</v>
      </c>
      <c r="D4011" s="1" t="str">
        <f>IF(ISNUMBER(FIND(",",Authors[[#This Row],[author]])),"OK", "Não OK")</f>
        <v>OK</v>
      </c>
    </row>
    <row r="4012" spans="1:4">
      <c r="A4012" s="3">
        <v>3755</v>
      </c>
      <c r="B4012" t="s">
        <v>9379</v>
      </c>
      <c r="C4012" s="1">
        <f>VLOOKUP(Authors[[#This Row],[Id]],Papers[],3,FALSE)</f>
        <v>2009</v>
      </c>
      <c r="D4012" s="1" t="str">
        <f>IF(ISNUMBER(FIND(",",Authors[[#This Row],[author]])),"OK", "Não OK")</f>
        <v>OK</v>
      </c>
    </row>
    <row r="4013" spans="1:4">
      <c r="A4013" s="3">
        <v>4291</v>
      </c>
      <c r="B4013" t="s">
        <v>10183</v>
      </c>
      <c r="C4013" s="1">
        <f>VLOOKUP(Authors[[#This Row],[Id]],Papers[],3,FALSE)</f>
        <v>2008</v>
      </c>
      <c r="D4013" s="1" t="str">
        <f>IF(ISNUMBER(FIND(",",Authors[[#This Row],[author]])),"OK", "Não OK")</f>
        <v>OK</v>
      </c>
    </row>
    <row r="4014" spans="1:4">
      <c r="A4014" s="3">
        <v>1070</v>
      </c>
      <c r="B4014" t="s">
        <v>2994</v>
      </c>
      <c r="C4014" s="1">
        <f>VLOOKUP(Authors[[#This Row],[Id]],Papers[],3,FALSE)</f>
        <v>1977</v>
      </c>
      <c r="D4014" s="1" t="str">
        <f>IF(ISNUMBER(FIND(",",Authors[[#This Row],[author]])),"OK", "Não OK")</f>
        <v>OK</v>
      </c>
    </row>
    <row r="4015" spans="1:4">
      <c r="A4015" s="3">
        <v>1928</v>
      </c>
      <c r="B4015" t="s">
        <v>5864</v>
      </c>
      <c r="C4015" s="1">
        <f>VLOOKUP(Authors[[#This Row],[Id]],Papers[],3,FALSE)</f>
        <v>2007</v>
      </c>
      <c r="D4015" s="1" t="str">
        <f>IF(ISNUMBER(FIND(",",Authors[[#This Row],[author]])),"OK", "Não OK")</f>
        <v>OK</v>
      </c>
    </row>
    <row r="4016" spans="1:4">
      <c r="A4016" s="3">
        <v>427</v>
      </c>
      <c r="B4016" t="s">
        <v>1195</v>
      </c>
      <c r="C4016" s="1">
        <f>VLOOKUP(Authors[[#This Row],[Id]],Papers[],3,FALSE)</f>
        <v>2001</v>
      </c>
      <c r="D4016" s="1" t="str">
        <f>IF(ISNUMBER(FIND(",",Authors[[#This Row],[author]])),"OK", "Não OK")</f>
        <v>OK</v>
      </c>
    </row>
    <row r="4017" spans="1:4">
      <c r="A4017" s="3">
        <v>1280</v>
      </c>
      <c r="B4017" t="s">
        <v>1195</v>
      </c>
      <c r="C4017" s="1">
        <f>VLOOKUP(Authors[[#This Row],[Id]],Papers[],3,FALSE)</f>
        <v>2000</v>
      </c>
      <c r="D4017" s="1" t="str">
        <f>IF(ISNUMBER(FIND(",",Authors[[#This Row],[author]])),"OK", "Não OK")</f>
        <v>OK</v>
      </c>
    </row>
    <row r="4018" spans="1:4">
      <c r="A4018" s="3">
        <v>2010</v>
      </c>
      <c r="B4018" t="s">
        <v>1195</v>
      </c>
      <c r="C4018" s="1">
        <f>VLOOKUP(Authors[[#This Row],[Id]],Papers[],3,FALSE)</f>
        <v>2009</v>
      </c>
      <c r="D4018" s="1" t="str">
        <f>IF(ISNUMBER(FIND(",",Authors[[#This Row],[author]])),"OK", "Não OK")</f>
        <v>OK</v>
      </c>
    </row>
    <row r="4019" spans="1:4">
      <c r="A4019" s="3">
        <v>2071</v>
      </c>
      <c r="B4019" t="s">
        <v>1195</v>
      </c>
      <c r="C4019" s="1">
        <f>VLOOKUP(Authors[[#This Row],[Id]],Papers[],3,FALSE)</f>
        <v>1999</v>
      </c>
      <c r="D4019" s="1" t="str">
        <f>IF(ISNUMBER(FIND(",",Authors[[#This Row],[author]])),"OK", "Não OK")</f>
        <v>OK</v>
      </c>
    </row>
    <row r="4020" spans="1:4">
      <c r="A4020" s="3">
        <v>2407</v>
      </c>
      <c r="B4020" t="s">
        <v>7416</v>
      </c>
      <c r="C4020" s="1">
        <f>VLOOKUP(Authors[[#This Row],[Id]],Papers[],3,FALSE)</f>
        <v>2007</v>
      </c>
      <c r="D4020" s="1" t="str">
        <f>IF(ISNUMBER(FIND(",",Authors[[#This Row],[author]])),"OK", "Não OK")</f>
        <v>OK</v>
      </c>
    </row>
    <row r="4021" spans="1:4">
      <c r="A4021" s="3">
        <v>288</v>
      </c>
      <c r="B4021" t="s">
        <v>718</v>
      </c>
      <c r="C4021" s="1">
        <f>VLOOKUP(Authors[[#This Row],[Id]],Papers[],3,FALSE)</f>
        <v>2003</v>
      </c>
      <c r="D4021" s="1" t="str">
        <f>IF(ISNUMBER(FIND(",",Authors[[#This Row],[author]])),"OK", "Não OK")</f>
        <v>OK</v>
      </c>
    </row>
    <row r="4022" spans="1:4">
      <c r="A4022" s="3">
        <v>302</v>
      </c>
      <c r="B4022" t="s">
        <v>718</v>
      </c>
      <c r="C4022" s="1">
        <f>VLOOKUP(Authors[[#This Row],[Id]],Papers[],3,FALSE)</f>
        <v>2003</v>
      </c>
      <c r="D4022" s="1" t="str">
        <f>IF(ISNUMBER(FIND(",",Authors[[#This Row],[author]])),"OK", "Não OK")</f>
        <v>OK</v>
      </c>
    </row>
    <row r="4023" spans="1:4">
      <c r="A4023" s="3">
        <v>419</v>
      </c>
      <c r="B4023" t="s">
        <v>718</v>
      </c>
      <c r="C4023" s="1">
        <f>VLOOKUP(Authors[[#This Row],[Id]],Papers[],3,FALSE)</f>
        <v>2004</v>
      </c>
      <c r="D4023" s="1" t="str">
        <f>IF(ISNUMBER(FIND(",",Authors[[#This Row],[author]])),"OK", "Não OK")</f>
        <v>OK</v>
      </c>
    </row>
    <row r="4024" spans="1:4">
      <c r="A4024" s="3">
        <v>1137</v>
      </c>
      <c r="B4024" t="s">
        <v>718</v>
      </c>
      <c r="C4024" s="1">
        <f>VLOOKUP(Authors[[#This Row],[Id]],Papers[],3,FALSE)</f>
        <v>2009</v>
      </c>
      <c r="D4024" s="1" t="str">
        <f>IF(ISNUMBER(FIND(",",Authors[[#This Row],[author]])),"OK", "Não OK")</f>
        <v>OK</v>
      </c>
    </row>
    <row r="4025" spans="1:4">
      <c r="A4025" s="3">
        <v>1388</v>
      </c>
      <c r="B4025" t="s">
        <v>4045</v>
      </c>
      <c r="C4025" s="1">
        <f>VLOOKUP(Authors[[#This Row],[Id]],Papers[],3,FALSE)</f>
        <v>2007</v>
      </c>
      <c r="D4025" s="1" t="str">
        <f>IF(ISNUMBER(FIND(",",Authors[[#This Row],[author]])),"OK", "Não OK")</f>
        <v>OK</v>
      </c>
    </row>
    <row r="4026" spans="1:4">
      <c r="A4026" s="3">
        <v>317</v>
      </c>
      <c r="B4026" t="s">
        <v>796</v>
      </c>
      <c r="C4026" s="1">
        <f>VLOOKUP(Authors[[#This Row],[Id]],Papers[],3,FALSE)</f>
        <v>2008</v>
      </c>
      <c r="D4026" s="1" t="str">
        <f>IF(ISNUMBER(FIND(",",Authors[[#This Row],[author]])),"OK", "Não OK")</f>
        <v>OK</v>
      </c>
    </row>
    <row r="4027" spans="1:4">
      <c r="A4027" s="3">
        <v>793</v>
      </c>
      <c r="B4027" t="s">
        <v>796</v>
      </c>
      <c r="C4027" s="1">
        <f>VLOOKUP(Authors[[#This Row],[Id]],Papers[],3,FALSE)</f>
        <v>2009</v>
      </c>
      <c r="D4027" s="1" t="str">
        <f>IF(ISNUMBER(FIND(",",Authors[[#This Row],[author]])),"OK", "Não OK")</f>
        <v>OK</v>
      </c>
    </row>
    <row r="4028" spans="1:4">
      <c r="A4028" s="3">
        <v>795</v>
      </c>
      <c r="B4028" t="s">
        <v>796</v>
      </c>
      <c r="C4028" s="1">
        <f>VLOOKUP(Authors[[#This Row],[Id]],Papers[],3,FALSE)</f>
        <v>2008</v>
      </c>
      <c r="D4028" s="1" t="str">
        <f>IF(ISNUMBER(FIND(",",Authors[[#This Row],[author]])),"OK", "Não OK")</f>
        <v>OK</v>
      </c>
    </row>
    <row r="4029" spans="1:4">
      <c r="A4029" s="3">
        <v>847</v>
      </c>
      <c r="B4029" t="s">
        <v>796</v>
      </c>
      <c r="C4029" s="1">
        <f>VLOOKUP(Authors[[#This Row],[Id]],Papers[],3,FALSE)</f>
        <v>2007</v>
      </c>
      <c r="D4029" s="1" t="str">
        <f>IF(ISNUMBER(FIND(",",Authors[[#This Row],[author]])),"OK", "Não OK")</f>
        <v>OK</v>
      </c>
    </row>
    <row r="4030" spans="1:4">
      <c r="A4030" s="3">
        <v>1930</v>
      </c>
      <c r="B4030" t="s">
        <v>10756</v>
      </c>
      <c r="C4030" s="1">
        <f>VLOOKUP(Authors[[#This Row],[Id]],Papers[],3,FALSE)</f>
        <v>2007</v>
      </c>
      <c r="D4030" s="1" t="str">
        <f>IF(ISNUMBER(FIND(",",Authors[[#This Row],[author]])),"OK", "Não OK")</f>
        <v>OK</v>
      </c>
    </row>
    <row r="4031" spans="1:4">
      <c r="A4031" s="3">
        <v>1931</v>
      </c>
      <c r="B4031" t="s">
        <v>5873</v>
      </c>
      <c r="C4031" s="1">
        <f>VLOOKUP(Authors[[#This Row],[Id]],Papers[],3,FALSE)</f>
        <v>2007</v>
      </c>
      <c r="D4031" s="1" t="str">
        <f>IF(ISNUMBER(FIND(",",Authors[[#This Row],[author]])),"OK", "Não OK")</f>
        <v>OK</v>
      </c>
    </row>
    <row r="4032" spans="1:4">
      <c r="A4032" s="3">
        <v>2043</v>
      </c>
      <c r="B4032" t="s">
        <v>10805</v>
      </c>
      <c r="C4032" s="1">
        <f>VLOOKUP(Authors[[#This Row],[Id]],Papers[],3,FALSE)</f>
        <v>2004</v>
      </c>
      <c r="D4032" s="1" t="str">
        <f>IF(ISNUMBER(FIND(",",Authors[[#This Row],[author]])),"OK", "Não OK")</f>
        <v>OK</v>
      </c>
    </row>
    <row r="4033" spans="1:4">
      <c r="A4033" s="3">
        <v>2070</v>
      </c>
      <c r="B4033" t="s">
        <v>10808</v>
      </c>
      <c r="C4033" s="1">
        <f>VLOOKUP(Authors[[#This Row],[Id]],Papers[],3,FALSE)</f>
        <v>2008</v>
      </c>
      <c r="D4033" s="1" t="str">
        <f>IF(ISNUMBER(FIND(",",Authors[[#This Row],[author]])),"OK", "Não OK")</f>
        <v>OK</v>
      </c>
    </row>
    <row r="4034" spans="1:4">
      <c r="A4034" s="3">
        <v>1499</v>
      </c>
      <c r="B4034" t="s">
        <v>10615</v>
      </c>
      <c r="C4034" s="1">
        <f>VLOOKUP(Authors[[#This Row],[Id]],Papers[],3,FALSE)</f>
        <v>2010</v>
      </c>
      <c r="D4034" s="1" t="str">
        <f>IF(ISNUMBER(FIND(",",Authors[[#This Row],[author]])),"OK", "Não OK")</f>
        <v>OK</v>
      </c>
    </row>
    <row r="4035" spans="1:4">
      <c r="A4035" s="3">
        <v>1930</v>
      </c>
      <c r="B4035" t="s">
        <v>10757</v>
      </c>
      <c r="C4035" s="1">
        <f>VLOOKUP(Authors[[#This Row],[Id]],Papers[],3,FALSE)</f>
        <v>2007</v>
      </c>
      <c r="D4035" s="1" t="str">
        <f>IF(ISNUMBER(FIND(",",Authors[[#This Row],[author]])),"OK", "Não OK")</f>
        <v>OK</v>
      </c>
    </row>
    <row r="4036" spans="1:4">
      <c r="A4036" s="3">
        <v>1932</v>
      </c>
      <c r="B4036" t="s">
        <v>5877</v>
      </c>
      <c r="C4036" s="1">
        <f>VLOOKUP(Authors[[#This Row],[Id]],Papers[],3,FALSE)</f>
        <v>2004</v>
      </c>
      <c r="D4036" s="1" t="str">
        <f>IF(ISNUMBER(FIND(",",Authors[[#This Row],[author]])),"OK", "Não OK")</f>
        <v>OK</v>
      </c>
    </row>
    <row r="4037" spans="1:4">
      <c r="A4037" s="3">
        <v>2070</v>
      </c>
      <c r="B4037" t="s">
        <v>6319</v>
      </c>
      <c r="C4037" s="1">
        <f>VLOOKUP(Authors[[#This Row],[Id]],Papers[],3,FALSE)</f>
        <v>2008</v>
      </c>
      <c r="D4037" s="1" t="str">
        <f>IF(ISNUMBER(FIND(",",Authors[[#This Row],[author]])),"OK", "Não OK")</f>
        <v>OK</v>
      </c>
    </row>
    <row r="4038" spans="1:4">
      <c r="A4038" s="3">
        <v>1291</v>
      </c>
      <c r="B4038" t="s">
        <v>3695</v>
      </c>
      <c r="C4038" s="1">
        <f>VLOOKUP(Authors[[#This Row],[Id]],Papers[],3,FALSE)</f>
        <v>2005</v>
      </c>
      <c r="D4038" s="1" t="str">
        <f>IF(ISNUMBER(FIND(",",Authors[[#This Row],[author]])),"OK", "Não OK")</f>
        <v>OK</v>
      </c>
    </row>
    <row r="4039" spans="1:4">
      <c r="A4039" s="3">
        <v>2839</v>
      </c>
      <c r="B4039" t="s">
        <v>8106</v>
      </c>
      <c r="C4039" s="1">
        <f>VLOOKUP(Authors[[#This Row],[Id]],Papers[],3,FALSE)</f>
        <v>2011</v>
      </c>
      <c r="D4039" s="1" t="str">
        <f>IF(ISNUMBER(FIND(",",Authors[[#This Row],[author]])),"OK", "Não OK")</f>
        <v>OK</v>
      </c>
    </row>
    <row r="4040" spans="1:4">
      <c r="A4040" s="3">
        <v>1934</v>
      </c>
      <c r="B4040" t="s">
        <v>5888</v>
      </c>
      <c r="C4040" s="1">
        <f>VLOOKUP(Authors[[#This Row],[Id]],Papers[],3,FALSE)</f>
        <v>1993</v>
      </c>
      <c r="D4040" s="1" t="str">
        <f>IF(ISNUMBER(FIND(",",Authors[[#This Row],[author]])),"OK", "Não OK")</f>
        <v>OK</v>
      </c>
    </row>
    <row r="4041" spans="1:4">
      <c r="A4041" s="3">
        <v>1499</v>
      </c>
      <c r="B4041" t="s">
        <v>10617</v>
      </c>
      <c r="C4041" s="1">
        <f>VLOOKUP(Authors[[#This Row],[Id]],Papers[],3,FALSE)</f>
        <v>2010</v>
      </c>
      <c r="D4041" s="1" t="str">
        <f>IF(ISNUMBER(FIND(",",Authors[[#This Row],[author]])),"OK", "Não OK")</f>
        <v>OK</v>
      </c>
    </row>
    <row r="4042" spans="1:4">
      <c r="A4042" s="3">
        <v>1006</v>
      </c>
      <c r="B4042" t="s">
        <v>2803</v>
      </c>
      <c r="C4042" s="1">
        <f>VLOOKUP(Authors[[#This Row],[Id]],Papers[],3,FALSE)</f>
        <v>2011</v>
      </c>
      <c r="D4042" s="1" t="str">
        <f>IF(ISNUMBER(FIND(",",Authors[[#This Row],[author]])),"OK", "Não OK")</f>
        <v>OK</v>
      </c>
    </row>
    <row r="4043" spans="1:4">
      <c r="A4043" s="3">
        <v>1933</v>
      </c>
      <c r="B4043" t="s">
        <v>2803</v>
      </c>
      <c r="C4043" s="1">
        <f>VLOOKUP(Authors[[#This Row],[Id]],Papers[],3,FALSE)</f>
        <v>2011</v>
      </c>
      <c r="D4043" s="1" t="str">
        <f>IF(ISNUMBER(FIND(",",Authors[[#This Row],[author]])),"OK", "Não OK")</f>
        <v>OK</v>
      </c>
    </row>
    <row r="4044" spans="1:4">
      <c r="A4044" s="3">
        <v>1641</v>
      </c>
      <c r="B4044" t="s">
        <v>10671</v>
      </c>
      <c r="C4044" s="1">
        <f>VLOOKUP(Authors[[#This Row],[Id]],Papers[],3,FALSE)</f>
        <v>2007</v>
      </c>
      <c r="D4044" s="1" t="str">
        <f>IF(ISNUMBER(FIND(",",Authors[[#This Row],[author]])),"OK", "Não OK")</f>
        <v>OK</v>
      </c>
    </row>
    <row r="4045" spans="1:4">
      <c r="A4045" s="3">
        <v>963</v>
      </c>
      <c r="B4045" t="s">
        <v>2715</v>
      </c>
      <c r="C4045" s="1">
        <f>VLOOKUP(Authors[[#This Row],[Id]],Papers[],3,FALSE)</f>
        <v>2006</v>
      </c>
      <c r="D4045" s="1" t="str">
        <f>IF(ISNUMBER(FIND(",",Authors[[#This Row],[author]])),"OK", "Não OK")</f>
        <v>OK</v>
      </c>
    </row>
    <row r="4046" spans="1:4">
      <c r="A4046" s="3">
        <v>2419</v>
      </c>
      <c r="B4046" t="s">
        <v>10869</v>
      </c>
      <c r="C4046" s="1">
        <f>VLOOKUP(Authors[[#This Row],[Id]],Papers[],3,FALSE)</f>
        <v>2011</v>
      </c>
      <c r="D4046" s="1" t="str">
        <f>IF(ISNUMBER(FIND(",",Authors[[#This Row],[author]])),"OK", "Não OK")</f>
        <v>OK</v>
      </c>
    </row>
    <row r="4047" spans="1:4">
      <c r="A4047" s="3">
        <v>1936</v>
      </c>
      <c r="B4047" t="s">
        <v>10759</v>
      </c>
      <c r="C4047" s="1">
        <f>VLOOKUP(Authors[[#This Row],[Id]],Papers[],3,FALSE)</f>
        <v>2004</v>
      </c>
      <c r="D4047" s="1" t="str">
        <f>IF(ISNUMBER(FIND(",",Authors[[#This Row],[author]])),"OK", "Não OK")</f>
        <v>OK</v>
      </c>
    </row>
    <row r="4048" spans="1:4">
      <c r="A4048" s="3">
        <v>1319</v>
      </c>
      <c r="B4048" t="s">
        <v>10592</v>
      </c>
      <c r="C4048" s="1">
        <f>VLOOKUP(Authors[[#This Row],[Id]],Papers[],3,FALSE)</f>
        <v>2005</v>
      </c>
      <c r="D4048" s="1" t="str">
        <f>IF(ISNUMBER(FIND(",",Authors[[#This Row],[author]])),"OK", "Não OK")</f>
        <v>OK</v>
      </c>
    </row>
    <row r="4049" spans="1:4">
      <c r="A4049" s="3">
        <v>1937</v>
      </c>
      <c r="B4049" t="s">
        <v>10763</v>
      </c>
      <c r="C4049" s="1">
        <f>VLOOKUP(Authors[[#This Row],[Id]],Papers[],3,FALSE)</f>
        <v>1996</v>
      </c>
      <c r="D4049" s="1" t="str">
        <f>IF(ISNUMBER(FIND(",",Authors[[#This Row],[author]])),"OK", "Não OK")</f>
        <v>OK</v>
      </c>
    </row>
    <row r="4050" spans="1:4">
      <c r="A4050" s="3">
        <v>1934</v>
      </c>
      <c r="B4050" t="s">
        <v>5889</v>
      </c>
      <c r="C4050" s="1">
        <f>VLOOKUP(Authors[[#This Row],[Id]],Papers[],3,FALSE)</f>
        <v>1993</v>
      </c>
      <c r="D4050" s="1" t="str">
        <f>IF(ISNUMBER(FIND(",",Authors[[#This Row],[author]])),"OK", "Não OK")</f>
        <v>OK</v>
      </c>
    </row>
    <row r="4051" spans="1:4">
      <c r="A4051">
        <v>4385</v>
      </c>
      <c r="B4051" s="1" t="s">
        <v>12779</v>
      </c>
      <c r="C4051" s="1">
        <f>VLOOKUP(Authors[[#This Row],[Id]],Papers[],3,FALSE)</f>
        <v>1991</v>
      </c>
      <c r="D4051" s="1" t="str">
        <f>IF(ISNUMBER(FIND(",",Authors[[#This Row],[author]])),"OK", "Não OK")</f>
        <v>OK</v>
      </c>
    </row>
    <row r="4052" spans="1:4">
      <c r="A4052" s="3">
        <v>1938</v>
      </c>
      <c r="B4052" t="s">
        <v>5898</v>
      </c>
      <c r="C4052" s="1">
        <f>VLOOKUP(Authors[[#This Row],[Id]],Papers[],3,FALSE)</f>
        <v>2007</v>
      </c>
      <c r="D4052" s="1" t="str">
        <f>IF(ISNUMBER(FIND(",",Authors[[#This Row],[author]])),"OK", "Não OK")</f>
        <v>OK</v>
      </c>
    </row>
    <row r="4053" spans="1:4">
      <c r="A4053" s="3">
        <v>86</v>
      </c>
      <c r="B4053" t="s">
        <v>215</v>
      </c>
      <c r="C4053" s="1">
        <f>VLOOKUP(Authors[[#This Row],[Id]],Papers[],3,FALSE)</f>
        <v>2007</v>
      </c>
      <c r="D4053" s="1" t="str">
        <f>IF(ISNUMBER(FIND(",",Authors[[#This Row],[author]])),"OK", "Não OK")</f>
        <v>OK</v>
      </c>
    </row>
    <row r="4054" spans="1:4">
      <c r="A4054" s="3">
        <v>317</v>
      </c>
      <c r="B4054" t="s">
        <v>794</v>
      </c>
      <c r="C4054" s="1">
        <f>VLOOKUP(Authors[[#This Row],[Id]],Papers[],3,FALSE)</f>
        <v>2008</v>
      </c>
      <c r="D4054" s="1" t="str">
        <f>IF(ISNUMBER(FIND(",",Authors[[#This Row],[author]])),"OK", "Não OK")</f>
        <v>OK</v>
      </c>
    </row>
    <row r="4055" spans="1:4">
      <c r="A4055" s="3">
        <v>704</v>
      </c>
      <c r="B4055" t="s">
        <v>794</v>
      </c>
      <c r="C4055" s="1">
        <f>VLOOKUP(Authors[[#This Row],[Id]],Papers[],3,FALSE)</f>
        <v>2010</v>
      </c>
      <c r="D4055" s="1" t="str">
        <f>IF(ISNUMBER(FIND(",",Authors[[#This Row],[author]])),"OK", "Não OK")</f>
        <v>OK</v>
      </c>
    </row>
    <row r="4056" spans="1:4">
      <c r="A4056" s="3">
        <v>793</v>
      </c>
      <c r="B4056" t="s">
        <v>794</v>
      </c>
      <c r="C4056" s="1">
        <f>VLOOKUP(Authors[[#This Row],[Id]],Papers[],3,FALSE)</f>
        <v>2009</v>
      </c>
      <c r="D4056" s="1" t="str">
        <f>IF(ISNUMBER(FIND(",",Authors[[#This Row],[author]])),"OK", "Não OK")</f>
        <v>OK</v>
      </c>
    </row>
    <row r="4057" spans="1:4">
      <c r="A4057" s="3">
        <v>4245</v>
      </c>
      <c r="B4057" t="s">
        <v>10090</v>
      </c>
      <c r="C4057" s="1">
        <f>VLOOKUP(Authors[[#This Row],[Id]],Papers[],3,FALSE)</f>
        <v>2005</v>
      </c>
      <c r="D4057" s="1" t="str">
        <f>IF(ISNUMBER(FIND(",",Authors[[#This Row],[author]])),"OK", "Não OK")</f>
        <v>OK</v>
      </c>
    </row>
    <row r="4058" spans="1:4">
      <c r="A4058" s="3">
        <v>3239</v>
      </c>
      <c r="B4058" t="s">
        <v>8668</v>
      </c>
      <c r="C4058" s="1">
        <f>VLOOKUP(Authors[[#This Row],[Id]],Papers[],3,FALSE)</f>
        <v>2010</v>
      </c>
      <c r="D4058" s="1" t="str">
        <f>IF(ISNUMBER(FIND(",",Authors[[#This Row],[author]])),"OK", "Não OK")</f>
        <v>OK</v>
      </c>
    </row>
    <row r="4059" spans="1:4">
      <c r="A4059" s="3">
        <v>2177</v>
      </c>
      <c r="B4059" t="s">
        <v>6684</v>
      </c>
      <c r="C4059" s="1">
        <f>VLOOKUP(Authors[[#This Row],[Id]],Papers[],3,FALSE)</f>
        <v>1993</v>
      </c>
      <c r="D4059" s="1" t="str">
        <f>IF(ISNUMBER(FIND(",",Authors[[#This Row],[author]])),"OK", "Não OK")</f>
        <v>OK</v>
      </c>
    </row>
    <row r="4060" spans="1:4">
      <c r="A4060" s="3">
        <v>1588</v>
      </c>
      <c r="B4060" t="s">
        <v>4737</v>
      </c>
      <c r="C4060" s="1">
        <f>VLOOKUP(Authors[[#This Row],[Id]],Papers[],3,FALSE)</f>
        <v>1997</v>
      </c>
      <c r="D4060" s="1" t="str">
        <f>IF(ISNUMBER(FIND(",",Authors[[#This Row],[author]])),"OK", "Não OK")</f>
        <v>OK</v>
      </c>
    </row>
    <row r="4061" spans="1:4">
      <c r="A4061" s="3">
        <v>3392</v>
      </c>
      <c r="B4061" t="s">
        <v>8885</v>
      </c>
      <c r="C4061" s="1">
        <f>VLOOKUP(Authors[[#This Row],[Id]],Papers[],3,FALSE)</f>
        <v>2000</v>
      </c>
      <c r="D4061" s="1" t="str">
        <f>IF(ISNUMBER(FIND(",",Authors[[#This Row],[author]])),"OK", "Não OK")</f>
        <v>OK</v>
      </c>
    </row>
    <row r="4062" spans="1:4">
      <c r="A4062" s="3">
        <v>3393</v>
      </c>
      <c r="B4062" t="s">
        <v>8885</v>
      </c>
      <c r="C4062" s="1">
        <f>VLOOKUP(Authors[[#This Row],[Id]],Papers[],3,FALSE)</f>
        <v>2009</v>
      </c>
      <c r="D4062" s="1" t="str">
        <f>IF(ISNUMBER(FIND(",",Authors[[#This Row],[author]])),"OK", "Não OK")</f>
        <v>OK</v>
      </c>
    </row>
    <row r="4063" spans="1:4">
      <c r="A4063" s="3">
        <v>1939</v>
      </c>
      <c r="B4063" t="s">
        <v>5902</v>
      </c>
      <c r="C4063" s="1">
        <f>VLOOKUP(Authors[[#This Row],[Id]],Papers[],3,FALSE)</f>
        <v>2008</v>
      </c>
      <c r="D4063" s="1" t="str">
        <f>IF(ISNUMBER(FIND(",",Authors[[#This Row],[author]])),"OK", "Não OK")</f>
        <v>OK</v>
      </c>
    </row>
    <row r="4064" spans="1:4">
      <c r="A4064" s="3">
        <v>649</v>
      </c>
      <c r="B4064" t="s">
        <v>1834</v>
      </c>
      <c r="C4064" s="1">
        <f>VLOOKUP(Authors[[#This Row],[Id]],Papers[],3,FALSE)</f>
        <v>2008</v>
      </c>
      <c r="D4064" s="1" t="str">
        <f>IF(ISNUMBER(FIND(",",Authors[[#This Row],[author]])),"OK", "Não OK")</f>
        <v>OK</v>
      </c>
    </row>
    <row r="4065" spans="1:4">
      <c r="A4065" s="3">
        <v>659</v>
      </c>
      <c r="B4065" t="s">
        <v>1834</v>
      </c>
      <c r="C4065" s="1">
        <f>VLOOKUP(Authors[[#This Row],[Id]],Papers[],3,FALSE)</f>
        <v>2011</v>
      </c>
      <c r="D4065" s="1" t="str">
        <f>IF(ISNUMBER(FIND(",",Authors[[#This Row],[author]])),"OK", "Não OK")</f>
        <v>OK</v>
      </c>
    </row>
    <row r="4066" spans="1:4">
      <c r="A4066" s="3">
        <v>3905</v>
      </c>
      <c r="B4066" t="s">
        <v>9535</v>
      </c>
      <c r="C4066" s="1">
        <f>VLOOKUP(Authors[[#This Row],[Id]],Papers[],3,FALSE)</f>
        <v>2011</v>
      </c>
      <c r="D4066" s="1" t="str">
        <f>IF(ISNUMBER(FIND(",",Authors[[#This Row],[author]])),"OK", "Não OK")</f>
        <v>OK</v>
      </c>
    </row>
    <row r="4067" spans="1:4">
      <c r="A4067" s="3">
        <v>744</v>
      </c>
      <c r="B4067" t="s">
        <v>2120</v>
      </c>
      <c r="C4067" s="1">
        <f>VLOOKUP(Authors[[#This Row],[Id]],Papers[],3,FALSE)</f>
        <v>2011</v>
      </c>
      <c r="D4067" s="1" t="str">
        <f>IF(ISNUMBER(FIND(",",Authors[[#This Row],[author]])),"OK", "Não OK")</f>
        <v>OK</v>
      </c>
    </row>
    <row r="4068" spans="1:4">
      <c r="A4068" s="3">
        <v>777</v>
      </c>
      <c r="B4068" t="s">
        <v>2120</v>
      </c>
      <c r="C4068" s="1">
        <f>VLOOKUP(Authors[[#This Row],[Id]],Papers[],3,FALSE)</f>
        <v>2011</v>
      </c>
      <c r="D4068" s="1" t="str">
        <f>IF(ISNUMBER(FIND(",",Authors[[#This Row],[author]])),"OK", "Não OK")</f>
        <v>OK</v>
      </c>
    </row>
    <row r="4069" spans="1:4">
      <c r="A4069" s="3">
        <v>681</v>
      </c>
      <c r="B4069" t="s">
        <v>1933</v>
      </c>
      <c r="C4069" s="1">
        <f>VLOOKUP(Authors[[#This Row],[Id]],Papers[],3,FALSE)</f>
        <v>2009</v>
      </c>
      <c r="D4069" s="1" t="str">
        <f>IF(ISNUMBER(FIND(",",Authors[[#This Row],[author]])),"OK", "Não OK")</f>
        <v>OK</v>
      </c>
    </row>
    <row r="4070" spans="1:4">
      <c r="A4070" s="3">
        <v>735</v>
      </c>
      <c r="B4070" t="s">
        <v>1933</v>
      </c>
      <c r="C4070" s="1">
        <f>VLOOKUP(Authors[[#This Row],[Id]],Papers[],3,FALSE)</f>
        <v>2009</v>
      </c>
      <c r="D4070" s="1" t="str">
        <f>IF(ISNUMBER(FIND(",",Authors[[#This Row],[author]])),"OK", "Não OK")</f>
        <v>OK</v>
      </c>
    </row>
    <row r="4071" spans="1:4">
      <c r="A4071" s="3">
        <v>1003</v>
      </c>
      <c r="B4071" t="s">
        <v>1933</v>
      </c>
      <c r="C4071" s="1">
        <f>VLOOKUP(Authors[[#This Row],[Id]],Papers[],3,FALSE)</f>
        <v>2011</v>
      </c>
      <c r="D4071" s="1" t="str">
        <f>IF(ISNUMBER(FIND(",",Authors[[#This Row],[author]])),"OK", "Não OK")</f>
        <v>OK</v>
      </c>
    </row>
    <row r="4072" spans="1:4">
      <c r="A4072" s="3">
        <v>4233</v>
      </c>
      <c r="B4072" t="s">
        <v>1933</v>
      </c>
      <c r="C4072" s="1">
        <f>VLOOKUP(Authors[[#This Row],[Id]],Papers[],3,FALSE)</f>
        <v>2011</v>
      </c>
      <c r="D4072" s="1" t="str">
        <f>IF(ISNUMBER(FIND(",",Authors[[#This Row],[author]])),"OK", "Não OK")</f>
        <v>OK</v>
      </c>
    </row>
    <row r="4073" spans="1:4">
      <c r="A4073" s="3">
        <v>41</v>
      </c>
      <c r="B4073" t="s">
        <v>95</v>
      </c>
      <c r="C4073" s="1">
        <f>VLOOKUP(Authors[[#This Row],[Id]],Papers[],3,FALSE)</f>
        <v>2006</v>
      </c>
      <c r="D4073" s="1" t="str">
        <f>IF(ISNUMBER(FIND(",",Authors[[#This Row],[author]])),"OK", "Não OK")</f>
        <v>OK</v>
      </c>
    </row>
    <row r="4074" spans="1:4">
      <c r="A4074" s="3">
        <v>1323</v>
      </c>
      <c r="B4074" t="s">
        <v>3790</v>
      </c>
      <c r="C4074" s="1">
        <f>VLOOKUP(Authors[[#This Row],[Id]],Papers[],3,FALSE)</f>
        <v>2010</v>
      </c>
      <c r="D4074" s="1" t="str">
        <f>IF(ISNUMBER(FIND(",",Authors[[#This Row],[author]])),"OK", "Não OK")</f>
        <v>OK</v>
      </c>
    </row>
    <row r="4075" spans="1:4">
      <c r="A4075" s="3">
        <v>3396</v>
      </c>
      <c r="B4075" t="s">
        <v>8893</v>
      </c>
      <c r="C4075" s="1">
        <f>VLOOKUP(Authors[[#This Row],[Id]],Papers[],3,FALSE)</f>
        <v>2011</v>
      </c>
      <c r="D4075" s="1" t="str">
        <f>IF(ISNUMBER(FIND(",",Authors[[#This Row],[author]])),"OK", "Não OK")</f>
        <v>OK</v>
      </c>
    </row>
    <row r="4076" spans="1:4">
      <c r="A4076" s="3">
        <v>2319</v>
      </c>
      <c r="B4076" t="s">
        <v>7121</v>
      </c>
      <c r="C4076" s="1">
        <f>VLOOKUP(Authors[[#This Row],[Id]],Papers[],3,FALSE)</f>
        <v>2011</v>
      </c>
      <c r="D4076" s="1" t="str">
        <f>IF(ISNUMBER(FIND(",",Authors[[#This Row],[author]])),"OK", "Não OK")</f>
        <v>OK</v>
      </c>
    </row>
    <row r="4077" spans="1:4">
      <c r="A4077" s="3">
        <v>940</v>
      </c>
      <c r="B4077" t="s">
        <v>2676</v>
      </c>
      <c r="C4077" s="1">
        <f>VLOOKUP(Authors[[#This Row],[Id]],Papers[],3,FALSE)</f>
        <v>2003</v>
      </c>
      <c r="D4077" s="1" t="str">
        <f>IF(ISNUMBER(FIND(",",Authors[[#This Row],[author]])),"OK", "Não OK")</f>
        <v>OK</v>
      </c>
    </row>
    <row r="4078" spans="1:4">
      <c r="A4078" s="3">
        <v>3159</v>
      </c>
      <c r="B4078" t="s">
        <v>8594</v>
      </c>
      <c r="C4078" s="1">
        <f>VLOOKUP(Authors[[#This Row],[Id]],Papers[],3,FALSE)</f>
        <v>2011</v>
      </c>
      <c r="D4078" s="1" t="str">
        <f>IF(ISNUMBER(FIND(",",Authors[[#This Row],[author]])),"OK", "Não OK")</f>
        <v>OK</v>
      </c>
    </row>
    <row r="4079" spans="1:4">
      <c r="A4079">
        <v>4395</v>
      </c>
      <c r="B4079" s="1" t="s">
        <v>12816</v>
      </c>
      <c r="C4079" s="1">
        <f>VLOOKUP(Authors[[#This Row],[Id]],Papers[],3,FALSE)</f>
        <v>2009</v>
      </c>
      <c r="D4079" s="1" t="str">
        <f>IF(ISNUMBER(FIND(",",Authors[[#This Row],[author]])),"OK", "Não OK")</f>
        <v>OK</v>
      </c>
    </row>
    <row r="4080" spans="1:4">
      <c r="A4080" s="3">
        <v>1344</v>
      </c>
      <c r="B4080" t="s">
        <v>3869</v>
      </c>
      <c r="C4080" s="1">
        <f>VLOOKUP(Authors[[#This Row],[Id]],Papers[],3,FALSE)</f>
        <v>2008</v>
      </c>
      <c r="D4080" s="1" t="str">
        <f>IF(ISNUMBER(FIND(",",Authors[[#This Row],[author]])),"OK", "Não OK")</f>
        <v>OK</v>
      </c>
    </row>
    <row r="4081" spans="1:4">
      <c r="A4081" s="3">
        <v>1652</v>
      </c>
      <c r="B4081" t="s">
        <v>3869</v>
      </c>
      <c r="C4081" s="1">
        <f>VLOOKUP(Authors[[#This Row],[Id]],Papers[],3,FALSE)</f>
        <v>2006</v>
      </c>
      <c r="D4081" s="1" t="str">
        <f>IF(ISNUMBER(FIND(",",Authors[[#This Row],[author]])),"OK", "Não OK")</f>
        <v>OK</v>
      </c>
    </row>
    <row r="4082" spans="1:4">
      <c r="A4082" s="3">
        <v>1940</v>
      </c>
      <c r="B4082" t="s">
        <v>3869</v>
      </c>
      <c r="C4082" s="1">
        <f>VLOOKUP(Authors[[#This Row],[Id]],Papers[],3,FALSE)</f>
        <v>2010</v>
      </c>
      <c r="D4082" s="1" t="str">
        <f>IF(ISNUMBER(FIND(",",Authors[[#This Row],[author]])),"OK", "Não OK")</f>
        <v>OK</v>
      </c>
    </row>
    <row r="4083" spans="1:4">
      <c r="A4083" s="3">
        <v>2656</v>
      </c>
      <c r="B4083" t="s">
        <v>3869</v>
      </c>
      <c r="C4083" s="1">
        <f>VLOOKUP(Authors[[#This Row],[Id]],Papers[],3,FALSE)</f>
        <v>2010</v>
      </c>
      <c r="D4083" s="1" t="str">
        <f>IF(ISNUMBER(FIND(",",Authors[[#This Row],[author]])),"OK", "Não OK")</f>
        <v>OK</v>
      </c>
    </row>
    <row r="4084" spans="1:4">
      <c r="A4084" s="3">
        <v>1212</v>
      </c>
      <c r="B4084" t="s">
        <v>3440</v>
      </c>
      <c r="C4084" s="1">
        <f>VLOOKUP(Authors[[#This Row],[Id]],Papers[],3,FALSE)</f>
        <v>2009</v>
      </c>
      <c r="D4084" s="1" t="str">
        <f>IF(ISNUMBER(FIND(",",Authors[[#This Row],[author]])),"OK", "Não OK")</f>
        <v>OK</v>
      </c>
    </row>
    <row r="4085" spans="1:4">
      <c r="A4085" s="3">
        <v>4264</v>
      </c>
      <c r="B4085" t="s">
        <v>10136</v>
      </c>
      <c r="C4085" s="1">
        <f>VLOOKUP(Authors[[#This Row],[Id]],Papers[],3,FALSE)</f>
        <v>2008</v>
      </c>
      <c r="D4085" s="1" t="str">
        <f>IF(ISNUMBER(FIND(",",Authors[[#This Row],[author]])),"OK", "Não OK")</f>
        <v>OK</v>
      </c>
    </row>
    <row r="4086" spans="1:4">
      <c r="A4086" s="3">
        <v>388</v>
      </c>
      <c r="B4086" t="s">
        <v>1071</v>
      </c>
      <c r="C4086" s="1">
        <f>VLOOKUP(Authors[[#This Row],[Id]],Papers[],3,FALSE)</f>
        <v>2005</v>
      </c>
      <c r="D4086" s="1" t="str">
        <f>IF(ISNUMBER(FIND(",",Authors[[#This Row],[author]])),"OK", "Não OK")</f>
        <v>OK</v>
      </c>
    </row>
    <row r="4087" spans="1:4">
      <c r="A4087" s="3">
        <v>1359</v>
      </c>
      <c r="B4087" t="s">
        <v>3923</v>
      </c>
      <c r="C4087" s="1">
        <f>VLOOKUP(Authors[[#This Row],[Id]],Papers[],3,FALSE)</f>
        <v>2007</v>
      </c>
      <c r="D4087" s="1" t="str">
        <f>IF(ISNUMBER(FIND(",",Authors[[#This Row],[author]])),"OK", "Não OK")</f>
        <v>OK</v>
      </c>
    </row>
    <row r="4088" spans="1:4">
      <c r="A4088" s="3">
        <v>4186</v>
      </c>
      <c r="B4088" t="s">
        <v>9928</v>
      </c>
      <c r="C4088" s="1">
        <f>VLOOKUP(Authors[[#This Row],[Id]],Papers[],3,FALSE)</f>
        <v>2006</v>
      </c>
      <c r="D4088" s="1" t="str">
        <f>IF(ISNUMBER(FIND(",",Authors[[#This Row],[author]])),"OK", "Não OK")</f>
        <v>OK</v>
      </c>
    </row>
    <row r="4089" spans="1:4">
      <c r="A4089" s="3">
        <v>3075</v>
      </c>
      <c r="B4089" t="s">
        <v>8508</v>
      </c>
      <c r="C4089" s="1">
        <f>VLOOKUP(Authors[[#This Row],[Id]],Papers[],3,FALSE)</f>
        <v>2007</v>
      </c>
      <c r="D4089" s="1" t="str">
        <f>IF(ISNUMBER(FIND(",",Authors[[#This Row],[author]])),"OK", "Não OK")</f>
        <v>OK</v>
      </c>
    </row>
    <row r="4090" spans="1:4">
      <c r="A4090" s="3">
        <v>2547</v>
      </c>
      <c r="B4090" t="s">
        <v>11006</v>
      </c>
      <c r="C4090" s="1">
        <f>VLOOKUP(Authors[[#This Row],[Id]],Papers[],3,FALSE)</f>
        <v>2010</v>
      </c>
      <c r="D4090" s="1" t="str">
        <f>IF(ISNUMBER(FIND(",",Authors[[#This Row],[author]])),"OK", "Não OK")</f>
        <v>OK</v>
      </c>
    </row>
    <row r="4091" spans="1:4">
      <c r="A4091" s="3">
        <v>2321</v>
      </c>
      <c r="B4091" t="s">
        <v>7127</v>
      </c>
      <c r="C4091" s="1">
        <f>VLOOKUP(Authors[[#This Row],[Id]],Papers[],3,FALSE)</f>
        <v>1988</v>
      </c>
      <c r="D4091" s="1" t="str">
        <f>IF(ISNUMBER(FIND(",",Authors[[#This Row],[author]])),"OK", "Não OK")</f>
        <v>OK</v>
      </c>
    </row>
    <row r="4092" spans="1:4">
      <c r="A4092" s="3">
        <v>1007</v>
      </c>
      <c r="B4092" t="s">
        <v>2813</v>
      </c>
      <c r="C4092" s="1">
        <f>VLOOKUP(Authors[[#This Row],[Id]],Papers[],3,FALSE)</f>
        <v>2010</v>
      </c>
      <c r="D4092" s="1" t="str">
        <f>IF(ISNUMBER(FIND(",",Authors[[#This Row],[author]])),"OK", "Não OK")</f>
        <v>OK</v>
      </c>
    </row>
    <row r="4093" spans="1:4">
      <c r="A4093" s="3">
        <v>2420</v>
      </c>
      <c r="B4093" t="s">
        <v>10870</v>
      </c>
      <c r="C4093" s="1">
        <f>VLOOKUP(Authors[[#This Row],[Id]],Papers[],3,FALSE)</f>
        <v>2004</v>
      </c>
      <c r="D4093" s="1" t="str">
        <f>IF(ISNUMBER(FIND(",",Authors[[#This Row],[author]])),"OK", "Não OK")</f>
        <v>OK</v>
      </c>
    </row>
    <row r="4094" spans="1:4">
      <c r="A4094" s="3">
        <v>2421</v>
      </c>
      <c r="B4094" t="s">
        <v>10871</v>
      </c>
      <c r="C4094" s="1">
        <f>VLOOKUP(Authors[[#This Row],[Id]],Papers[],3,FALSE)</f>
        <v>2003</v>
      </c>
      <c r="D4094" s="1" t="str">
        <f>IF(ISNUMBER(FIND(",",Authors[[#This Row],[author]])),"OK", "Não OK")</f>
        <v>OK</v>
      </c>
    </row>
    <row r="4095" spans="1:4">
      <c r="A4095" s="3">
        <v>1782</v>
      </c>
      <c r="B4095" t="s">
        <v>5409</v>
      </c>
      <c r="C4095" s="1">
        <f>VLOOKUP(Authors[[#This Row],[Id]],Papers[],3,FALSE)</f>
        <v>2005</v>
      </c>
      <c r="D4095" s="1" t="str">
        <f>IF(ISNUMBER(FIND(",",Authors[[#This Row],[author]])),"OK", "Não OK")</f>
        <v>OK</v>
      </c>
    </row>
    <row r="4096" spans="1:4">
      <c r="A4096" s="3">
        <v>3566</v>
      </c>
      <c r="B4096" t="s">
        <v>9111</v>
      </c>
      <c r="C4096" s="1">
        <f>VLOOKUP(Authors[[#This Row],[Id]],Papers[],3,FALSE)</f>
        <v>2010</v>
      </c>
      <c r="D4096" s="1" t="str">
        <f>IF(ISNUMBER(FIND(",",Authors[[#This Row],[author]])),"OK", "Não OK")</f>
        <v>OK</v>
      </c>
    </row>
    <row r="4097" spans="1:4">
      <c r="A4097" s="3">
        <v>1236</v>
      </c>
      <c r="B4097" t="s">
        <v>3519</v>
      </c>
      <c r="C4097" s="1">
        <f>VLOOKUP(Authors[[#This Row],[Id]],Papers[],3,FALSE)</f>
        <v>2011</v>
      </c>
      <c r="D4097" s="1" t="str">
        <f>IF(ISNUMBER(FIND(",",Authors[[#This Row],[author]])),"OK", "Não OK")</f>
        <v>OK</v>
      </c>
    </row>
    <row r="4098" spans="1:4">
      <c r="A4098" s="3">
        <v>1597</v>
      </c>
      <c r="B4098" t="s">
        <v>4782</v>
      </c>
      <c r="C4098" s="1">
        <f>VLOOKUP(Authors[[#This Row],[Id]],Papers[],3,FALSE)</f>
        <v>2002</v>
      </c>
      <c r="D4098" s="1" t="str">
        <f>IF(ISNUMBER(FIND(",",Authors[[#This Row],[author]])),"OK", "Não OK")</f>
        <v>OK</v>
      </c>
    </row>
    <row r="4099" spans="1:4">
      <c r="A4099" s="3">
        <v>1391</v>
      </c>
      <c r="B4099" t="s">
        <v>4062</v>
      </c>
      <c r="C4099" s="1">
        <f>VLOOKUP(Authors[[#This Row],[Id]],Papers[],3,FALSE)</f>
        <v>2007</v>
      </c>
      <c r="D4099" s="1" t="str">
        <f>IF(ISNUMBER(FIND(",",Authors[[#This Row],[author]])),"OK", "Não OK")</f>
        <v>OK</v>
      </c>
    </row>
    <row r="4100" spans="1:4">
      <c r="A4100" s="3">
        <v>1628</v>
      </c>
      <c r="B4100" t="s">
        <v>4903</v>
      </c>
      <c r="C4100" s="1">
        <f>VLOOKUP(Authors[[#This Row],[Id]],Papers[],3,FALSE)</f>
        <v>2011</v>
      </c>
      <c r="D4100" s="1" t="str">
        <f>IF(ISNUMBER(FIND(",",Authors[[#This Row],[author]])),"OK", "Não OK")</f>
        <v>OK</v>
      </c>
    </row>
    <row r="4101" spans="1:4">
      <c r="A4101" s="3">
        <v>187</v>
      </c>
      <c r="B4101" t="s">
        <v>467</v>
      </c>
      <c r="C4101" s="1">
        <f>VLOOKUP(Authors[[#This Row],[Id]],Papers[],3,FALSE)</f>
        <v>2010</v>
      </c>
      <c r="D4101" s="1" t="str">
        <f>IF(ISNUMBER(FIND(",",Authors[[#This Row],[author]])),"OK", "Não OK")</f>
        <v>OK</v>
      </c>
    </row>
    <row r="4102" spans="1:4">
      <c r="A4102" s="3">
        <v>289</v>
      </c>
      <c r="B4102" t="s">
        <v>467</v>
      </c>
      <c r="C4102" s="1">
        <f>VLOOKUP(Authors[[#This Row],[Id]],Papers[],3,FALSE)</f>
        <v>2003</v>
      </c>
      <c r="D4102" s="1" t="str">
        <f>IF(ISNUMBER(FIND(",",Authors[[#This Row],[author]])),"OK", "Não OK")</f>
        <v>OK</v>
      </c>
    </row>
    <row r="4103" spans="1:4">
      <c r="A4103" s="3">
        <v>561</v>
      </c>
      <c r="B4103" t="s">
        <v>467</v>
      </c>
      <c r="C4103" s="1">
        <f>VLOOKUP(Authors[[#This Row],[Id]],Papers[],3,FALSE)</f>
        <v>2005</v>
      </c>
      <c r="D4103" s="1" t="str">
        <f>IF(ISNUMBER(FIND(",",Authors[[#This Row],[author]])),"OK", "Não OK")</f>
        <v>OK</v>
      </c>
    </row>
    <row r="4104" spans="1:4">
      <c r="A4104" s="3">
        <v>1941</v>
      </c>
      <c r="B4104" t="s">
        <v>5908</v>
      </c>
      <c r="C4104" s="1">
        <f>VLOOKUP(Authors[[#This Row],[Id]],Papers[],3,FALSE)</f>
        <v>2006</v>
      </c>
      <c r="D4104" s="1" t="str">
        <f>IF(ISNUMBER(FIND(",",Authors[[#This Row],[author]])),"OK", "Não OK")</f>
        <v>OK</v>
      </c>
    </row>
    <row r="4105" spans="1:4">
      <c r="A4105" s="3">
        <v>2820</v>
      </c>
      <c r="B4105" t="s">
        <v>8077</v>
      </c>
      <c r="C4105" s="1">
        <f>VLOOKUP(Authors[[#This Row],[Id]],Papers[],3,FALSE)</f>
        <v>2003</v>
      </c>
      <c r="D4105" s="1" t="str">
        <f>IF(ISNUMBER(FIND(",",Authors[[#This Row],[author]])),"OK", "Não OK")</f>
        <v>OK</v>
      </c>
    </row>
    <row r="4106" spans="1:4">
      <c r="A4106" s="3">
        <v>443</v>
      </c>
      <c r="B4106" t="s">
        <v>1252</v>
      </c>
      <c r="C4106" s="1">
        <f>VLOOKUP(Authors[[#This Row],[Id]],Papers[],3,FALSE)</f>
        <v>2006</v>
      </c>
      <c r="D4106" s="1" t="str">
        <f>IF(ISNUMBER(FIND(",",Authors[[#This Row],[author]])),"OK", "Não OK")</f>
        <v>OK</v>
      </c>
    </row>
    <row r="4107" spans="1:4">
      <c r="A4107" s="3">
        <v>94</v>
      </c>
      <c r="B4107" t="s">
        <v>235</v>
      </c>
      <c r="C4107" s="1">
        <f>VLOOKUP(Authors[[#This Row],[Id]],Papers[],3,FALSE)</f>
        <v>2007</v>
      </c>
      <c r="D4107" s="1" t="str">
        <f>IF(ISNUMBER(FIND(",",Authors[[#This Row],[author]])),"OK", "Não OK")</f>
        <v>OK</v>
      </c>
    </row>
    <row r="4108" spans="1:4">
      <c r="A4108" s="3">
        <v>229</v>
      </c>
      <c r="B4108" t="s">
        <v>581</v>
      </c>
      <c r="C4108" s="1">
        <f>VLOOKUP(Authors[[#This Row],[Id]],Papers[],3,FALSE)</f>
        <v>2011</v>
      </c>
      <c r="D4108" s="1" t="str">
        <f>IF(ISNUMBER(FIND(",",Authors[[#This Row],[author]])),"OK", "Não OK")</f>
        <v>OK</v>
      </c>
    </row>
    <row r="4109" spans="1:4">
      <c r="A4109" s="3">
        <v>1942</v>
      </c>
      <c r="B4109" t="s">
        <v>10766</v>
      </c>
      <c r="C4109" s="1">
        <f>VLOOKUP(Authors[[#This Row],[Id]],Papers[],3,FALSE)</f>
        <v>2007</v>
      </c>
      <c r="D4109" s="1" t="str">
        <f>IF(ISNUMBER(FIND(",",Authors[[#This Row],[author]])),"OK", "Não OK")</f>
        <v>OK</v>
      </c>
    </row>
    <row r="4110" spans="1:4">
      <c r="A4110" s="3">
        <v>2234</v>
      </c>
      <c r="B4110" t="s">
        <v>6871</v>
      </c>
      <c r="C4110" s="1">
        <f>VLOOKUP(Authors[[#This Row],[Id]],Papers[],3,FALSE)</f>
        <v>1996</v>
      </c>
      <c r="D4110" s="1" t="str">
        <f>IF(ISNUMBER(FIND(",",Authors[[#This Row],[author]])),"OK", "Não OK")</f>
        <v>OK</v>
      </c>
    </row>
    <row r="4111" spans="1:4">
      <c r="A4111" s="3">
        <v>1849</v>
      </c>
      <c r="B4111" t="s">
        <v>5609</v>
      </c>
      <c r="C4111" s="1">
        <f>VLOOKUP(Authors[[#This Row],[Id]],Papers[],3,FALSE)</f>
        <v>2008</v>
      </c>
      <c r="D4111" s="1" t="str">
        <f>IF(ISNUMBER(FIND(",",Authors[[#This Row],[author]])),"OK", "Não OK")</f>
        <v>OK</v>
      </c>
    </row>
    <row r="4112" spans="1:4">
      <c r="A4112" s="3">
        <v>1943</v>
      </c>
      <c r="B4112" t="s">
        <v>5915</v>
      </c>
      <c r="C4112" s="1">
        <f>VLOOKUP(Authors[[#This Row],[Id]],Papers[],3,FALSE)</f>
        <v>1998</v>
      </c>
      <c r="D4112" s="1" t="str">
        <f>IF(ISNUMBER(FIND(",",Authors[[#This Row],[author]])),"OK", "Não OK")</f>
        <v>OK</v>
      </c>
    </row>
    <row r="4113" spans="1:4">
      <c r="A4113" s="3">
        <v>1652</v>
      </c>
      <c r="B4113" t="s">
        <v>5008</v>
      </c>
      <c r="C4113" s="1">
        <f>VLOOKUP(Authors[[#This Row],[Id]],Papers[],3,FALSE)</f>
        <v>2006</v>
      </c>
      <c r="D4113" s="1" t="str">
        <f>IF(ISNUMBER(FIND(",",Authors[[#This Row],[author]])),"OK", "Não OK")</f>
        <v>OK</v>
      </c>
    </row>
    <row r="4114" spans="1:4">
      <c r="A4114" s="3">
        <v>1940</v>
      </c>
      <c r="B4114" t="s">
        <v>5008</v>
      </c>
      <c r="C4114" s="1">
        <f>VLOOKUP(Authors[[#This Row],[Id]],Papers[],3,FALSE)</f>
        <v>2010</v>
      </c>
      <c r="D4114" s="1" t="str">
        <f>IF(ISNUMBER(FIND(",",Authors[[#This Row],[author]])),"OK", "Não OK")</f>
        <v>OK</v>
      </c>
    </row>
    <row r="4115" spans="1:4">
      <c r="A4115" s="3">
        <v>2270</v>
      </c>
      <c r="B4115" t="s">
        <v>5008</v>
      </c>
      <c r="C4115" s="1">
        <f>VLOOKUP(Authors[[#This Row],[Id]],Papers[],3,FALSE)</f>
        <v>2003</v>
      </c>
      <c r="D4115" s="1" t="str">
        <f>IF(ISNUMBER(FIND(",",Authors[[#This Row],[author]])),"OK", "Não OK")</f>
        <v>OK</v>
      </c>
    </row>
    <row r="4116" spans="1:4">
      <c r="A4116" s="3">
        <v>3403</v>
      </c>
      <c r="B4116" t="s">
        <v>5008</v>
      </c>
      <c r="C4116" s="1">
        <f>VLOOKUP(Authors[[#This Row],[Id]],Papers[],3,FALSE)</f>
        <v>2009</v>
      </c>
      <c r="D4116" s="1" t="str">
        <f>IF(ISNUMBER(FIND(",",Authors[[#This Row],[author]])),"OK", "Não OK")</f>
        <v>OK</v>
      </c>
    </row>
    <row r="4117" spans="1:4">
      <c r="A4117" s="3">
        <v>3568</v>
      </c>
      <c r="B4117" t="s">
        <v>5008</v>
      </c>
      <c r="C4117" s="1">
        <f>VLOOKUP(Authors[[#This Row],[Id]],Papers[],3,FALSE)</f>
        <v>2008</v>
      </c>
      <c r="D4117" s="1" t="str">
        <f>IF(ISNUMBER(FIND(",",Authors[[#This Row],[author]])),"OK", "Não OK")</f>
        <v>OK</v>
      </c>
    </row>
    <row r="4118" spans="1:4">
      <c r="A4118" s="3">
        <v>1137</v>
      </c>
      <c r="B4118" t="s">
        <v>3213</v>
      </c>
      <c r="C4118" s="1">
        <f>VLOOKUP(Authors[[#This Row],[Id]],Papers[],3,FALSE)</f>
        <v>2009</v>
      </c>
      <c r="D4118" s="1" t="str">
        <f>IF(ISNUMBER(FIND(",",Authors[[#This Row],[author]])),"OK", "Não OK")</f>
        <v>OK</v>
      </c>
    </row>
    <row r="4119" spans="1:4">
      <c r="A4119" s="3">
        <v>1194</v>
      </c>
      <c r="B4119" t="s">
        <v>3213</v>
      </c>
      <c r="C4119" s="1">
        <f>VLOOKUP(Authors[[#This Row],[Id]],Papers[],3,FALSE)</f>
        <v>2009</v>
      </c>
      <c r="D4119" s="1" t="str">
        <f>IF(ISNUMBER(FIND(",",Authors[[#This Row],[author]])),"OK", "Não OK")</f>
        <v>OK</v>
      </c>
    </row>
    <row r="4120" spans="1:4">
      <c r="A4120" s="3">
        <v>1212</v>
      </c>
      <c r="B4120" t="s">
        <v>3213</v>
      </c>
      <c r="C4120" s="1">
        <f>VLOOKUP(Authors[[#This Row],[Id]],Papers[],3,FALSE)</f>
        <v>2009</v>
      </c>
      <c r="D4120" s="1" t="str">
        <f>IF(ISNUMBER(FIND(",",Authors[[#This Row],[author]])),"OK", "Não OK")</f>
        <v>OK</v>
      </c>
    </row>
    <row r="4121" spans="1:4">
      <c r="A4121" s="3">
        <v>4264</v>
      </c>
      <c r="B4121" t="s">
        <v>10135</v>
      </c>
      <c r="C4121" s="1">
        <f>VLOOKUP(Authors[[#This Row],[Id]],Papers[],3,FALSE)</f>
        <v>2008</v>
      </c>
      <c r="D4121" s="1" t="str">
        <f>IF(ISNUMBER(FIND(",",Authors[[#This Row],[author]])),"OK", "Não OK")</f>
        <v>OK</v>
      </c>
    </row>
    <row r="4122" spans="1:4">
      <c r="A4122" s="3">
        <v>2988</v>
      </c>
      <c r="B4122" t="s">
        <v>8376</v>
      </c>
      <c r="C4122" s="1">
        <f>VLOOKUP(Authors[[#This Row],[Id]],Papers[],3,FALSE)</f>
        <v>2010</v>
      </c>
      <c r="D4122" s="1" t="str">
        <f>IF(ISNUMBER(FIND(",",Authors[[#This Row],[author]])),"OK", "Não OK")</f>
        <v>OK</v>
      </c>
    </row>
    <row r="4123" spans="1:4">
      <c r="A4123">
        <v>4358</v>
      </c>
      <c r="B4123" s="1" t="s">
        <v>12712</v>
      </c>
      <c r="C4123" s="1">
        <f>VLOOKUP(Authors[[#This Row],[Id]],Papers[],3,FALSE)</f>
        <v>2008</v>
      </c>
      <c r="D4123" s="1" t="str">
        <f>IF(ISNUMBER(FIND(",",Authors[[#This Row],[author]])),"OK", "Não OK")</f>
        <v>OK</v>
      </c>
    </row>
    <row r="4124" spans="1:4">
      <c r="A4124" s="3">
        <v>1439</v>
      </c>
      <c r="B4124" t="s">
        <v>4221</v>
      </c>
      <c r="C4124" s="1">
        <f>VLOOKUP(Authors[[#This Row],[Id]],Papers[],3,FALSE)</f>
        <v>2003</v>
      </c>
      <c r="D4124" s="1" t="str">
        <f>IF(ISNUMBER(FIND(",",Authors[[#This Row],[author]])),"OK", "Não OK")</f>
        <v>OK</v>
      </c>
    </row>
    <row r="4125" spans="1:4">
      <c r="A4125" s="3">
        <v>1868</v>
      </c>
      <c r="B4125" t="s">
        <v>5685</v>
      </c>
      <c r="C4125" s="1">
        <f>VLOOKUP(Authors[[#This Row],[Id]],Papers[],3,FALSE)</f>
        <v>1996</v>
      </c>
      <c r="D4125" s="1" t="str">
        <f>IF(ISNUMBER(FIND(",",Authors[[#This Row],[author]])),"OK", "Não OK")</f>
        <v>OK</v>
      </c>
    </row>
    <row r="4126" spans="1:4">
      <c r="A4126" s="3">
        <v>93</v>
      </c>
      <c r="B4126" t="s">
        <v>233</v>
      </c>
      <c r="C4126" s="1">
        <f>VLOOKUP(Authors[[#This Row],[Id]],Papers[],3,FALSE)</f>
        <v>2007</v>
      </c>
      <c r="D4126" s="1" t="str">
        <f>IF(ISNUMBER(FIND(",",Authors[[#This Row],[author]])),"OK", "Não OK")</f>
        <v>OK</v>
      </c>
    </row>
    <row r="4127" spans="1:4">
      <c r="A4127" s="3">
        <v>1944</v>
      </c>
      <c r="B4127" t="s">
        <v>5918</v>
      </c>
      <c r="C4127" s="1">
        <f>VLOOKUP(Authors[[#This Row],[Id]],Papers[],3,FALSE)</f>
        <v>1990</v>
      </c>
      <c r="D4127" s="1" t="str">
        <f>IF(ISNUMBER(FIND(",",Authors[[#This Row],[author]])),"OK", "Não OK")</f>
        <v>OK</v>
      </c>
    </row>
    <row r="4128" spans="1:4">
      <c r="A4128" s="3">
        <v>195</v>
      </c>
      <c r="B4128" t="s">
        <v>494</v>
      </c>
      <c r="C4128" s="1">
        <f>VLOOKUP(Authors[[#This Row],[Id]],Papers[],3,FALSE)</f>
        <v>2010</v>
      </c>
      <c r="D4128" s="1" t="str">
        <f>IF(ISNUMBER(FIND(",",Authors[[#This Row],[author]])),"OK", "Não OK")</f>
        <v>OK</v>
      </c>
    </row>
    <row r="4129" spans="1:4">
      <c r="A4129" s="3">
        <v>1450</v>
      </c>
      <c r="B4129" t="s">
        <v>4273</v>
      </c>
      <c r="C4129" s="1">
        <f>VLOOKUP(Authors[[#This Row],[Id]],Papers[],3,FALSE)</f>
        <v>2010</v>
      </c>
      <c r="D4129" s="1" t="str">
        <f>IF(ISNUMBER(FIND(",",Authors[[#This Row],[author]])),"OK", "Não OK")</f>
        <v>OK</v>
      </c>
    </row>
    <row r="4130" spans="1:4">
      <c r="A4130" s="3">
        <v>2489</v>
      </c>
      <c r="B4130" t="s">
        <v>7640</v>
      </c>
      <c r="C4130" s="1">
        <f>VLOOKUP(Authors[[#This Row],[Id]],Papers[],3,FALSE)</f>
        <v>2008</v>
      </c>
      <c r="D4130" s="1" t="str">
        <f>IF(ISNUMBER(FIND(",",Authors[[#This Row],[author]])),"OK", "Não OK")</f>
        <v>OK</v>
      </c>
    </row>
    <row r="4131" spans="1:4">
      <c r="A4131" s="3">
        <v>2761</v>
      </c>
      <c r="B4131" t="s">
        <v>7977</v>
      </c>
      <c r="C4131" s="1">
        <f>VLOOKUP(Authors[[#This Row],[Id]],Papers[],3,FALSE)</f>
        <v>2010</v>
      </c>
      <c r="D4131" s="1" t="str">
        <f>IF(ISNUMBER(FIND(",",Authors[[#This Row],[author]])),"OK", "Não OK")</f>
        <v>OK</v>
      </c>
    </row>
    <row r="4132" spans="1:4">
      <c r="A4132" s="3">
        <v>653</v>
      </c>
      <c r="B4132" t="s">
        <v>1848</v>
      </c>
      <c r="C4132" s="1">
        <f>VLOOKUP(Authors[[#This Row],[Id]],Papers[],3,FALSE)</f>
        <v>2008</v>
      </c>
      <c r="D4132" s="1" t="str">
        <f>IF(ISNUMBER(FIND(",",Authors[[#This Row],[author]])),"OK", "Não OK")</f>
        <v>OK</v>
      </c>
    </row>
    <row r="4133" spans="1:4">
      <c r="A4133" s="3">
        <v>4261</v>
      </c>
      <c r="B4133" t="s">
        <v>10131</v>
      </c>
      <c r="C4133" s="1">
        <f>VLOOKUP(Authors[[#This Row],[Id]],Papers[],3,FALSE)</f>
        <v>2006</v>
      </c>
      <c r="D4133" s="1" t="str">
        <f>IF(ISNUMBER(FIND(",",Authors[[#This Row],[author]])),"OK", "Não OK")</f>
        <v>OK</v>
      </c>
    </row>
    <row r="4134" spans="1:4">
      <c r="A4134" s="3">
        <v>412</v>
      </c>
      <c r="B4134" t="s">
        <v>1149</v>
      </c>
      <c r="C4134" s="1">
        <f>VLOOKUP(Authors[[#This Row],[Id]],Papers[],3,FALSE)</f>
        <v>2010</v>
      </c>
      <c r="D4134" s="1" t="str">
        <f>IF(ISNUMBER(FIND(",",Authors[[#This Row],[author]])),"OK", "Não OK")</f>
        <v>OK</v>
      </c>
    </row>
    <row r="4135" spans="1:4">
      <c r="A4135" s="3">
        <v>414</v>
      </c>
      <c r="B4135" t="s">
        <v>1149</v>
      </c>
      <c r="C4135" s="1">
        <f>VLOOKUP(Authors[[#This Row],[Id]],Papers[],3,FALSE)</f>
        <v>2008</v>
      </c>
      <c r="D4135" s="1" t="str">
        <f>IF(ISNUMBER(FIND(",",Authors[[#This Row],[author]])),"OK", "Não OK")</f>
        <v>OK</v>
      </c>
    </row>
    <row r="4136" spans="1:4">
      <c r="A4136" s="3">
        <v>424</v>
      </c>
      <c r="B4136" t="s">
        <v>1149</v>
      </c>
      <c r="C4136" s="1">
        <f>VLOOKUP(Authors[[#This Row],[Id]],Papers[],3,FALSE)</f>
        <v>2008</v>
      </c>
      <c r="D4136" s="1" t="str">
        <f>IF(ISNUMBER(FIND(",",Authors[[#This Row],[author]])),"OK", "Não OK")</f>
        <v>OK</v>
      </c>
    </row>
    <row r="4137" spans="1:4">
      <c r="A4137" s="3">
        <v>1221</v>
      </c>
      <c r="B4137" t="s">
        <v>1149</v>
      </c>
      <c r="C4137" s="1">
        <f>VLOOKUP(Authors[[#This Row],[Id]],Papers[],3,FALSE)</f>
        <v>2005</v>
      </c>
      <c r="D4137" s="1" t="str">
        <f>IF(ISNUMBER(FIND(",",Authors[[#This Row],[author]])),"OK", "Não OK")</f>
        <v>OK</v>
      </c>
    </row>
    <row r="4138" spans="1:4">
      <c r="A4138" s="3">
        <v>2479</v>
      </c>
      <c r="B4138" t="s">
        <v>1149</v>
      </c>
      <c r="C4138" s="1">
        <f>VLOOKUP(Authors[[#This Row],[Id]],Papers[],3,FALSE)</f>
        <v>2008</v>
      </c>
      <c r="D4138" s="1" t="str">
        <f>IF(ISNUMBER(FIND(",",Authors[[#This Row],[author]])),"OK", "Não OK")</f>
        <v>OK</v>
      </c>
    </row>
    <row r="4139" spans="1:4">
      <c r="A4139" s="3">
        <v>414</v>
      </c>
      <c r="B4139" t="s">
        <v>1158</v>
      </c>
      <c r="C4139" s="1">
        <f>VLOOKUP(Authors[[#This Row],[Id]],Papers[],3,FALSE)</f>
        <v>2008</v>
      </c>
      <c r="D4139" s="1" t="str">
        <f>IF(ISNUMBER(FIND(",",Authors[[#This Row],[author]])),"OK", "Não OK")</f>
        <v>OK</v>
      </c>
    </row>
    <row r="4140" spans="1:4">
      <c r="A4140" s="3">
        <v>724</v>
      </c>
      <c r="B4140" t="s">
        <v>2051</v>
      </c>
      <c r="C4140" s="1">
        <f>VLOOKUP(Authors[[#This Row],[Id]],Papers[],3,FALSE)</f>
        <v>2010</v>
      </c>
      <c r="D4140" s="1" t="str">
        <f>IF(ISNUMBER(FIND(",",Authors[[#This Row],[author]])),"OK", "Não OK")</f>
        <v>OK</v>
      </c>
    </row>
    <row r="4141" spans="1:4">
      <c r="A4141" s="3">
        <v>1752</v>
      </c>
      <c r="B4141" t="s">
        <v>2051</v>
      </c>
      <c r="C4141" s="1">
        <f>VLOOKUP(Authors[[#This Row],[Id]],Papers[],3,FALSE)</f>
        <v>2008</v>
      </c>
      <c r="D4141" s="1" t="str">
        <f>IF(ISNUMBER(FIND(",",Authors[[#This Row],[author]])),"OK", "Não OK")</f>
        <v>OK</v>
      </c>
    </row>
    <row r="4142" spans="1:4">
      <c r="A4142" s="3">
        <v>1798</v>
      </c>
      <c r="B4142" t="s">
        <v>10713</v>
      </c>
      <c r="C4142" s="1">
        <f>VLOOKUP(Authors[[#This Row],[Id]],Papers[],3,FALSE)</f>
        <v>2004</v>
      </c>
      <c r="D4142" s="1" t="str">
        <f>IF(ISNUMBER(FIND(",",Authors[[#This Row],[author]])),"OK", "Não OK")</f>
        <v>OK</v>
      </c>
    </row>
    <row r="4143" spans="1:4">
      <c r="A4143" s="3">
        <v>498</v>
      </c>
      <c r="B4143" t="s">
        <v>1416</v>
      </c>
      <c r="C4143" s="1">
        <f>VLOOKUP(Authors[[#This Row],[Id]],Papers[],3,FALSE)</f>
        <v>2010</v>
      </c>
      <c r="D4143" s="1" t="str">
        <f>IF(ISNUMBER(FIND(",",Authors[[#This Row],[author]])),"OK", "Não OK")</f>
        <v>OK</v>
      </c>
    </row>
    <row r="4144" spans="1:4">
      <c r="A4144" s="3">
        <v>1047</v>
      </c>
      <c r="B4144" t="s">
        <v>1416</v>
      </c>
      <c r="C4144" s="1">
        <f>VLOOKUP(Authors[[#This Row],[Id]],Papers[],3,FALSE)</f>
        <v>2009</v>
      </c>
      <c r="D4144" s="1" t="str">
        <f>IF(ISNUMBER(FIND(",",Authors[[#This Row],[author]])),"OK", "Não OK")</f>
        <v>OK</v>
      </c>
    </row>
    <row r="4145" spans="1:4">
      <c r="A4145" s="3">
        <v>2471</v>
      </c>
      <c r="B4145" t="s">
        <v>10933</v>
      </c>
      <c r="C4145" s="1">
        <f>VLOOKUP(Authors[[#This Row],[Id]],Papers[],3,FALSE)</f>
        <v>2009</v>
      </c>
      <c r="D4145" s="1" t="str">
        <f>IF(ISNUMBER(FIND(",",Authors[[#This Row],[author]])),"OK", "Não OK")</f>
        <v>OK</v>
      </c>
    </row>
    <row r="4146" spans="1:4">
      <c r="A4146" s="3">
        <v>1786</v>
      </c>
      <c r="B4146" t="s">
        <v>10704</v>
      </c>
      <c r="C4146" s="1">
        <f>VLOOKUP(Authors[[#This Row],[Id]],Papers[],3,FALSE)</f>
        <v>2008</v>
      </c>
      <c r="D4146" s="1" t="str">
        <f>IF(ISNUMBER(FIND(",",Authors[[#This Row],[author]])),"OK", "Não OK")</f>
        <v>OK</v>
      </c>
    </row>
    <row r="4147" spans="1:4">
      <c r="A4147" s="3">
        <v>1947</v>
      </c>
      <c r="B4147" t="s">
        <v>5925</v>
      </c>
      <c r="C4147" s="1">
        <f>VLOOKUP(Authors[[#This Row],[Id]],Papers[],3,FALSE)</f>
        <v>2005</v>
      </c>
      <c r="D4147" s="1" t="str">
        <f>IF(ISNUMBER(FIND(",",Authors[[#This Row],[author]])),"OK", "Não OK")</f>
        <v>OK</v>
      </c>
    </row>
    <row r="4148" spans="1:4">
      <c r="A4148" s="3">
        <v>822</v>
      </c>
      <c r="B4148" t="s">
        <v>2330</v>
      </c>
      <c r="C4148" s="1">
        <f>VLOOKUP(Authors[[#This Row],[Id]],Papers[],3,FALSE)</f>
        <v>2009</v>
      </c>
      <c r="D4148" s="1" t="str">
        <f>IF(ISNUMBER(FIND(",",Authors[[#This Row],[author]])),"OK", "Não OK")</f>
        <v>OK</v>
      </c>
    </row>
    <row r="4149" spans="1:4">
      <c r="A4149" s="3">
        <v>1973</v>
      </c>
      <c r="B4149" t="s">
        <v>10796</v>
      </c>
      <c r="C4149" s="1">
        <f>VLOOKUP(Authors[[#This Row],[Id]],Papers[],3,FALSE)</f>
        <v>2007</v>
      </c>
      <c r="D4149" s="1" t="str">
        <f>IF(ISNUMBER(FIND(",",Authors[[#This Row],[author]])),"OK", "Não OK")</f>
        <v>OK</v>
      </c>
    </row>
    <row r="4150" spans="1:4">
      <c r="A4150" s="3">
        <v>1948</v>
      </c>
      <c r="B4150" t="s">
        <v>10767</v>
      </c>
      <c r="C4150" s="1">
        <f>VLOOKUP(Authors[[#This Row],[Id]],Papers[],3,FALSE)</f>
        <v>2005</v>
      </c>
      <c r="D4150" s="1" t="str">
        <f>IF(ISNUMBER(FIND(",",Authors[[#This Row],[author]])),"OK", "Não OK")</f>
        <v>OK</v>
      </c>
    </row>
    <row r="4151" spans="1:4">
      <c r="A4151" s="3">
        <v>971</v>
      </c>
      <c r="B4151" t="s">
        <v>2734</v>
      </c>
      <c r="C4151" s="1">
        <f>VLOOKUP(Authors[[#This Row],[Id]],Papers[],3,FALSE)</f>
        <v>2006</v>
      </c>
      <c r="D4151" s="1" t="str">
        <f>IF(ISNUMBER(FIND(",",Authors[[#This Row],[author]])),"OK", "Não OK")</f>
        <v>OK</v>
      </c>
    </row>
    <row r="4152" spans="1:4">
      <c r="A4152" s="3">
        <v>2471</v>
      </c>
      <c r="B4152" t="s">
        <v>10935</v>
      </c>
      <c r="C4152" s="1">
        <f>VLOOKUP(Authors[[#This Row],[Id]],Papers[],3,FALSE)</f>
        <v>2009</v>
      </c>
      <c r="D4152" s="1" t="str">
        <f>IF(ISNUMBER(FIND(",",Authors[[#This Row],[author]])),"OK", "Não OK")</f>
        <v>OK</v>
      </c>
    </row>
    <row r="4153" spans="1:4">
      <c r="A4153" s="3">
        <v>3584</v>
      </c>
      <c r="B4153" t="s">
        <v>9134</v>
      </c>
      <c r="C4153" s="1">
        <f>VLOOKUP(Authors[[#This Row],[Id]],Papers[],3,FALSE)</f>
        <v>2010</v>
      </c>
      <c r="D4153" s="1" t="str">
        <f>IF(ISNUMBER(FIND(",",Authors[[#This Row],[author]])),"OK", "Não OK")</f>
        <v>OK</v>
      </c>
    </row>
    <row r="4154" spans="1:4">
      <c r="A4154" s="3">
        <v>2384</v>
      </c>
      <c r="B4154" t="s">
        <v>10863</v>
      </c>
      <c r="C4154" s="1">
        <f>VLOOKUP(Authors[[#This Row],[Id]],Papers[],3,FALSE)</f>
        <v>2011</v>
      </c>
      <c r="D4154" s="1" t="str">
        <f>IF(ISNUMBER(FIND(",",Authors[[#This Row],[author]])),"OK", "Não OK")</f>
        <v>OK</v>
      </c>
    </row>
    <row r="4155" spans="1:4">
      <c r="A4155" s="3">
        <v>1718</v>
      </c>
      <c r="B4155" t="s">
        <v>10680</v>
      </c>
      <c r="C4155" s="1">
        <f>VLOOKUP(Authors[[#This Row],[Id]],Papers[],3,FALSE)</f>
        <v>2010</v>
      </c>
      <c r="D4155" s="1" t="str">
        <f>IF(ISNUMBER(FIND(",",Authors[[#This Row],[author]])),"OK", "Não OK")</f>
        <v>OK</v>
      </c>
    </row>
    <row r="4156" spans="1:4">
      <c r="A4156" s="3">
        <v>1949</v>
      </c>
      <c r="B4156" t="s">
        <v>10769</v>
      </c>
      <c r="C4156" s="1">
        <f>VLOOKUP(Authors[[#This Row],[Id]],Papers[],3,FALSE)</f>
        <v>2008</v>
      </c>
      <c r="D4156" s="1" t="str">
        <f>IF(ISNUMBER(FIND(",",Authors[[#This Row],[author]])),"OK", "Não OK")</f>
        <v>OK</v>
      </c>
    </row>
    <row r="4157" spans="1:4">
      <c r="A4157" s="3">
        <v>612</v>
      </c>
      <c r="B4157" t="s">
        <v>1714</v>
      </c>
      <c r="C4157" s="1">
        <f>VLOOKUP(Authors[[#This Row],[Id]],Papers[],3,FALSE)</f>
        <v>2010</v>
      </c>
      <c r="D4157" s="1" t="str">
        <f>IF(ISNUMBER(FIND(",",Authors[[#This Row],[author]])),"OK", "Não OK")</f>
        <v>OK</v>
      </c>
    </row>
    <row r="4158" spans="1:4">
      <c r="A4158" s="3">
        <v>931</v>
      </c>
      <c r="B4158" t="s">
        <v>2657</v>
      </c>
      <c r="C4158" s="1">
        <f>VLOOKUP(Authors[[#This Row],[Id]],Papers[],3,FALSE)</f>
        <v>2006</v>
      </c>
      <c r="D4158" s="1" t="str">
        <f>IF(ISNUMBER(FIND(",",Authors[[#This Row],[author]])),"OK", "Não OK")</f>
        <v>OK</v>
      </c>
    </row>
    <row r="4159" spans="1:4">
      <c r="A4159" s="3">
        <v>1950</v>
      </c>
      <c r="B4159" t="s">
        <v>10771</v>
      </c>
      <c r="C4159" s="1">
        <f>VLOOKUP(Authors[[#This Row],[Id]],Papers[],3,FALSE)</f>
        <v>2009</v>
      </c>
      <c r="D4159" s="1" t="str">
        <f>IF(ISNUMBER(FIND(",",Authors[[#This Row],[author]])),"OK", "Não OK")</f>
        <v>OK</v>
      </c>
    </row>
    <row r="4160" spans="1:4">
      <c r="A4160" s="3">
        <v>1820</v>
      </c>
      <c r="B4160" t="s">
        <v>5523</v>
      </c>
      <c r="C4160" s="1">
        <f>VLOOKUP(Authors[[#This Row],[Id]],Papers[],3,FALSE)</f>
        <v>2007</v>
      </c>
      <c r="D4160" s="1" t="str">
        <f>IF(ISNUMBER(FIND(",",Authors[[#This Row],[author]])),"OK", "Não OK")</f>
        <v>OK</v>
      </c>
    </row>
    <row r="4161" spans="1:4">
      <c r="A4161" s="3">
        <v>1974</v>
      </c>
      <c r="B4161" t="s">
        <v>10800</v>
      </c>
      <c r="C4161" s="1">
        <f>VLOOKUP(Authors[[#This Row],[Id]],Papers[],3,FALSE)</f>
        <v>2009</v>
      </c>
      <c r="D4161" s="1" t="str">
        <f>IF(ISNUMBER(FIND(",",Authors[[#This Row],[author]])),"OK", "Não OK")</f>
        <v>OK</v>
      </c>
    </row>
    <row r="4162" spans="1:4">
      <c r="A4162" s="3">
        <v>927</v>
      </c>
      <c r="B4162" t="s">
        <v>2638</v>
      </c>
      <c r="C4162" s="1">
        <f>VLOOKUP(Authors[[#This Row],[Id]],Papers[],3,FALSE)</f>
        <v>2008</v>
      </c>
      <c r="D4162" s="1" t="str">
        <f>IF(ISNUMBER(FIND(",",Authors[[#This Row],[author]])),"OK", "Não OK")</f>
        <v>OK</v>
      </c>
    </row>
    <row r="4163" spans="1:4">
      <c r="A4163" s="3">
        <v>3584</v>
      </c>
      <c r="B4163" t="s">
        <v>9136</v>
      </c>
      <c r="C4163" s="1">
        <f>VLOOKUP(Authors[[#This Row],[Id]],Papers[],3,FALSE)</f>
        <v>2010</v>
      </c>
      <c r="D4163" s="1" t="str">
        <f>IF(ISNUMBER(FIND(",",Authors[[#This Row],[author]])),"OK", "Não OK")</f>
        <v>OK</v>
      </c>
    </row>
    <row r="4164" spans="1:4">
      <c r="A4164" s="3">
        <v>1111</v>
      </c>
      <c r="B4164" t="s">
        <v>3105</v>
      </c>
      <c r="C4164" s="1">
        <f>VLOOKUP(Authors[[#This Row],[Id]],Papers[],3,FALSE)</f>
        <v>2006</v>
      </c>
      <c r="D4164" s="1" t="str">
        <f>IF(ISNUMBER(FIND(",",Authors[[#This Row],[author]])),"OK", "Não OK")</f>
        <v>OK</v>
      </c>
    </row>
    <row r="4165" spans="1:4">
      <c r="A4165" s="3">
        <v>1951</v>
      </c>
      <c r="B4165" t="s">
        <v>10776</v>
      </c>
      <c r="C4165" s="1">
        <f>VLOOKUP(Authors[[#This Row],[Id]],Papers[],3,FALSE)</f>
        <v>2008</v>
      </c>
      <c r="D4165" s="1" t="str">
        <f>IF(ISNUMBER(FIND(",",Authors[[#This Row],[author]])),"OK", "Não OK")</f>
        <v>OK</v>
      </c>
    </row>
    <row r="4166" spans="1:4">
      <c r="A4166" s="3">
        <v>2477</v>
      </c>
      <c r="B4166" t="s">
        <v>10947</v>
      </c>
      <c r="C4166" s="1">
        <f>VLOOKUP(Authors[[#This Row],[Id]],Papers[],3,FALSE)</f>
        <v>2011</v>
      </c>
      <c r="D4166" s="1" t="str">
        <f>IF(ISNUMBER(FIND(",",Authors[[#This Row],[author]])),"OK", "Não OK")</f>
        <v>OK</v>
      </c>
    </row>
    <row r="4167" spans="1:4">
      <c r="A4167" s="3">
        <v>1952</v>
      </c>
      <c r="B4167" t="s">
        <v>10780</v>
      </c>
      <c r="C4167" s="1">
        <f>VLOOKUP(Authors[[#This Row],[Id]],Papers[],3,FALSE)</f>
        <v>2009</v>
      </c>
      <c r="D4167" s="1" t="str">
        <f>IF(ISNUMBER(FIND(",",Authors[[#This Row],[author]])),"OK", "Não OK")</f>
        <v>OK</v>
      </c>
    </row>
    <row r="4168" spans="1:4">
      <c r="A4168" s="3">
        <v>1579</v>
      </c>
      <c r="B4168" t="s">
        <v>10651</v>
      </c>
      <c r="C4168" s="1">
        <f>VLOOKUP(Authors[[#This Row],[Id]],Papers[],3,FALSE)</f>
        <v>2008</v>
      </c>
      <c r="D4168" s="1" t="str">
        <f>IF(ISNUMBER(FIND(",",Authors[[#This Row],[author]])),"OK", "Não OK")</f>
        <v>OK</v>
      </c>
    </row>
    <row r="4169" spans="1:4">
      <c r="A4169" s="3">
        <v>1953</v>
      </c>
      <c r="B4169" t="s">
        <v>10781</v>
      </c>
      <c r="C4169" s="1">
        <f>VLOOKUP(Authors[[#This Row],[Id]],Papers[],3,FALSE)</f>
        <v>2011</v>
      </c>
      <c r="D4169" s="1" t="str">
        <f>IF(ISNUMBER(FIND(",",Authors[[#This Row],[author]])),"OK", "Não OK")</f>
        <v>OK</v>
      </c>
    </row>
    <row r="4170" spans="1:4">
      <c r="A4170" s="3">
        <v>2104</v>
      </c>
      <c r="B4170" t="s">
        <v>10819</v>
      </c>
      <c r="C4170" s="1">
        <f>VLOOKUP(Authors[[#This Row],[Id]],Papers[],3,FALSE)</f>
        <v>2007</v>
      </c>
      <c r="D4170" s="1" t="str">
        <f>IF(ISNUMBER(FIND(",",Authors[[#This Row],[author]])),"OK", "Não OK")</f>
        <v>OK</v>
      </c>
    </row>
    <row r="4171" spans="1:4">
      <c r="A4171" s="3">
        <v>1955</v>
      </c>
      <c r="B4171" t="s">
        <v>10784</v>
      </c>
      <c r="C4171" s="1">
        <f>VLOOKUP(Authors[[#This Row],[Id]],Papers[],3,FALSE)</f>
        <v>2011</v>
      </c>
      <c r="D4171" s="1" t="str">
        <f>IF(ISNUMBER(FIND(",",Authors[[#This Row],[author]])),"OK", "Não OK")</f>
        <v>OK</v>
      </c>
    </row>
    <row r="4172" spans="1:4">
      <c r="A4172" s="3">
        <v>913</v>
      </c>
      <c r="B4172" t="s">
        <v>2600</v>
      </c>
      <c r="C4172" s="1">
        <f>VLOOKUP(Authors[[#This Row],[Id]],Papers[],3,FALSE)</f>
        <v>2004</v>
      </c>
      <c r="D4172" s="1" t="str">
        <f>IF(ISNUMBER(FIND(",",Authors[[#This Row],[author]])),"OK", "Não OK")</f>
        <v>OK</v>
      </c>
    </row>
    <row r="4173" spans="1:4">
      <c r="A4173" s="3">
        <v>2482</v>
      </c>
      <c r="B4173" t="s">
        <v>10966</v>
      </c>
      <c r="C4173" s="1">
        <f>VLOOKUP(Authors[[#This Row],[Id]],Papers[],3,FALSE)</f>
        <v>2008</v>
      </c>
      <c r="D4173" s="1" t="str">
        <f>IF(ISNUMBER(FIND(",",Authors[[#This Row],[author]])),"OK", "Não OK")</f>
        <v>OK</v>
      </c>
    </row>
    <row r="4174" spans="1:4">
      <c r="A4174" s="3">
        <v>1150</v>
      </c>
      <c r="B4174" t="s">
        <v>3259</v>
      </c>
      <c r="C4174" s="1">
        <f>VLOOKUP(Authors[[#This Row],[Id]],Papers[],3,FALSE)</f>
        <v>2010</v>
      </c>
      <c r="D4174" s="1" t="str">
        <f>IF(ISNUMBER(FIND(",",Authors[[#This Row],[author]])),"OK", "Não OK")</f>
        <v>OK</v>
      </c>
    </row>
    <row r="4175" spans="1:4">
      <c r="A4175" s="3">
        <v>3144</v>
      </c>
      <c r="B4175" t="s">
        <v>8569</v>
      </c>
      <c r="C4175" s="1">
        <f>VLOOKUP(Authors[[#This Row],[Id]],Papers[],3,FALSE)</f>
        <v>2009</v>
      </c>
      <c r="D4175" s="1" t="str">
        <f>IF(ISNUMBER(FIND(",",Authors[[#This Row],[author]])),"OK", "Não OK")</f>
        <v>OK</v>
      </c>
    </row>
    <row r="4176" spans="1:4">
      <c r="A4176" s="3">
        <v>1267</v>
      </c>
      <c r="B4176" t="s">
        <v>3622</v>
      </c>
      <c r="C4176" s="1">
        <f>VLOOKUP(Authors[[#This Row],[Id]],Papers[],3,FALSE)</f>
        <v>2003</v>
      </c>
      <c r="D4176" s="1" t="str">
        <f>IF(ISNUMBER(FIND(",",Authors[[#This Row],[author]])),"OK", "Não OK")</f>
        <v>OK</v>
      </c>
    </row>
    <row r="4177" spans="1:4">
      <c r="A4177" s="3">
        <v>1027</v>
      </c>
      <c r="B4177" t="s">
        <v>2882</v>
      </c>
      <c r="C4177" s="1">
        <f>VLOOKUP(Authors[[#This Row],[Id]],Papers[],3,FALSE)</f>
        <v>2009</v>
      </c>
      <c r="D4177" s="1" t="str">
        <f>IF(ISNUMBER(FIND(",",Authors[[#This Row],[author]])),"OK", "Não OK")</f>
        <v>OK</v>
      </c>
    </row>
    <row r="4178" spans="1:4">
      <c r="A4178" s="3">
        <v>1958</v>
      </c>
      <c r="B4178" t="s">
        <v>5946</v>
      </c>
      <c r="C4178" s="1">
        <f>VLOOKUP(Authors[[#This Row],[Id]],Papers[],3,FALSE)</f>
        <v>2008</v>
      </c>
      <c r="D4178" s="1" t="str">
        <f>IF(ISNUMBER(FIND(",",Authors[[#This Row],[author]])),"OK", "Não OK")</f>
        <v>OK</v>
      </c>
    </row>
    <row r="4179" spans="1:4">
      <c r="A4179" s="3">
        <v>1911</v>
      </c>
      <c r="B4179" t="s">
        <v>10752</v>
      </c>
      <c r="C4179" s="1">
        <f>VLOOKUP(Authors[[#This Row],[Id]],Papers[],3,FALSE)</f>
        <v>2006</v>
      </c>
      <c r="D4179" s="1" t="str">
        <f>IF(ISNUMBER(FIND(",",Authors[[#This Row],[author]])),"OK", "Não OK")</f>
        <v>OK</v>
      </c>
    </row>
    <row r="4180" spans="1:4">
      <c r="A4180" s="3">
        <v>1959</v>
      </c>
      <c r="B4180" t="s">
        <v>5950</v>
      </c>
      <c r="C4180" s="1">
        <f>VLOOKUP(Authors[[#This Row],[Id]],Papers[],3,FALSE)</f>
        <v>2004</v>
      </c>
      <c r="D4180" s="1" t="str">
        <f>IF(ISNUMBER(FIND(",",Authors[[#This Row],[author]])),"OK", "Não OK")</f>
        <v>OK</v>
      </c>
    </row>
    <row r="4181" spans="1:4">
      <c r="A4181" s="3">
        <v>391</v>
      </c>
      <c r="B4181" t="s">
        <v>1085</v>
      </c>
      <c r="C4181" s="1">
        <f>VLOOKUP(Authors[[#This Row],[Id]],Papers[],3,FALSE)</f>
        <v>2005</v>
      </c>
      <c r="D4181" s="1" t="str">
        <f>IF(ISNUMBER(FIND(",",Authors[[#This Row],[author]])),"OK", "Não OK")</f>
        <v>OK</v>
      </c>
    </row>
    <row r="4182" spans="1:4">
      <c r="A4182" s="3">
        <v>3677</v>
      </c>
      <c r="B4182" t="s">
        <v>9265</v>
      </c>
      <c r="C4182" s="1">
        <f>VLOOKUP(Authors[[#This Row],[Id]],Papers[],3,FALSE)</f>
        <v>2011</v>
      </c>
      <c r="D4182" s="1" t="str">
        <f>IF(ISNUMBER(FIND(",",Authors[[#This Row],[author]])),"OK", "Não OK")</f>
        <v>OK</v>
      </c>
    </row>
    <row r="4183" spans="1:4">
      <c r="A4183" s="3">
        <v>1338</v>
      </c>
      <c r="B4183" t="s">
        <v>3854</v>
      </c>
      <c r="C4183" s="1">
        <f>VLOOKUP(Authors[[#This Row],[Id]],Papers[],3,FALSE)</f>
        <v>2005</v>
      </c>
      <c r="D4183" s="1" t="str">
        <f>IF(ISNUMBER(FIND(",",Authors[[#This Row],[author]])),"OK", "Não OK")</f>
        <v>OK</v>
      </c>
    </row>
    <row r="4184" spans="1:4">
      <c r="A4184" s="3">
        <v>1326</v>
      </c>
      <c r="B4184" t="s">
        <v>3808</v>
      </c>
      <c r="C4184" s="1">
        <f>VLOOKUP(Authors[[#This Row],[Id]],Papers[],3,FALSE)</f>
        <v>2006</v>
      </c>
      <c r="D4184" s="1" t="str">
        <f>IF(ISNUMBER(FIND(",",Authors[[#This Row],[author]])),"OK", "Não OK")</f>
        <v>OK</v>
      </c>
    </row>
    <row r="4185" spans="1:4">
      <c r="A4185" s="3">
        <v>365</v>
      </c>
      <c r="B4185" t="s">
        <v>966</v>
      </c>
      <c r="C4185" s="1">
        <f>VLOOKUP(Authors[[#This Row],[Id]],Papers[],3,FALSE)</f>
        <v>2009</v>
      </c>
      <c r="D4185" s="1" t="str">
        <f>IF(ISNUMBER(FIND(",",Authors[[#This Row],[author]])),"OK", "Não OK")</f>
        <v>OK</v>
      </c>
    </row>
    <row r="4186" spans="1:4">
      <c r="A4186" s="3">
        <v>4266</v>
      </c>
      <c r="B4186" t="s">
        <v>10141</v>
      </c>
      <c r="C4186" s="1">
        <f>VLOOKUP(Authors[[#This Row],[Id]],Papers[],3,FALSE)</f>
        <v>2008</v>
      </c>
      <c r="D4186" s="1" t="str">
        <f>IF(ISNUMBER(FIND(",",Authors[[#This Row],[author]])),"OK", "Não OK")</f>
        <v>OK</v>
      </c>
    </row>
    <row r="4187" spans="1:4">
      <c r="A4187" s="3">
        <v>1960</v>
      </c>
      <c r="B4187" t="s">
        <v>10785</v>
      </c>
      <c r="C4187" s="1">
        <f>VLOOKUP(Authors[[#This Row],[Id]],Papers[],3,FALSE)</f>
        <v>2002</v>
      </c>
      <c r="D4187" s="1" t="str">
        <f>IF(ISNUMBER(FIND(",",Authors[[#This Row],[author]])),"OK", "Não OK")</f>
        <v>OK</v>
      </c>
    </row>
    <row r="4188" spans="1:4">
      <c r="A4188" s="3">
        <v>145</v>
      </c>
      <c r="B4188" t="s">
        <v>367</v>
      </c>
      <c r="C4188" s="1">
        <f>VLOOKUP(Authors[[#This Row],[Id]],Papers[],3,FALSE)</f>
        <v>2009</v>
      </c>
      <c r="D4188" s="1" t="str">
        <f>IF(ISNUMBER(FIND(",",Authors[[#This Row],[author]])),"OK", "Não OK")</f>
        <v>OK</v>
      </c>
    </row>
    <row r="4189" spans="1:4">
      <c r="A4189" s="3">
        <v>1302</v>
      </c>
      <c r="B4189" t="s">
        <v>367</v>
      </c>
      <c r="C4189" s="1">
        <f>VLOOKUP(Authors[[#This Row],[Id]],Papers[],3,FALSE)</f>
        <v>2009</v>
      </c>
      <c r="D4189" s="1" t="str">
        <f>IF(ISNUMBER(FIND(",",Authors[[#This Row],[author]])),"OK", "Não OK")</f>
        <v>OK</v>
      </c>
    </row>
    <row r="4190" spans="1:4">
      <c r="A4190" s="3">
        <v>2580</v>
      </c>
      <c r="B4190" t="s">
        <v>11039</v>
      </c>
      <c r="C4190" s="1">
        <f>VLOOKUP(Authors[[#This Row],[Id]],Papers[],3,FALSE)</f>
        <v>2008</v>
      </c>
      <c r="D4190" s="1" t="str">
        <f>IF(ISNUMBER(FIND(",",Authors[[#This Row],[author]])),"OK", "Não OK")</f>
        <v>OK</v>
      </c>
    </row>
    <row r="4191" spans="1:4">
      <c r="A4191" s="3">
        <v>3396</v>
      </c>
      <c r="B4191" t="s">
        <v>8894</v>
      </c>
      <c r="C4191" s="1">
        <f>VLOOKUP(Authors[[#This Row],[Id]],Papers[],3,FALSE)</f>
        <v>2011</v>
      </c>
      <c r="D4191" s="1" t="str">
        <f>IF(ISNUMBER(FIND(",",Authors[[#This Row],[author]])),"OK", "Não OK")</f>
        <v>OK</v>
      </c>
    </row>
    <row r="4192" spans="1:4">
      <c r="A4192" s="3">
        <v>3119</v>
      </c>
      <c r="B4192" t="s">
        <v>8557</v>
      </c>
      <c r="C4192" s="1">
        <f>VLOOKUP(Authors[[#This Row],[Id]],Papers[],3,FALSE)</f>
        <v>2000</v>
      </c>
      <c r="D4192" s="1" t="str">
        <f>IF(ISNUMBER(FIND(",",Authors[[#This Row],[author]])),"OK", "Não OK")</f>
        <v>OK</v>
      </c>
    </row>
    <row r="4193" spans="1:4">
      <c r="A4193" s="3">
        <v>265</v>
      </c>
      <c r="B4193" t="s">
        <v>670</v>
      </c>
      <c r="C4193" s="1">
        <f>VLOOKUP(Authors[[#This Row],[Id]],Papers[],3,FALSE)</f>
        <v>1999</v>
      </c>
      <c r="D4193" s="1" t="str">
        <f>IF(ISNUMBER(FIND(",",Authors[[#This Row],[author]])),"OK", "Não OK")</f>
        <v>OK</v>
      </c>
    </row>
    <row r="4194" spans="1:4">
      <c r="A4194" s="3">
        <v>968</v>
      </c>
      <c r="B4194" t="s">
        <v>2727</v>
      </c>
      <c r="C4194" s="1">
        <f>VLOOKUP(Authors[[#This Row],[Id]],Papers[],3,FALSE)</f>
        <v>2007</v>
      </c>
      <c r="D4194" s="1" t="str">
        <f>IF(ISNUMBER(FIND(",",Authors[[#This Row],[author]])),"OK", "Não OK")</f>
        <v>OK</v>
      </c>
    </row>
    <row r="4195" spans="1:4">
      <c r="A4195" s="3">
        <v>2481</v>
      </c>
      <c r="B4195" t="s">
        <v>10957</v>
      </c>
      <c r="C4195" s="1">
        <f>VLOOKUP(Authors[[#This Row],[Id]],Papers[],3,FALSE)</f>
        <v>2001</v>
      </c>
      <c r="D4195" s="1" t="str">
        <f>IF(ISNUMBER(FIND(",",Authors[[#This Row],[author]])),"OK", "Não OK")</f>
        <v>OK</v>
      </c>
    </row>
    <row r="4196" spans="1:4">
      <c r="A4196" s="3">
        <v>2464</v>
      </c>
      <c r="B4196" t="s">
        <v>10917</v>
      </c>
      <c r="C4196" s="1">
        <f>VLOOKUP(Authors[[#This Row],[Id]],Papers[],3,FALSE)</f>
        <v>2007</v>
      </c>
      <c r="D4196" s="1" t="str">
        <f>IF(ISNUMBER(FIND(",",Authors[[#This Row],[author]])),"OK", "Não OK")</f>
        <v>OK</v>
      </c>
    </row>
    <row r="4197" spans="1:4">
      <c r="A4197" s="3">
        <v>1842</v>
      </c>
      <c r="B4197" t="s">
        <v>10736</v>
      </c>
      <c r="C4197" s="1">
        <f>VLOOKUP(Authors[[#This Row],[Id]],Papers[],3,FALSE)</f>
        <v>2007</v>
      </c>
      <c r="D4197" s="1" t="str">
        <f>IF(ISNUMBER(FIND(",",Authors[[#This Row],[author]])),"OK", "Não OK")</f>
        <v>OK</v>
      </c>
    </row>
    <row r="4198" spans="1:4">
      <c r="A4198" s="3">
        <v>2386</v>
      </c>
      <c r="B4198" t="s">
        <v>10736</v>
      </c>
      <c r="C4198" s="1">
        <f>VLOOKUP(Authors[[#This Row],[Id]],Papers[],3,FALSE)</f>
        <v>2008</v>
      </c>
      <c r="D4198" s="1" t="str">
        <f>IF(ISNUMBER(FIND(",",Authors[[#This Row],[author]])),"OK", "Não OK")</f>
        <v>OK</v>
      </c>
    </row>
    <row r="4199" spans="1:4">
      <c r="A4199" s="3">
        <v>1962</v>
      </c>
      <c r="B4199" t="s">
        <v>10788</v>
      </c>
      <c r="C4199" s="1">
        <f>VLOOKUP(Authors[[#This Row],[Id]],Papers[],3,FALSE)</f>
        <v>2007</v>
      </c>
      <c r="D4199" s="1" t="str">
        <f>IF(ISNUMBER(FIND(",",Authors[[#This Row],[author]])),"OK", "Não OK")</f>
        <v>OK</v>
      </c>
    </row>
    <row r="4200" spans="1:4">
      <c r="A4200" s="3">
        <v>706</v>
      </c>
      <c r="B4200" t="s">
        <v>2015</v>
      </c>
      <c r="C4200" s="1">
        <f>VLOOKUP(Authors[[#This Row],[Id]],Papers[],3,FALSE)</f>
        <v>2009</v>
      </c>
      <c r="D4200" s="1" t="str">
        <f>IF(ISNUMBER(FIND(",",Authors[[#This Row],[author]])),"OK", "Não OK")</f>
        <v>OK</v>
      </c>
    </row>
    <row r="4201" spans="1:4">
      <c r="A4201">
        <v>4436</v>
      </c>
      <c r="B4201" t="s">
        <v>12928</v>
      </c>
      <c r="C4201" s="1">
        <f>VLOOKUP(Authors[[#This Row],[Id]],Papers[],3,FALSE)</f>
        <v>2006</v>
      </c>
      <c r="D4201" s="1" t="str">
        <f>IF(ISNUMBER(FIND(",",Authors[[#This Row],[author]])),"OK", "Não OK")</f>
        <v>OK</v>
      </c>
    </row>
    <row r="4202" spans="1:4">
      <c r="A4202" s="3">
        <v>3411</v>
      </c>
      <c r="B4202" t="s">
        <v>8899</v>
      </c>
      <c r="C4202" s="1">
        <f>VLOOKUP(Authors[[#This Row],[Id]],Papers[],3,FALSE)</f>
        <v>2007</v>
      </c>
      <c r="D4202" s="1" t="str">
        <f>IF(ISNUMBER(FIND(",",Authors[[#This Row],[author]])),"OK", "Não OK")</f>
        <v>OK</v>
      </c>
    </row>
    <row r="4203" spans="1:4">
      <c r="A4203" s="3">
        <v>431</v>
      </c>
      <c r="B4203" t="s">
        <v>1212</v>
      </c>
      <c r="C4203" s="1">
        <f>VLOOKUP(Authors[[#This Row],[Id]],Papers[],3,FALSE)</f>
        <v>2006</v>
      </c>
      <c r="D4203" s="1" t="str">
        <f>IF(ISNUMBER(FIND(",",Authors[[#This Row],[author]])),"OK", "Não OK")</f>
        <v>OK</v>
      </c>
    </row>
    <row r="4204" spans="1:4">
      <c r="A4204" s="3">
        <v>1249</v>
      </c>
      <c r="B4204" t="s">
        <v>1212</v>
      </c>
      <c r="C4204" s="1">
        <f>VLOOKUP(Authors[[#This Row],[Id]],Papers[],3,FALSE)</f>
        <v>2006</v>
      </c>
      <c r="D4204" s="1" t="str">
        <f>IF(ISNUMBER(FIND(",",Authors[[#This Row],[author]])),"OK", "Não OK")</f>
        <v>OK</v>
      </c>
    </row>
    <row r="4205" spans="1:4">
      <c r="A4205" s="3">
        <v>1885</v>
      </c>
      <c r="B4205" t="s">
        <v>10746</v>
      </c>
      <c r="C4205" s="1">
        <f>VLOOKUP(Authors[[#This Row],[Id]],Papers[],3,FALSE)</f>
        <v>2006</v>
      </c>
      <c r="D4205" s="1" t="str">
        <f>IF(ISNUMBER(FIND(",",Authors[[#This Row],[author]])),"OK", "Não OK")</f>
        <v>OK</v>
      </c>
    </row>
    <row r="4206" spans="1:4">
      <c r="A4206" s="3">
        <v>4215</v>
      </c>
      <c r="B4206" t="s">
        <v>1212</v>
      </c>
      <c r="C4206" s="1">
        <f>VLOOKUP(Authors[[#This Row],[Id]],Papers[],3,FALSE)</f>
        <v>2005</v>
      </c>
      <c r="D4206" s="1" t="str">
        <f>IF(ISNUMBER(FIND(",",Authors[[#This Row],[author]])),"OK", "Não OK")</f>
        <v>OK</v>
      </c>
    </row>
    <row r="4207" spans="1:4">
      <c r="A4207" s="3">
        <v>684</v>
      </c>
      <c r="B4207" t="s">
        <v>1946</v>
      </c>
      <c r="C4207" s="1">
        <f>VLOOKUP(Authors[[#This Row],[Id]],Papers[],3,FALSE)</f>
        <v>2009</v>
      </c>
      <c r="D4207" s="1" t="str">
        <f>IF(ISNUMBER(FIND(",",Authors[[#This Row],[author]])),"OK", "Não OK")</f>
        <v>OK</v>
      </c>
    </row>
    <row r="4208" spans="1:4">
      <c r="A4208" s="3">
        <v>3609</v>
      </c>
      <c r="B4208" t="s">
        <v>9173</v>
      </c>
      <c r="C4208" s="1">
        <f>VLOOKUP(Authors[[#This Row],[Id]],Papers[],3,FALSE)</f>
        <v>2009</v>
      </c>
      <c r="D4208" s="1" t="str">
        <f>IF(ISNUMBER(FIND(",",Authors[[#This Row],[author]])),"OK", "Não OK")</f>
        <v>OK</v>
      </c>
    </row>
    <row r="4209" spans="1:4">
      <c r="A4209" s="3">
        <v>474</v>
      </c>
      <c r="B4209" t="s">
        <v>1337</v>
      </c>
      <c r="C4209" s="1">
        <f>VLOOKUP(Authors[[#This Row],[Id]],Papers[],3,FALSE)</f>
        <v>2009</v>
      </c>
      <c r="D4209" s="1" t="str">
        <f>IF(ISNUMBER(FIND(",",Authors[[#This Row],[author]])),"OK", "Não OK")</f>
        <v>OK</v>
      </c>
    </row>
    <row r="4210" spans="1:4">
      <c r="A4210">
        <v>4390</v>
      </c>
      <c r="B4210" s="1" t="s">
        <v>12800</v>
      </c>
      <c r="C4210" s="1">
        <f>VLOOKUP(Authors[[#This Row],[Id]],Papers[],3,FALSE)</f>
        <v>2000</v>
      </c>
      <c r="D4210" s="1" t="str">
        <f>IF(ISNUMBER(FIND(",",Authors[[#This Row],[author]])),"OK", "Não OK")</f>
        <v>OK</v>
      </c>
    </row>
    <row r="4211" spans="1:4">
      <c r="A4211" s="3">
        <v>242</v>
      </c>
      <c r="B4211" t="s">
        <v>620</v>
      </c>
      <c r="C4211" s="1">
        <f>VLOOKUP(Authors[[#This Row],[Id]],Papers[],3,FALSE)</f>
        <v>2011</v>
      </c>
      <c r="D4211" s="1" t="str">
        <f>IF(ISNUMBER(FIND(",",Authors[[#This Row],[author]])),"OK", "Não OK")</f>
        <v>OK</v>
      </c>
    </row>
    <row r="4212" spans="1:4">
      <c r="A4212" s="3">
        <v>2677</v>
      </c>
      <c r="B4212" t="s">
        <v>7842</v>
      </c>
      <c r="C4212" s="1">
        <f>VLOOKUP(Authors[[#This Row],[Id]],Papers[],3,FALSE)</f>
        <v>2009</v>
      </c>
      <c r="D4212" s="1" t="str">
        <f>IF(ISNUMBER(FIND(",",Authors[[#This Row],[author]])),"OK", "Não OK")</f>
        <v>OK</v>
      </c>
    </row>
    <row r="4213" spans="1:4">
      <c r="A4213" s="3">
        <v>97</v>
      </c>
      <c r="B4213" t="s">
        <v>246</v>
      </c>
      <c r="C4213" s="1">
        <f>VLOOKUP(Authors[[#This Row],[Id]],Papers[],3,FALSE)</f>
        <v>2008</v>
      </c>
      <c r="D4213" s="1" t="str">
        <f>IF(ISNUMBER(FIND(",",Authors[[#This Row],[author]])),"OK", "Não OK")</f>
        <v>OK</v>
      </c>
    </row>
    <row r="4214" spans="1:4">
      <c r="A4214" s="3">
        <v>1777</v>
      </c>
      <c r="B4214" t="s">
        <v>5389</v>
      </c>
      <c r="C4214" s="1">
        <f>VLOOKUP(Authors[[#This Row],[Id]],Papers[],3,FALSE)</f>
        <v>1989</v>
      </c>
      <c r="D4214" s="1" t="str">
        <f>IF(ISNUMBER(FIND(",",Authors[[#This Row],[author]])),"OK", "Não OK")</f>
        <v>OK</v>
      </c>
    </row>
    <row r="4215" spans="1:4">
      <c r="A4215" s="3">
        <v>2581</v>
      </c>
      <c r="B4215" t="s">
        <v>11040</v>
      </c>
      <c r="C4215" s="1">
        <f>VLOOKUP(Authors[[#This Row],[Id]],Papers[],3,FALSE)</f>
        <v>2011</v>
      </c>
      <c r="D4215" s="1" t="str">
        <f>IF(ISNUMBER(FIND(",",Authors[[#This Row],[author]])),"OK", "Não OK")</f>
        <v>OK</v>
      </c>
    </row>
    <row r="4216" spans="1:4">
      <c r="A4216" s="3">
        <v>519</v>
      </c>
      <c r="B4216" t="s">
        <v>1460</v>
      </c>
      <c r="C4216" s="1">
        <f>VLOOKUP(Authors[[#This Row],[Id]],Papers[],3,FALSE)</f>
        <v>1998</v>
      </c>
      <c r="D4216" s="1" t="str">
        <f>IF(ISNUMBER(FIND(",",Authors[[#This Row],[author]])),"OK", "Não OK")</f>
        <v>OK</v>
      </c>
    </row>
    <row r="4217" spans="1:4">
      <c r="A4217" s="3">
        <v>1964</v>
      </c>
      <c r="B4217" t="s">
        <v>10790</v>
      </c>
      <c r="C4217" s="1">
        <f>VLOOKUP(Authors[[#This Row],[Id]],Papers[],3,FALSE)</f>
        <v>2009</v>
      </c>
      <c r="D4217" s="1" t="str">
        <f>IF(ISNUMBER(FIND(",",Authors[[#This Row],[author]])),"OK", "Não OK")</f>
        <v>OK</v>
      </c>
    </row>
    <row r="4218" spans="1:4">
      <c r="A4218" s="3">
        <v>331</v>
      </c>
      <c r="B4218" t="s">
        <v>844</v>
      </c>
      <c r="C4218" s="1">
        <f>VLOOKUP(Authors[[#This Row],[Id]],Papers[],3,FALSE)</f>
        <v>2001</v>
      </c>
      <c r="D4218" s="1" t="str">
        <f>IF(ISNUMBER(FIND(",",Authors[[#This Row],[author]])),"OK", "Não OK")</f>
        <v>OK</v>
      </c>
    </row>
    <row r="4219" spans="1:4">
      <c r="A4219" s="3">
        <v>366</v>
      </c>
      <c r="B4219" t="s">
        <v>969</v>
      </c>
      <c r="C4219" s="1">
        <f>VLOOKUP(Authors[[#This Row],[Id]],Papers[],3,FALSE)</f>
        <v>2008</v>
      </c>
      <c r="D4219" s="1" t="str">
        <f>IF(ISNUMBER(FIND(",",Authors[[#This Row],[author]])),"OK", "Não OK")</f>
        <v>OK</v>
      </c>
    </row>
    <row r="4220" spans="1:4">
      <c r="A4220" s="3">
        <v>145</v>
      </c>
      <c r="B4220" t="s">
        <v>364</v>
      </c>
      <c r="C4220" s="1">
        <f>VLOOKUP(Authors[[#This Row],[Id]],Papers[],3,FALSE)</f>
        <v>2009</v>
      </c>
      <c r="D4220" s="1" t="str">
        <f>IF(ISNUMBER(FIND(",",Authors[[#This Row],[author]])),"OK", "Não OK")</f>
        <v>OK</v>
      </c>
    </row>
    <row r="4221" spans="1:4">
      <c r="A4221" s="3">
        <v>1302</v>
      </c>
      <c r="B4221" t="s">
        <v>3721</v>
      </c>
      <c r="C4221" s="1">
        <f>VLOOKUP(Authors[[#This Row],[Id]],Papers[],3,FALSE)</f>
        <v>2009</v>
      </c>
      <c r="D4221" s="1" t="str">
        <f>IF(ISNUMBER(FIND(",",Authors[[#This Row],[author]])),"OK", "Não OK")</f>
        <v>OK</v>
      </c>
    </row>
    <row r="4222" spans="1:4">
      <c r="A4222">
        <v>4397</v>
      </c>
      <c r="B4222" s="1" t="s">
        <v>12819</v>
      </c>
      <c r="C4222" s="1">
        <f>VLOOKUP(Authors[[#This Row],[Id]],Papers[],3,FALSE)</f>
        <v>1976</v>
      </c>
      <c r="D4222" s="1" t="str">
        <f>IF(ISNUMBER(FIND(",",Authors[[#This Row],[author]])),"OK", "Não OK")</f>
        <v>OK</v>
      </c>
    </row>
    <row r="4223" spans="1:4">
      <c r="A4223" s="3">
        <v>1966</v>
      </c>
      <c r="B4223" t="s">
        <v>5963</v>
      </c>
      <c r="C4223" s="1">
        <f>VLOOKUP(Authors[[#This Row],[Id]],Papers[],3,FALSE)</f>
        <v>2007</v>
      </c>
      <c r="D4223" s="1" t="str">
        <f>IF(ISNUMBER(FIND(",",Authors[[#This Row],[author]])),"OK", "Não OK")</f>
        <v>OK</v>
      </c>
    </row>
    <row r="4224" spans="1:4">
      <c r="A4224" s="3">
        <v>508</v>
      </c>
      <c r="B4224" t="s">
        <v>1442</v>
      </c>
      <c r="C4224" s="1">
        <f>VLOOKUP(Authors[[#This Row],[Id]],Papers[],3,FALSE)</f>
        <v>2010</v>
      </c>
      <c r="D4224" s="1" t="str">
        <f>IF(ISNUMBER(FIND(",",Authors[[#This Row],[author]])),"OK", "Não OK")</f>
        <v>OK</v>
      </c>
    </row>
    <row r="4225" spans="1:4">
      <c r="A4225" s="3">
        <v>2048</v>
      </c>
      <c r="B4225" t="s">
        <v>6248</v>
      </c>
      <c r="C4225" s="1">
        <f>VLOOKUP(Authors[[#This Row],[Id]],Papers[],3,FALSE)</f>
        <v>2003</v>
      </c>
      <c r="D4225" s="1" t="str">
        <f>IF(ISNUMBER(FIND(",",Authors[[#This Row],[author]])),"OK", "Não OK")</f>
        <v>OK</v>
      </c>
    </row>
    <row r="4226" spans="1:4">
      <c r="A4226" s="3">
        <v>2517</v>
      </c>
      <c r="B4226" t="s">
        <v>10976</v>
      </c>
      <c r="C4226" s="1">
        <f>VLOOKUP(Authors[[#This Row],[Id]],Papers[],3,FALSE)</f>
        <v>2011</v>
      </c>
      <c r="D4226" s="1" t="str">
        <f>IF(ISNUMBER(FIND(",",Authors[[#This Row],[author]])),"OK", "Não OK")</f>
        <v>OK</v>
      </c>
    </row>
    <row r="4227" spans="1:4">
      <c r="A4227" s="3">
        <v>1967</v>
      </c>
      <c r="B4227" t="s">
        <v>10792</v>
      </c>
      <c r="C4227" s="1">
        <f>VLOOKUP(Authors[[#This Row],[Id]],Papers[],3,FALSE)</f>
        <v>2011</v>
      </c>
      <c r="D4227" s="1" t="str">
        <f>IF(ISNUMBER(FIND(",",Authors[[#This Row],[author]])),"OK", "Não OK")</f>
        <v>OK</v>
      </c>
    </row>
    <row r="4228" spans="1:4">
      <c r="A4228" s="3">
        <v>1122</v>
      </c>
      <c r="B4228" t="s">
        <v>3151</v>
      </c>
      <c r="C4228" s="1">
        <f>VLOOKUP(Authors[[#This Row],[Id]],Papers[],3,FALSE)</f>
        <v>2011</v>
      </c>
      <c r="D4228" s="1" t="str">
        <f>IF(ISNUMBER(FIND(",",Authors[[#This Row],[author]])),"OK", "Não OK")</f>
        <v>OK</v>
      </c>
    </row>
    <row r="4229" spans="1:4">
      <c r="A4229" s="3">
        <v>1527</v>
      </c>
      <c r="B4229" t="s">
        <v>3151</v>
      </c>
      <c r="C4229" s="1">
        <f>VLOOKUP(Authors[[#This Row],[Id]],Papers[],3,FALSE)</f>
        <v>2011</v>
      </c>
      <c r="D4229" s="1" t="str">
        <f>IF(ISNUMBER(FIND(",",Authors[[#This Row],[author]])),"OK", "Não OK")</f>
        <v>OK</v>
      </c>
    </row>
    <row r="4230" spans="1:4">
      <c r="A4230" s="3">
        <v>1973</v>
      </c>
      <c r="B4230" t="s">
        <v>10795</v>
      </c>
      <c r="C4230" s="1">
        <f>VLOOKUP(Authors[[#This Row],[Id]],Papers[],3,FALSE)</f>
        <v>2007</v>
      </c>
      <c r="D4230" s="1" t="str">
        <f>IF(ISNUMBER(FIND(",",Authors[[#This Row],[author]])),"OK", "Não OK")</f>
        <v>OK</v>
      </c>
    </row>
    <row r="4231" spans="1:4">
      <c r="A4231" s="3">
        <v>1314</v>
      </c>
      <c r="B4231" t="s">
        <v>10591</v>
      </c>
      <c r="C4231" s="1">
        <f>VLOOKUP(Authors[[#This Row],[Id]],Papers[],3,FALSE)</f>
        <v>2011</v>
      </c>
      <c r="D4231" s="1" t="str">
        <f>IF(ISNUMBER(FIND(",",Authors[[#This Row],[author]])),"OK", "Não OK")</f>
        <v>OK</v>
      </c>
    </row>
    <row r="4232" spans="1:4">
      <c r="A4232">
        <v>4434</v>
      </c>
      <c r="B4232" t="s">
        <v>12923</v>
      </c>
      <c r="C4232" s="1">
        <f>VLOOKUP(Authors[[#This Row],[Id]],Papers[],3,FALSE)</f>
        <v>2004</v>
      </c>
      <c r="D4232" s="1" t="str">
        <f>IF(ISNUMBER(FIND(",",Authors[[#This Row],[author]])),"OK", "Não OK")</f>
        <v>OK</v>
      </c>
    </row>
    <row r="4233" spans="1:4">
      <c r="A4233" s="3">
        <v>1625</v>
      </c>
      <c r="B4233" t="s">
        <v>10665</v>
      </c>
      <c r="C4233" s="1">
        <f>VLOOKUP(Authors[[#This Row],[Id]],Papers[],3,FALSE)</f>
        <v>2009</v>
      </c>
      <c r="D4233" s="1" t="str">
        <f>IF(ISNUMBER(FIND(",",Authors[[#This Row],[author]])),"OK", "Não OK")</f>
        <v>OK</v>
      </c>
    </row>
    <row r="4234" spans="1:4">
      <c r="A4234" s="3">
        <v>2043</v>
      </c>
      <c r="B4234" t="s">
        <v>10806</v>
      </c>
      <c r="C4234" s="1">
        <f>VLOOKUP(Authors[[#This Row],[Id]],Papers[],3,FALSE)</f>
        <v>2004</v>
      </c>
      <c r="D4234" s="1" t="str">
        <f>IF(ISNUMBER(FIND(",",Authors[[#This Row],[author]])),"OK", "Não OK")</f>
        <v>OK</v>
      </c>
    </row>
    <row r="4235" spans="1:4">
      <c r="A4235" s="3">
        <v>2466</v>
      </c>
      <c r="B4235" t="s">
        <v>10920</v>
      </c>
      <c r="C4235" s="1">
        <f>VLOOKUP(Authors[[#This Row],[Id]],Papers[],3,FALSE)</f>
        <v>2009</v>
      </c>
      <c r="D4235" s="1" t="str">
        <f>IF(ISNUMBER(FIND(",",Authors[[#This Row],[author]])),"OK", "Não OK")</f>
        <v>OK</v>
      </c>
    </row>
    <row r="4236" spans="1:4">
      <c r="A4236" s="3">
        <v>161</v>
      </c>
      <c r="B4236" t="s">
        <v>397</v>
      </c>
      <c r="C4236" s="1">
        <f>VLOOKUP(Authors[[#This Row],[Id]],Papers[],3,FALSE)</f>
        <v>2009</v>
      </c>
      <c r="D4236" s="1" t="str">
        <f>IF(ISNUMBER(FIND(",",Authors[[#This Row],[author]])),"OK", "Não OK")</f>
        <v>OK</v>
      </c>
    </row>
    <row r="4237" spans="1:4">
      <c r="A4237" s="3">
        <v>3420</v>
      </c>
      <c r="B4237" t="s">
        <v>8904</v>
      </c>
      <c r="C4237" s="1">
        <f>VLOOKUP(Authors[[#This Row],[Id]],Papers[],3,FALSE)</f>
        <v>2005</v>
      </c>
      <c r="D4237" s="1" t="str">
        <f>IF(ISNUMBER(FIND(",",Authors[[#This Row],[author]])),"OK", "Não OK")</f>
        <v>OK</v>
      </c>
    </row>
    <row r="4238" spans="1:4">
      <c r="A4238" s="3">
        <v>2379</v>
      </c>
      <c r="B4238" t="s">
        <v>10853</v>
      </c>
      <c r="C4238" s="1">
        <f>VLOOKUP(Authors[[#This Row],[Id]],Papers[],3,FALSE)</f>
        <v>2008</v>
      </c>
      <c r="D4238" s="1" t="str">
        <f>IF(ISNUMBER(FIND(",",Authors[[#This Row],[author]])),"OK", "Não OK")</f>
        <v>OK</v>
      </c>
    </row>
    <row r="4239" spans="1:4">
      <c r="A4239" s="3">
        <v>956</v>
      </c>
      <c r="B4239" t="s">
        <v>2693</v>
      </c>
      <c r="C4239" s="1">
        <f>VLOOKUP(Authors[[#This Row],[Id]],Papers[],3,FALSE)</f>
        <v>2011</v>
      </c>
      <c r="D4239" s="1" t="str">
        <f>IF(ISNUMBER(FIND(",",Authors[[#This Row],[author]])),"OK", "Não OK")</f>
        <v>OK</v>
      </c>
    </row>
    <row r="4240" spans="1:4">
      <c r="A4240" s="3">
        <v>1124</v>
      </c>
      <c r="B4240" t="s">
        <v>3164</v>
      </c>
      <c r="C4240" s="1">
        <f>VLOOKUP(Authors[[#This Row],[Id]],Papers[],3,FALSE)</f>
        <v>2010</v>
      </c>
      <c r="D4240" s="1" t="str">
        <f>IF(ISNUMBER(FIND(",",Authors[[#This Row],[author]])),"OK", "Não OK")</f>
        <v>OK</v>
      </c>
    </row>
    <row r="4241" spans="1:4">
      <c r="A4241" s="3">
        <v>656</v>
      </c>
      <c r="B4241" t="s">
        <v>1860</v>
      </c>
      <c r="C4241" s="1">
        <f>VLOOKUP(Authors[[#This Row],[Id]],Papers[],3,FALSE)</f>
        <v>2009</v>
      </c>
      <c r="D4241" s="1" t="str">
        <f>IF(ISNUMBER(FIND(",",Authors[[#This Row],[author]])),"OK", "Não OK")</f>
        <v>OK</v>
      </c>
    </row>
    <row r="4242" spans="1:4">
      <c r="A4242" s="3">
        <v>4115</v>
      </c>
      <c r="B4242" t="s">
        <v>9795</v>
      </c>
      <c r="C4242" s="1">
        <f>VLOOKUP(Authors[[#This Row],[Id]],Papers[],3,FALSE)</f>
        <v>2003</v>
      </c>
      <c r="D4242" s="1" t="str">
        <f>IF(ISNUMBER(FIND(",",Authors[[#This Row],[author]])),"OK", "Não OK")</f>
        <v>OK</v>
      </c>
    </row>
    <row r="4243" spans="1:4">
      <c r="A4243" s="3">
        <v>2464</v>
      </c>
      <c r="B4243" t="s">
        <v>10918</v>
      </c>
      <c r="C4243" s="1">
        <f>VLOOKUP(Authors[[#This Row],[Id]],Papers[],3,FALSE)</f>
        <v>2007</v>
      </c>
      <c r="D4243" s="1" t="str">
        <f>IF(ISNUMBER(FIND(",",Authors[[#This Row],[author]])),"OK", "Não OK")</f>
        <v>OK</v>
      </c>
    </row>
    <row r="4244" spans="1:4">
      <c r="A4244" s="3">
        <v>1111</v>
      </c>
      <c r="B4244" t="s">
        <v>3106</v>
      </c>
      <c r="C4244" s="1">
        <f>VLOOKUP(Authors[[#This Row],[Id]],Papers[],3,FALSE)</f>
        <v>2006</v>
      </c>
      <c r="D4244" s="1" t="str">
        <f>IF(ISNUMBER(FIND(",",Authors[[#This Row],[author]])),"OK", "Não OK")</f>
        <v>OK</v>
      </c>
    </row>
    <row r="4245" spans="1:4">
      <c r="A4245" s="3">
        <v>1707</v>
      </c>
      <c r="B4245" t="s">
        <v>10676</v>
      </c>
      <c r="C4245" s="1">
        <f>VLOOKUP(Authors[[#This Row],[Id]],Papers[],3,FALSE)</f>
        <v>2006</v>
      </c>
      <c r="D4245" s="1" t="str">
        <f>IF(ISNUMBER(FIND(",",Authors[[#This Row],[author]])),"OK", "Não OK")</f>
        <v>OK</v>
      </c>
    </row>
    <row r="4246" spans="1:4">
      <c r="A4246" s="3">
        <v>1968</v>
      </c>
      <c r="B4246" t="s">
        <v>10676</v>
      </c>
      <c r="C4246" s="1">
        <f>VLOOKUP(Authors[[#This Row],[Id]],Papers[],3,FALSE)</f>
        <v>2007</v>
      </c>
      <c r="D4246" s="1" t="str">
        <f>IF(ISNUMBER(FIND(",",Authors[[#This Row],[author]])),"OK", "Não OK")</f>
        <v>OK</v>
      </c>
    </row>
    <row r="4247" spans="1:4">
      <c r="A4247" s="3">
        <v>2626</v>
      </c>
      <c r="B4247" t="s">
        <v>10676</v>
      </c>
      <c r="C4247" s="1">
        <f>VLOOKUP(Authors[[#This Row],[Id]],Papers[],3,FALSE)</f>
        <v>2007</v>
      </c>
      <c r="D4247" s="1" t="str">
        <f>IF(ISNUMBER(FIND(",",Authors[[#This Row],[author]])),"OK", "Não OK")</f>
        <v>OK</v>
      </c>
    </row>
    <row r="4248" spans="1:4">
      <c r="A4248" s="3">
        <v>642</v>
      </c>
      <c r="B4248" t="s">
        <v>1796</v>
      </c>
      <c r="C4248" s="1">
        <f>VLOOKUP(Authors[[#This Row],[Id]],Papers[],3,FALSE)</f>
        <v>2010</v>
      </c>
      <c r="D4248" s="1" t="str">
        <f>IF(ISNUMBER(FIND(",",Authors[[#This Row],[author]])),"OK", "Não OK")</f>
        <v>OK</v>
      </c>
    </row>
    <row r="4249" spans="1:4">
      <c r="A4249" s="3">
        <v>813</v>
      </c>
      <c r="B4249" t="s">
        <v>1796</v>
      </c>
      <c r="C4249" s="1">
        <f>VLOOKUP(Authors[[#This Row],[Id]],Papers[],3,FALSE)</f>
        <v>2010</v>
      </c>
      <c r="D4249" s="1" t="str">
        <f>IF(ISNUMBER(FIND(",",Authors[[#This Row],[author]])),"OK", "Não OK")</f>
        <v>OK</v>
      </c>
    </row>
    <row r="4250" spans="1:4">
      <c r="A4250" s="3">
        <v>1970</v>
      </c>
      <c r="B4250" t="s">
        <v>1796</v>
      </c>
      <c r="C4250" s="1">
        <f>VLOOKUP(Authors[[#This Row],[Id]],Papers[],3,FALSE)</f>
        <v>2009</v>
      </c>
      <c r="D4250" s="1" t="str">
        <f>IF(ISNUMBER(FIND(",",Authors[[#This Row],[author]])),"OK", "Não OK")</f>
        <v>OK</v>
      </c>
    </row>
    <row r="4251" spans="1:4">
      <c r="A4251" s="3">
        <v>2030</v>
      </c>
      <c r="B4251" t="s">
        <v>10802</v>
      </c>
      <c r="C4251" s="1">
        <f>VLOOKUP(Authors[[#This Row],[Id]],Papers[],3,FALSE)</f>
        <v>2009</v>
      </c>
      <c r="D4251" s="1" t="str">
        <f>IF(ISNUMBER(FIND(",",Authors[[#This Row],[author]])),"OK", "Não OK")</f>
        <v>OK</v>
      </c>
    </row>
    <row r="4252" spans="1:4">
      <c r="A4252" s="3">
        <v>1971</v>
      </c>
      <c r="B4252" t="s">
        <v>5976</v>
      </c>
      <c r="C4252" s="1">
        <f>VLOOKUP(Authors[[#This Row],[Id]],Papers[],3,FALSE)</f>
        <v>2005</v>
      </c>
      <c r="D4252" s="1" t="str">
        <f>IF(ISNUMBER(FIND(",",Authors[[#This Row],[author]])),"OK", "Não OK")</f>
        <v>OK</v>
      </c>
    </row>
    <row r="4253" spans="1:4">
      <c r="A4253" s="3">
        <v>3422</v>
      </c>
      <c r="B4253" t="s">
        <v>8907</v>
      </c>
      <c r="C4253" s="1">
        <f>VLOOKUP(Authors[[#This Row],[Id]],Papers[],3,FALSE)</f>
        <v>2010</v>
      </c>
      <c r="D4253" s="1" t="str">
        <f>IF(ISNUMBER(FIND(",",Authors[[#This Row],[author]])),"OK", "Não OK")</f>
        <v>OK</v>
      </c>
    </row>
    <row r="4254" spans="1:4">
      <c r="A4254" s="3">
        <v>1082</v>
      </c>
      <c r="B4254" t="s">
        <v>3028</v>
      </c>
      <c r="C4254" s="1">
        <f>VLOOKUP(Authors[[#This Row],[Id]],Papers[],3,FALSE)</f>
        <v>2010</v>
      </c>
      <c r="D4254" s="1" t="str">
        <f>IF(ISNUMBER(FIND(",",Authors[[#This Row],[author]])),"OK", "Não OK")</f>
        <v>OK</v>
      </c>
    </row>
    <row r="4255" spans="1:4">
      <c r="A4255" s="3">
        <v>653</v>
      </c>
      <c r="B4255" t="s">
        <v>1846</v>
      </c>
      <c r="C4255" s="1">
        <f>VLOOKUP(Authors[[#This Row],[Id]],Papers[],3,FALSE)</f>
        <v>2008</v>
      </c>
      <c r="D4255" s="1" t="str">
        <f>IF(ISNUMBER(FIND(",",Authors[[#This Row],[author]])),"OK", "Não OK")</f>
        <v>OK</v>
      </c>
    </row>
    <row r="4256" spans="1:4">
      <c r="A4256" s="3">
        <v>4261</v>
      </c>
      <c r="B4256" t="s">
        <v>1846</v>
      </c>
      <c r="C4256" s="1">
        <f>VLOOKUP(Authors[[#This Row],[Id]],Papers[],3,FALSE)</f>
        <v>2006</v>
      </c>
      <c r="D4256" s="1" t="str">
        <f>IF(ISNUMBER(FIND(",",Authors[[#This Row],[author]])),"OK", "Não OK")</f>
        <v>OK</v>
      </c>
    </row>
    <row r="4257" spans="1:4">
      <c r="A4257" s="3">
        <v>2379</v>
      </c>
      <c r="B4257" t="s">
        <v>10855</v>
      </c>
      <c r="C4257" s="1">
        <f>VLOOKUP(Authors[[#This Row],[Id]],Papers[],3,FALSE)</f>
        <v>2008</v>
      </c>
      <c r="D4257" s="1" t="str">
        <f>IF(ISNUMBER(FIND(",",Authors[[#This Row],[author]])),"OK", "Não OK")</f>
        <v>OK</v>
      </c>
    </row>
    <row r="4258" spans="1:4">
      <c r="A4258" s="3">
        <v>1111</v>
      </c>
      <c r="B4258" t="s">
        <v>3104</v>
      </c>
      <c r="C4258" s="1">
        <f>VLOOKUP(Authors[[#This Row],[Id]],Papers[],3,FALSE)</f>
        <v>2006</v>
      </c>
      <c r="D4258" s="1" t="str">
        <f>IF(ISNUMBER(FIND(",",Authors[[#This Row],[author]])),"OK", "Não OK")</f>
        <v>OK</v>
      </c>
    </row>
    <row r="4259" spans="1:4">
      <c r="A4259" s="3">
        <v>1625</v>
      </c>
      <c r="B4259" t="s">
        <v>3104</v>
      </c>
      <c r="C4259" s="1">
        <f>VLOOKUP(Authors[[#This Row],[Id]],Papers[],3,FALSE)</f>
        <v>2009</v>
      </c>
      <c r="D4259" s="1" t="str">
        <f>IF(ISNUMBER(FIND(",",Authors[[#This Row],[author]])),"OK", "Não OK")</f>
        <v>OK</v>
      </c>
    </row>
    <row r="4260" spans="1:4">
      <c r="A4260" s="3">
        <v>1973</v>
      </c>
      <c r="B4260" t="s">
        <v>3104</v>
      </c>
      <c r="C4260" s="1">
        <f>VLOOKUP(Authors[[#This Row],[Id]],Papers[],3,FALSE)</f>
        <v>2007</v>
      </c>
      <c r="D4260" s="1" t="str">
        <f>IF(ISNUMBER(FIND(",",Authors[[#This Row],[author]])),"OK", "Não OK")</f>
        <v>OK</v>
      </c>
    </row>
    <row r="4261" spans="1:4">
      <c r="A4261" s="3">
        <v>1718</v>
      </c>
      <c r="B4261" t="s">
        <v>10681</v>
      </c>
      <c r="C4261" s="1">
        <f>VLOOKUP(Authors[[#This Row],[Id]],Papers[],3,FALSE)</f>
        <v>2010</v>
      </c>
      <c r="D4261" s="1" t="str">
        <f>IF(ISNUMBER(FIND(",",Authors[[#This Row],[author]])),"OK", "Não OK")</f>
        <v>OK</v>
      </c>
    </row>
    <row r="4262" spans="1:4">
      <c r="A4262" s="3">
        <v>2866</v>
      </c>
      <c r="B4262" t="s">
        <v>8175</v>
      </c>
      <c r="C4262" s="1">
        <f>VLOOKUP(Authors[[#This Row],[Id]],Papers[],3,FALSE)</f>
        <v>2009</v>
      </c>
      <c r="D4262" s="1" t="str">
        <f>IF(ISNUMBER(FIND(",",Authors[[#This Row],[author]])),"OK", "Não OK")</f>
        <v>OK</v>
      </c>
    </row>
    <row r="4263" spans="1:4">
      <c r="A4263" s="3">
        <v>2329</v>
      </c>
      <c r="B4263" t="s">
        <v>10851</v>
      </c>
      <c r="C4263" s="1">
        <f>VLOOKUP(Authors[[#This Row],[Id]],Papers[],3,FALSE)</f>
        <v>2009</v>
      </c>
      <c r="D4263" s="1" t="str">
        <f>IF(ISNUMBER(FIND(",",Authors[[#This Row],[author]])),"OK", "Não OK")</f>
        <v>OK</v>
      </c>
    </row>
    <row r="4264" spans="1:4">
      <c r="A4264" s="3">
        <v>1306</v>
      </c>
      <c r="B4264" t="s">
        <v>10586</v>
      </c>
      <c r="C4264" s="1">
        <f>VLOOKUP(Authors[[#This Row],[Id]],Papers[],3,FALSE)</f>
        <v>2009</v>
      </c>
      <c r="D4264" s="1" t="str">
        <f>IF(ISNUMBER(FIND(",",Authors[[#This Row],[author]])),"OK", "Não OK")</f>
        <v>OK</v>
      </c>
    </row>
    <row r="4265" spans="1:4">
      <c r="A4265" s="3">
        <v>2148</v>
      </c>
      <c r="B4265" t="s">
        <v>10586</v>
      </c>
      <c r="C4265" s="1">
        <f>VLOOKUP(Authors[[#This Row],[Id]],Papers[],3,FALSE)</f>
        <v>2010</v>
      </c>
      <c r="D4265" s="1" t="str">
        <f>IF(ISNUMBER(FIND(",",Authors[[#This Row],[author]])),"OK", "Não OK")</f>
        <v>OK</v>
      </c>
    </row>
    <row r="4266" spans="1:4">
      <c r="A4266" s="3">
        <v>1974</v>
      </c>
      <c r="B4266" t="s">
        <v>10799</v>
      </c>
      <c r="C4266" s="1">
        <f>VLOOKUP(Authors[[#This Row],[Id]],Papers[],3,FALSE)</f>
        <v>2009</v>
      </c>
      <c r="D4266" s="1" t="str">
        <f>IF(ISNUMBER(FIND(",",Authors[[#This Row],[author]])),"OK", "Não OK")</f>
        <v>OK</v>
      </c>
    </row>
    <row r="4267" spans="1:4">
      <c r="A4267" s="3">
        <v>1191</v>
      </c>
      <c r="B4267" t="s">
        <v>3364</v>
      </c>
      <c r="C4267" s="1">
        <f>VLOOKUP(Authors[[#This Row],[Id]],Papers[],3,FALSE)</f>
        <v>2010</v>
      </c>
      <c r="D4267" s="1" t="str">
        <f>IF(ISNUMBER(FIND(",",Authors[[#This Row],[author]])),"OK", "Não OK")</f>
        <v>OK</v>
      </c>
    </row>
    <row r="4268" spans="1:4">
      <c r="A4268" s="3">
        <v>1306</v>
      </c>
      <c r="B4268" t="s">
        <v>3364</v>
      </c>
      <c r="C4268" s="1">
        <f>VLOOKUP(Authors[[#This Row],[Id]],Papers[],3,FALSE)</f>
        <v>2009</v>
      </c>
      <c r="D4268" s="1" t="str">
        <f>IF(ISNUMBER(FIND(",",Authors[[#This Row],[author]])),"OK", "Não OK")</f>
        <v>OK</v>
      </c>
    </row>
    <row r="4269" spans="1:4">
      <c r="A4269" s="3">
        <v>2383</v>
      </c>
      <c r="B4269" t="s">
        <v>7341</v>
      </c>
      <c r="C4269" s="1">
        <f>VLOOKUP(Authors[[#This Row],[Id]],Papers[],3,FALSE)</f>
        <v>2011</v>
      </c>
      <c r="D4269" s="1" t="str">
        <f>IF(ISNUMBER(FIND(",",Authors[[#This Row],[author]])),"OK", "Não OK")</f>
        <v>OK</v>
      </c>
    </row>
    <row r="4270" spans="1:4">
      <c r="A4270" s="3">
        <v>29</v>
      </c>
      <c r="B4270" t="s">
        <v>72</v>
      </c>
      <c r="C4270" s="1">
        <f>VLOOKUP(Authors[[#This Row],[Id]],Papers[],3,FALSE)</f>
        <v>2005</v>
      </c>
      <c r="D4270" s="1" t="str">
        <f>IF(ISNUMBER(FIND(",",Authors[[#This Row],[author]])),"OK", "Não OK")</f>
        <v>OK</v>
      </c>
    </row>
    <row r="4271" spans="1:4">
      <c r="A4271" s="3">
        <v>67</v>
      </c>
      <c r="B4271" t="s">
        <v>72</v>
      </c>
      <c r="C4271" s="1">
        <f>VLOOKUP(Authors[[#This Row],[Id]],Papers[],3,FALSE)</f>
        <v>2007</v>
      </c>
      <c r="D4271" s="1" t="str">
        <f>IF(ISNUMBER(FIND(",",Authors[[#This Row],[author]])),"OK", "Não OK")</f>
        <v>OK</v>
      </c>
    </row>
    <row r="4272" spans="1:4">
      <c r="A4272" s="3">
        <v>336</v>
      </c>
      <c r="B4272" t="s">
        <v>72</v>
      </c>
      <c r="C4272" s="1">
        <f>VLOOKUP(Authors[[#This Row],[Id]],Papers[],3,FALSE)</f>
        <v>2007</v>
      </c>
      <c r="D4272" s="1" t="str">
        <f>IF(ISNUMBER(FIND(",",Authors[[#This Row],[author]])),"OK", "Não OK")</f>
        <v>OK</v>
      </c>
    </row>
    <row r="4273" spans="1:4">
      <c r="A4273" s="3">
        <v>2304</v>
      </c>
      <c r="B4273" t="s">
        <v>10844</v>
      </c>
      <c r="C4273" s="1">
        <f>VLOOKUP(Authors[[#This Row],[Id]],Papers[],3,FALSE)</f>
        <v>2008</v>
      </c>
      <c r="D4273" s="1" t="str">
        <f>IF(ISNUMBER(FIND(",",Authors[[#This Row],[author]])),"OK", "Não OK")</f>
        <v>OK</v>
      </c>
    </row>
    <row r="4274" spans="1:4">
      <c r="A4274" s="3">
        <v>4268</v>
      </c>
      <c r="B4274" t="s">
        <v>10145</v>
      </c>
      <c r="C4274" s="1">
        <f>VLOOKUP(Authors[[#This Row],[Id]],Papers[],3,FALSE)</f>
        <v>2002</v>
      </c>
      <c r="D4274" s="1" t="str">
        <f>IF(ISNUMBER(FIND(",",Authors[[#This Row],[author]])),"OK", "Não OK")</f>
        <v>OK</v>
      </c>
    </row>
    <row r="4275" spans="1:4">
      <c r="A4275" s="3">
        <v>1973</v>
      </c>
      <c r="B4275" t="s">
        <v>10798</v>
      </c>
      <c r="C4275" s="1">
        <f>VLOOKUP(Authors[[#This Row],[Id]],Papers[],3,FALSE)</f>
        <v>2007</v>
      </c>
      <c r="D4275" s="1" t="str">
        <f>IF(ISNUMBER(FIND(",",Authors[[#This Row],[author]])),"OK", "Não OK")</f>
        <v>OK</v>
      </c>
    </row>
    <row r="4276" spans="1:4">
      <c r="A4276" s="3">
        <v>2305</v>
      </c>
      <c r="B4276" t="s">
        <v>10846</v>
      </c>
      <c r="C4276" s="1">
        <f>VLOOKUP(Authors[[#This Row],[Id]],Papers[],3,FALSE)</f>
        <v>2004</v>
      </c>
      <c r="D4276" s="1" t="str">
        <f>IF(ISNUMBER(FIND(",",Authors[[#This Row],[author]])),"OK", "Não OK")</f>
        <v>OK</v>
      </c>
    </row>
    <row r="4277" spans="1:4">
      <c r="A4277" s="3">
        <v>693</v>
      </c>
      <c r="B4277" t="s">
        <v>1976</v>
      </c>
      <c r="C4277" s="1">
        <f>VLOOKUP(Authors[[#This Row],[Id]],Papers[],3,FALSE)</f>
        <v>2010</v>
      </c>
      <c r="D4277" s="1" t="str">
        <f>IF(ISNUMBER(FIND(",",Authors[[#This Row],[author]])),"OK", "Não OK")</f>
        <v>OK</v>
      </c>
    </row>
    <row r="4278" spans="1:4">
      <c r="A4278" s="3">
        <v>4330</v>
      </c>
      <c r="B4278" t="s">
        <v>10268</v>
      </c>
      <c r="C4278" s="1">
        <f>VLOOKUP(Authors[[#This Row],[Id]],Papers[],3,FALSE)</f>
        <v>2007</v>
      </c>
      <c r="D4278" s="1" t="str">
        <f>IF(ISNUMBER(FIND(",",Authors[[#This Row],[author]])),"OK", "Não OK")</f>
        <v>OK</v>
      </c>
    </row>
    <row r="4279" spans="1:4">
      <c r="A4279" s="3">
        <v>1201</v>
      </c>
      <c r="B4279" t="s">
        <v>3396</v>
      </c>
      <c r="C4279" s="1">
        <f>VLOOKUP(Authors[[#This Row],[Id]],Papers[],3,FALSE)</f>
        <v>2010</v>
      </c>
      <c r="D4279" s="1" t="str">
        <f>IF(ISNUMBER(FIND(",",Authors[[#This Row],[author]])),"OK", "Não OK")</f>
        <v>OK</v>
      </c>
    </row>
    <row r="4280" spans="1:4">
      <c r="A4280" s="3">
        <v>2155</v>
      </c>
      <c r="B4280" t="s">
        <v>6613</v>
      </c>
      <c r="C4280" s="1">
        <f>VLOOKUP(Authors[[#This Row],[Id]],Papers[],3,FALSE)</f>
        <v>2002</v>
      </c>
      <c r="D4280" s="1" t="str">
        <f>IF(ISNUMBER(FIND(",",Authors[[#This Row],[author]])),"OK", "Não OK")</f>
        <v>OK</v>
      </c>
    </row>
    <row r="4281" spans="1:4">
      <c r="A4281" s="3">
        <v>1975</v>
      </c>
      <c r="B4281" t="s">
        <v>5986</v>
      </c>
      <c r="C4281" s="1">
        <f>VLOOKUP(Authors[[#This Row],[Id]],Papers[],3,FALSE)</f>
        <v>2011</v>
      </c>
      <c r="D4281" s="1" t="str">
        <f>IF(ISNUMBER(FIND(",",Authors[[#This Row],[author]])),"OK", "Não OK")</f>
        <v>OK</v>
      </c>
    </row>
    <row r="4282" spans="1:4">
      <c r="A4282" s="3">
        <v>1044</v>
      </c>
      <c r="B4282" t="s">
        <v>2929</v>
      </c>
      <c r="C4282" s="1">
        <f>VLOOKUP(Authors[[#This Row],[Id]],Papers[],3,FALSE)</f>
        <v>2009</v>
      </c>
      <c r="D4282" s="1" t="str">
        <f>IF(ISNUMBER(FIND(",",Authors[[#This Row],[author]])),"OK", "Não OK")</f>
        <v>OK</v>
      </c>
    </row>
    <row r="4283" spans="1:4">
      <c r="A4283" s="3">
        <v>1319</v>
      </c>
      <c r="B4283" t="s">
        <v>3782</v>
      </c>
      <c r="C4283" s="1">
        <f>VLOOKUP(Authors[[#This Row],[Id]],Papers[],3,FALSE)</f>
        <v>2005</v>
      </c>
      <c r="D4283" s="1" t="str">
        <f>IF(ISNUMBER(FIND(",",Authors[[#This Row],[author]])),"OK", "Não OK")</f>
        <v>OK</v>
      </c>
    </row>
    <row r="4284" spans="1:4">
      <c r="A4284" s="3">
        <v>2804</v>
      </c>
      <c r="B4284" t="s">
        <v>8056</v>
      </c>
      <c r="C4284" s="1">
        <f>VLOOKUP(Authors[[#This Row],[Id]],Papers[],3,FALSE)</f>
        <v>2008</v>
      </c>
      <c r="D4284" s="1" t="str">
        <f>IF(ISNUMBER(FIND(",",Authors[[#This Row],[author]])),"OK", "Não OK")</f>
        <v>OK</v>
      </c>
    </row>
    <row r="4285" spans="1:4">
      <c r="A4285" s="3">
        <v>3425</v>
      </c>
      <c r="B4285" t="s">
        <v>8914</v>
      </c>
      <c r="C4285" s="1">
        <f>VLOOKUP(Authors[[#This Row],[Id]],Papers[],3,FALSE)</f>
        <v>2009</v>
      </c>
      <c r="D4285" s="1" t="str">
        <f>IF(ISNUMBER(FIND(",",Authors[[#This Row],[author]])),"OK", "Não OK")</f>
        <v>OK</v>
      </c>
    </row>
    <row r="4286" spans="1:4">
      <c r="A4286" s="3">
        <v>1407</v>
      </c>
      <c r="B4286" t="s">
        <v>4114</v>
      </c>
      <c r="C4286" s="1">
        <f>VLOOKUP(Authors[[#This Row],[Id]],Papers[],3,FALSE)</f>
        <v>1998</v>
      </c>
      <c r="D4286" s="1" t="str">
        <f>IF(ISNUMBER(FIND(",",Authors[[#This Row],[author]])),"OK", "Não OK")</f>
        <v>OK</v>
      </c>
    </row>
    <row r="4287" spans="1:4">
      <c r="A4287" s="3">
        <v>927</v>
      </c>
      <c r="B4287" t="s">
        <v>2641</v>
      </c>
      <c r="C4287" s="1">
        <f>VLOOKUP(Authors[[#This Row],[Id]],Papers[],3,FALSE)</f>
        <v>2008</v>
      </c>
      <c r="D4287" s="1" t="str">
        <f>IF(ISNUMBER(FIND(",",Authors[[#This Row],[author]])),"OK", "Não OK")</f>
        <v>OK</v>
      </c>
    </row>
    <row r="4288" spans="1:4">
      <c r="A4288" s="3">
        <v>736</v>
      </c>
      <c r="B4288" t="s">
        <v>2091</v>
      </c>
      <c r="C4288" s="1">
        <f>VLOOKUP(Authors[[#This Row],[Id]],Papers[],3,FALSE)</f>
        <v>2006</v>
      </c>
      <c r="D4288" s="1" t="str">
        <f>IF(ISNUMBER(FIND(",",Authors[[#This Row],[author]])),"OK", "Não OK")</f>
        <v>OK</v>
      </c>
    </row>
    <row r="4289" spans="1:4">
      <c r="A4289" s="3">
        <v>3426</v>
      </c>
      <c r="B4289" t="s">
        <v>8918</v>
      </c>
      <c r="C4289" s="1">
        <f>VLOOKUP(Authors[[#This Row],[Id]],Papers[],3,FALSE)</f>
        <v>2004</v>
      </c>
      <c r="D4289" s="1" t="str">
        <f>IF(ISNUMBER(FIND(",",Authors[[#This Row],[author]])),"OK", "Não OK")</f>
        <v>OK</v>
      </c>
    </row>
    <row r="4290" spans="1:4">
      <c r="A4290" s="3">
        <v>2973</v>
      </c>
      <c r="B4290" t="s">
        <v>8333</v>
      </c>
      <c r="C4290" s="1">
        <f>VLOOKUP(Authors[[#This Row],[Id]],Papers[],3,FALSE)</f>
        <v>2010</v>
      </c>
      <c r="D4290" s="1" t="str">
        <f>IF(ISNUMBER(FIND(",",Authors[[#This Row],[author]])),"OK", "Não OK")</f>
        <v>OK</v>
      </c>
    </row>
    <row r="4291" spans="1:4">
      <c r="A4291" s="3">
        <v>1603</v>
      </c>
      <c r="B4291" t="s">
        <v>4803</v>
      </c>
      <c r="C4291" s="1">
        <f>VLOOKUP(Authors[[#This Row],[Id]],Papers[],3,FALSE)</f>
        <v>2011</v>
      </c>
      <c r="D4291" s="1" t="str">
        <f>IF(ISNUMBER(FIND(",",Authors[[#This Row],[author]])),"OK", "Não OK")</f>
        <v>OK</v>
      </c>
    </row>
    <row r="4292" spans="1:4">
      <c r="A4292" s="3">
        <v>1303</v>
      </c>
      <c r="B4292" t="s">
        <v>3724</v>
      </c>
      <c r="C4292" s="1">
        <f>VLOOKUP(Authors[[#This Row],[Id]],Papers[],3,FALSE)</f>
        <v>2008</v>
      </c>
      <c r="D4292" s="1" t="str">
        <f>IF(ISNUMBER(FIND(",",Authors[[#This Row],[author]])),"OK", "Não OK")</f>
        <v>OK</v>
      </c>
    </row>
    <row r="4293" spans="1:4">
      <c r="A4293" s="3">
        <v>2068</v>
      </c>
      <c r="B4293" t="s">
        <v>5988</v>
      </c>
      <c r="C4293" s="1">
        <f>VLOOKUP(Authors[[#This Row],[Id]],Papers[],3,FALSE)</f>
        <v>2009</v>
      </c>
      <c r="D4293" s="1" t="str">
        <f>IF(ISNUMBER(FIND(",",Authors[[#This Row],[author]])),"OK", "Não OK")</f>
        <v>OK</v>
      </c>
    </row>
    <row r="4294" spans="1:4">
      <c r="A4294" s="3">
        <v>3429</v>
      </c>
      <c r="B4294" t="s">
        <v>8921</v>
      </c>
      <c r="C4294" s="1">
        <f>VLOOKUP(Authors[[#This Row],[Id]],Papers[],3,FALSE)</f>
        <v>2011</v>
      </c>
      <c r="D4294" s="1" t="str">
        <f>IF(ISNUMBER(FIND(",",Authors[[#This Row],[author]])),"OK", "Não OK")</f>
        <v>OK</v>
      </c>
    </row>
    <row r="4295" spans="1:4">
      <c r="A4295" s="3">
        <v>1158</v>
      </c>
      <c r="B4295" t="s">
        <v>3271</v>
      </c>
      <c r="C4295" s="1">
        <f>VLOOKUP(Authors[[#This Row],[Id]],Papers[],3,FALSE)</f>
        <v>2009</v>
      </c>
      <c r="D4295" s="1" t="str">
        <f>IF(ISNUMBER(FIND(",",Authors[[#This Row],[author]])),"OK", "Não OK")</f>
        <v>OK</v>
      </c>
    </row>
    <row r="4296" spans="1:4">
      <c r="A4296" s="3">
        <v>2045</v>
      </c>
      <c r="B4296" t="s">
        <v>6229</v>
      </c>
      <c r="C4296" s="1">
        <f>VLOOKUP(Authors[[#This Row],[Id]],Papers[],3,FALSE)</f>
        <v>2011</v>
      </c>
      <c r="D4296" s="1" t="str">
        <f>IF(ISNUMBER(FIND(",",Authors[[#This Row],[author]])),"OK", "Não OK")</f>
        <v>OK</v>
      </c>
    </row>
    <row r="4297" spans="1:4">
      <c r="A4297" s="3">
        <v>1978</v>
      </c>
      <c r="B4297" t="s">
        <v>5991</v>
      </c>
      <c r="C4297" s="1">
        <f>VLOOKUP(Authors[[#This Row],[Id]],Papers[],3,FALSE)</f>
        <v>2011</v>
      </c>
      <c r="D4297" s="1" t="str">
        <f>IF(ISNUMBER(FIND(",",Authors[[#This Row],[author]])),"OK", "Não OK")</f>
        <v>OK</v>
      </c>
    </row>
    <row r="4298" spans="1:4">
      <c r="A4298" s="3">
        <v>1634</v>
      </c>
      <c r="B4298" t="s">
        <v>4933</v>
      </c>
      <c r="C4298" s="1">
        <f>VLOOKUP(Authors[[#This Row],[Id]],Papers[],3,FALSE)</f>
        <v>2010</v>
      </c>
      <c r="D4298" s="1" t="str">
        <f>IF(ISNUMBER(FIND(",",Authors[[#This Row],[author]])),"OK", "Não OK")</f>
        <v>OK</v>
      </c>
    </row>
    <row r="4299" spans="1:4">
      <c r="A4299" s="3">
        <v>4023</v>
      </c>
      <c r="B4299" t="s">
        <v>9692</v>
      </c>
      <c r="C4299" s="1">
        <f>VLOOKUP(Authors[[#This Row],[Id]],Papers[],3,FALSE)</f>
        <v>2009</v>
      </c>
      <c r="D4299" s="1" t="str">
        <f>IF(ISNUMBER(FIND(",",Authors[[#This Row],[author]])),"OK", "Não OK")</f>
        <v>OK</v>
      </c>
    </row>
    <row r="4300" spans="1:4">
      <c r="A4300" s="3">
        <v>1979</v>
      </c>
      <c r="B4300" t="s">
        <v>5995</v>
      </c>
      <c r="C4300" s="1">
        <f>VLOOKUP(Authors[[#This Row],[Id]],Papers[],3,FALSE)</f>
        <v>1998</v>
      </c>
      <c r="D4300" s="1" t="str">
        <f>IF(ISNUMBER(FIND(",",Authors[[#This Row],[author]])),"OK", "Não OK")</f>
        <v>OK</v>
      </c>
    </row>
    <row r="4301" spans="1:4">
      <c r="A4301" s="3">
        <v>2209</v>
      </c>
      <c r="B4301" t="s">
        <v>6783</v>
      </c>
      <c r="C4301" s="1">
        <f>VLOOKUP(Authors[[#This Row],[Id]],Papers[],3,FALSE)</f>
        <v>2008</v>
      </c>
      <c r="D4301" s="1" t="str">
        <f>IF(ISNUMBER(FIND(",",Authors[[#This Row],[author]])),"OK", "Não OK")</f>
        <v>OK</v>
      </c>
    </row>
    <row r="4302" spans="1:4">
      <c r="A4302" s="3">
        <v>1205</v>
      </c>
      <c r="B4302" t="s">
        <v>3417</v>
      </c>
      <c r="C4302" s="1">
        <f>VLOOKUP(Authors[[#This Row],[Id]],Papers[],3,FALSE)</f>
        <v>2010</v>
      </c>
      <c r="D4302" s="1" t="str">
        <f>IF(ISNUMBER(FIND(",",Authors[[#This Row],[author]])),"OK", "Não OK")</f>
        <v>OK</v>
      </c>
    </row>
    <row r="4303" spans="1:4">
      <c r="A4303">
        <v>4425</v>
      </c>
      <c r="B4303" t="s">
        <v>12899</v>
      </c>
      <c r="C4303" s="1">
        <f>VLOOKUP(Authors[[#This Row],[Id]],Papers[],3,FALSE)</f>
        <v>2008</v>
      </c>
      <c r="D4303" s="1" t="str">
        <f>IF(ISNUMBER(FIND(",",Authors[[#This Row],[author]])),"OK", "Não OK")</f>
        <v>OK</v>
      </c>
    </row>
    <row r="4304" spans="1:4">
      <c r="A4304" s="3">
        <v>1242</v>
      </c>
      <c r="B4304" t="s">
        <v>3541</v>
      </c>
      <c r="C4304" s="1">
        <f>VLOOKUP(Authors[[#This Row],[Id]],Papers[],3,FALSE)</f>
        <v>2008</v>
      </c>
      <c r="D4304" s="1" t="str">
        <f>IF(ISNUMBER(FIND(",",Authors[[#This Row],[author]])),"OK", "Não OK")</f>
        <v>OK</v>
      </c>
    </row>
    <row r="4305" spans="1:4">
      <c r="A4305" s="3">
        <v>1620</v>
      </c>
      <c r="B4305" t="s">
        <v>4865</v>
      </c>
      <c r="C4305" s="1">
        <f>VLOOKUP(Authors[[#This Row],[Id]],Papers[],3,FALSE)</f>
        <v>2009</v>
      </c>
      <c r="D4305" s="1" t="str">
        <f>IF(ISNUMBER(FIND(",",Authors[[#This Row],[author]])),"OK", "Não OK")</f>
        <v>OK</v>
      </c>
    </row>
    <row r="4306" spans="1:4">
      <c r="A4306" s="3">
        <v>361</v>
      </c>
      <c r="B4306" t="s">
        <v>941</v>
      </c>
      <c r="C4306" s="1">
        <f>VLOOKUP(Authors[[#This Row],[Id]],Papers[],3,FALSE)</f>
        <v>2009</v>
      </c>
      <c r="D4306" s="1" t="str">
        <f>IF(ISNUMBER(FIND(",",Authors[[#This Row],[author]])),"OK", "Não OK")</f>
        <v>OK</v>
      </c>
    </row>
    <row r="4307" spans="1:4">
      <c r="A4307" s="3">
        <v>1114</v>
      </c>
      <c r="B4307" t="s">
        <v>3118</v>
      </c>
      <c r="C4307" s="1">
        <f>VLOOKUP(Authors[[#This Row],[Id]],Papers[],3,FALSE)</f>
        <v>2001</v>
      </c>
      <c r="D4307" s="1" t="str">
        <f>IF(ISNUMBER(FIND(",",Authors[[#This Row],[author]])),"OK", "Não OK")</f>
        <v>OK</v>
      </c>
    </row>
    <row r="4308" spans="1:4">
      <c r="A4308" s="3">
        <v>742</v>
      </c>
      <c r="B4308" t="s">
        <v>2109</v>
      </c>
      <c r="C4308" s="1">
        <f>VLOOKUP(Authors[[#This Row],[Id]],Papers[],3,FALSE)</f>
        <v>2010</v>
      </c>
      <c r="D4308" s="1" t="str">
        <f>IF(ISNUMBER(FIND(",",Authors[[#This Row],[author]])),"OK", "Não OK")</f>
        <v>OK</v>
      </c>
    </row>
    <row r="4309" spans="1:4">
      <c r="A4309" s="3">
        <v>862</v>
      </c>
      <c r="B4309" t="s">
        <v>2436</v>
      </c>
      <c r="C4309" s="1">
        <f>VLOOKUP(Authors[[#This Row],[Id]],Papers[],3,FALSE)</f>
        <v>2010</v>
      </c>
      <c r="D4309" s="1" t="str">
        <f>IF(ISNUMBER(FIND(",",Authors[[#This Row],[author]])),"OK", "Não OK")</f>
        <v>OK</v>
      </c>
    </row>
    <row r="4310" spans="1:4">
      <c r="A4310" s="3">
        <v>1763</v>
      </c>
      <c r="B4310" t="s">
        <v>5355</v>
      </c>
      <c r="C4310" s="1">
        <f>VLOOKUP(Authors[[#This Row],[Id]],Papers[],3,FALSE)</f>
        <v>2009</v>
      </c>
      <c r="D4310" s="1" t="str">
        <f>IF(ISNUMBER(FIND(",",Authors[[#This Row],[author]])),"OK", "Não OK")</f>
        <v>OK</v>
      </c>
    </row>
    <row r="4311" spans="1:4">
      <c r="A4311" s="3">
        <v>2663</v>
      </c>
      <c r="B4311" t="s">
        <v>5355</v>
      </c>
      <c r="C4311" s="1">
        <f>VLOOKUP(Authors[[#This Row],[Id]],Papers[],3,FALSE)</f>
        <v>2011</v>
      </c>
      <c r="D4311" s="1" t="str">
        <f>IF(ISNUMBER(FIND(",",Authors[[#This Row],[author]])),"OK", "Não OK")</f>
        <v>OK</v>
      </c>
    </row>
    <row r="4312" spans="1:4">
      <c r="A4312" s="3">
        <v>3431</v>
      </c>
      <c r="B4312" t="s">
        <v>5355</v>
      </c>
      <c r="C4312" s="1">
        <f>VLOOKUP(Authors[[#This Row],[Id]],Papers[],3,FALSE)</f>
        <v>2011</v>
      </c>
      <c r="D4312" s="1" t="str">
        <f>IF(ISNUMBER(FIND(",",Authors[[#This Row],[author]])),"OK", "Não OK")</f>
        <v>OK</v>
      </c>
    </row>
    <row r="4313" spans="1:4">
      <c r="A4313" s="3">
        <v>3432</v>
      </c>
      <c r="B4313" t="s">
        <v>5355</v>
      </c>
      <c r="C4313" s="1">
        <f>VLOOKUP(Authors[[#This Row],[Id]],Papers[],3,FALSE)</f>
        <v>2011</v>
      </c>
      <c r="D4313" s="1" t="str">
        <f>IF(ISNUMBER(FIND(",",Authors[[#This Row],[author]])),"OK", "Não OK")</f>
        <v>OK</v>
      </c>
    </row>
    <row r="4314" spans="1:4">
      <c r="A4314" s="3">
        <v>3433</v>
      </c>
      <c r="B4314" t="s">
        <v>5355</v>
      </c>
      <c r="C4314" s="1">
        <f>VLOOKUP(Authors[[#This Row],[Id]],Papers[],3,FALSE)</f>
        <v>2011</v>
      </c>
      <c r="D4314" s="1" t="str">
        <f>IF(ISNUMBER(FIND(",",Authors[[#This Row],[author]])),"OK", "Não OK")</f>
        <v>OK</v>
      </c>
    </row>
    <row r="4315" spans="1:4">
      <c r="A4315" s="3">
        <v>3434</v>
      </c>
      <c r="B4315" t="s">
        <v>5355</v>
      </c>
      <c r="C4315" s="1">
        <f>VLOOKUP(Authors[[#This Row],[Id]],Papers[],3,FALSE)</f>
        <v>2011</v>
      </c>
      <c r="D4315" s="1" t="str">
        <f>IF(ISNUMBER(FIND(",",Authors[[#This Row],[author]])),"OK", "Não OK")</f>
        <v>OK</v>
      </c>
    </row>
    <row r="4316" spans="1:4">
      <c r="A4316" s="3">
        <v>3176</v>
      </c>
      <c r="B4316" t="s">
        <v>8610</v>
      </c>
      <c r="C4316" s="1">
        <f>VLOOKUP(Authors[[#This Row],[Id]],Papers[],3,FALSE)</f>
        <v>2009</v>
      </c>
      <c r="D4316" s="1" t="str">
        <f>IF(ISNUMBER(FIND(",",Authors[[#This Row],[author]])),"OK", "Não OK")</f>
        <v>OK</v>
      </c>
    </row>
    <row r="4317" spans="1:4">
      <c r="A4317" s="3">
        <v>170</v>
      </c>
      <c r="B4317" t="s">
        <v>432</v>
      </c>
      <c r="C4317" s="1">
        <f>VLOOKUP(Authors[[#This Row],[Id]],Papers[],3,FALSE)</f>
        <v>2009</v>
      </c>
      <c r="D4317" s="1" t="str">
        <f>IF(ISNUMBER(FIND(",",Authors[[#This Row],[author]])),"OK", "Não OK")</f>
        <v>OK</v>
      </c>
    </row>
    <row r="4318" spans="1:4">
      <c r="A4318" s="3">
        <v>1096</v>
      </c>
      <c r="B4318" t="s">
        <v>432</v>
      </c>
      <c r="C4318" s="1">
        <f>VLOOKUP(Authors[[#This Row],[Id]],Papers[],3,FALSE)</f>
        <v>2009</v>
      </c>
      <c r="D4318" s="1" t="str">
        <f>IF(ISNUMBER(FIND(",",Authors[[#This Row],[author]])),"OK", "Não OK")</f>
        <v>OK</v>
      </c>
    </row>
    <row r="4319" spans="1:4">
      <c r="A4319" s="3">
        <v>1266</v>
      </c>
      <c r="B4319" t="s">
        <v>432</v>
      </c>
      <c r="C4319" s="1">
        <f>VLOOKUP(Authors[[#This Row],[Id]],Papers[],3,FALSE)</f>
        <v>2003</v>
      </c>
      <c r="D4319" s="1" t="str">
        <f>IF(ISNUMBER(FIND(",",Authors[[#This Row],[author]])),"OK", "Não OK")</f>
        <v>OK</v>
      </c>
    </row>
    <row r="4320" spans="1:4">
      <c r="A4320">
        <v>4422</v>
      </c>
      <c r="B4320" t="s">
        <v>12889</v>
      </c>
      <c r="C4320" s="1">
        <f>VLOOKUP(Authors[[#This Row],[Id]],Papers[],3,FALSE)</f>
        <v>2011</v>
      </c>
      <c r="D4320" s="1" t="str">
        <f>IF(ISNUMBER(FIND(",",Authors[[#This Row],[author]])),"OK", "Não OK")</f>
        <v>OK</v>
      </c>
    </row>
    <row r="4321" spans="1:4">
      <c r="A4321" s="3">
        <v>3513</v>
      </c>
      <c r="B4321" t="s">
        <v>9052</v>
      </c>
      <c r="C4321" s="1">
        <f>VLOOKUP(Authors[[#This Row],[Id]],Papers[],3,FALSE)</f>
        <v>2010</v>
      </c>
      <c r="D4321" s="1" t="str">
        <f>IF(ISNUMBER(FIND(",",Authors[[#This Row],[author]])),"OK", "Não OK")</f>
        <v>OK</v>
      </c>
    </row>
    <row r="4322" spans="1:4">
      <c r="A4322" s="3">
        <v>166</v>
      </c>
      <c r="B4322" t="s">
        <v>423</v>
      </c>
      <c r="C4322" s="1">
        <f>VLOOKUP(Authors[[#This Row],[Id]],Papers[],3,FALSE)</f>
        <v>2009</v>
      </c>
      <c r="D4322" s="1" t="str">
        <f>IF(ISNUMBER(FIND(",",Authors[[#This Row],[author]])),"OK", "Não OK")</f>
        <v>OK</v>
      </c>
    </row>
    <row r="4323" spans="1:4">
      <c r="A4323" s="3">
        <v>907</v>
      </c>
      <c r="B4323" t="s">
        <v>423</v>
      </c>
      <c r="C4323" s="1">
        <f>VLOOKUP(Authors[[#This Row],[Id]],Papers[],3,FALSE)</f>
        <v>2010</v>
      </c>
      <c r="D4323" s="1" t="str">
        <f>IF(ISNUMBER(FIND(",",Authors[[#This Row],[author]])),"OK", "Não OK")</f>
        <v>OK</v>
      </c>
    </row>
    <row r="4324" spans="1:4">
      <c r="A4324" s="3">
        <v>1238</v>
      </c>
      <c r="B4324" t="s">
        <v>423</v>
      </c>
      <c r="C4324" s="1">
        <f>VLOOKUP(Authors[[#This Row],[Id]],Papers[],3,FALSE)</f>
        <v>2010</v>
      </c>
      <c r="D4324" s="1" t="str">
        <f>IF(ISNUMBER(FIND(",",Authors[[#This Row],[author]])),"OK", "Não OK")</f>
        <v>OK</v>
      </c>
    </row>
    <row r="4325" spans="1:4">
      <c r="A4325" s="3">
        <v>3435</v>
      </c>
      <c r="B4325" t="s">
        <v>8938</v>
      </c>
      <c r="C4325" s="1">
        <f>VLOOKUP(Authors[[#This Row],[Id]],Papers[],3,FALSE)</f>
        <v>2011</v>
      </c>
      <c r="D4325" s="1" t="str">
        <f>IF(ISNUMBER(FIND(",",Authors[[#This Row],[author]])),"OK", "Não OK")</f>
        <v>OK</v>
      </c>
    </row>
    <row r="4326" spans="1:4">
      <c r="A4326" s="3">
        <v>3436</v>
      </c>
      <c r="B4326" t="s">
        <v>8943</v>
      </c>
      <c r="C4326" s="1">
        <f>VLOOKUP(Authors[[#This Row],[Id]],Papers[],3,FALSE)</f>
        <v>2007</v>
      </c>
      <c r="D4326" s="1" t="str">
        <f>IF(ISNUMBER(FIND(",",Authors[[#This Row],[author]])),"OK", "Não OK")</f>
        <v>OK</v>
      </c>
    </row>
    <row r="4327" spans="1:4">
      <c r="A4327" s="3">
        <v>3988</v>
      </c>
      <c r="B4327" t="s">
        <v>8943</v>
      </c>
      <c r="C4327" s="1">
        <f>VLOOKUP(Authors[[#This Row],[Id]],Papers[],3,FALSE)</f>
        <v>2007</v>
      </c>
      <c r="D4327" s="1" t="str">
        <f>IF(ISNUMBER(FIND(",",Authors[[#This Row],[author]])),"OK", "Não OK")</f>
        <v>OK</v>
      </c>
    </row>
    <row r="4328" spans="1:4">
      <c r="A4328" s="3">
        <v>2207</v>
      </c>
      <c r="B4328" t="s">
        <v>6773</v>
      </c>
      <c r="C4328" s="1">
        <f>VLOOKUP(Authors[[#This Row],[Id]],Papers[],3,FALSE)</f>
        <v>2010</v>
      </c>
      <c r="D4328" s="1" t="str">
        <f>IF(ISNUMBER(FIND(",",Authors[[#This Row],[author]])),"OK", "Não OK")</f>
        <v>OK</v>
      </c>
    </row>
    <row r="4329" spans="1:4">
      <c r="A4329" s="3">
        <v>1944</v>
      </c>
      <c r="B4329" t="s">
        <v>5920</v>
      </c>
      <c r="C4329" s="1">
        <f>VLOOKUP(Authors[[#This Row],[Id]],Papers[],3,FALSE)</f>
        <v>1990</v>
      </c>
      <c r="D4329" s="1" t="str">
        <f>IF(ISNUMBER(FIND(",",Authors[[#This Row],[author]])),"OK", "Não OK")</f>
        <v>OK</v>
      </c>
    </row>
    <row r="4330" spans="1:4">
      <c r="A4330">
        <v>4421</v>
      </c>
      <c r="B4330" t="s">
        <v>12888</v>
      </c>
      <c r="C4330" s="1">
        <f>VLOOKUP(Authors[[#This Row],[Id]],Papers[],3,FALSE)</f>
        <v>2008</v>
      </c>
      <c r="D4330" s="1" t="str">
        <f>IF(ISNUMBER(FIND(",",Authors[[#This Row],[author]])),"OK", "Não OK")</f>
        <v>OK</v>
      </c>
    </row>
    <row r="4331" spans="1:4">
      <c r="A4331" s="3">
        <v>2078</v>
      </c>
      <c r="B4331" t="s">
        <v>6347</v>
      </c>
      <c r="C4331" s="1">
        <f>VLOOKUP(Authors[[#This Row],[Id]],Papers[],3,FALSE)</f>
        <v>2010</v>
      </c>
      <c r="D4331" s="1" t="str">
        <f>IF(ISNUMBER(FIND(",",Authors[[#This Row],[author]])),"OK", "Não OK")</f>
        <v>OK</v>
      </c>
    </row>
    <row r="4332" spans="1:4">
      <c r="A4332" s="3">
        <v>503</v>
      </c>
      <c r="B4332" t="s">
        <v>1425</v>
      </c>
      <c r="C4332" s="1">
        <f>VLOOKUP(Authors[[#This Row],[Id]],Papers[],3,FALSE)</f>
        <v>2007</v>
      </c>
      <c r="D4332" s="1" t="str">
        <f>IF(ISNUMBER(FIND(",",Authors[[#This Row],[author]])),"OK", "Não OK")</f>
        <v>OK</v>
      </c>
    </row>
    <row r="4333" spans="1:4">
      <c r="A4333" s="3">
        <v>1688</v>
      </c>
      <c r="B4333" t="s">
        <v>5118</v>
      </c>
      <c r="C4333" s="1">
        <f>VLOOKUP(Authors[[#This Row],[Id]],Papers[],3,FALSE)</f>
        <v>2007</v>
      </c>
      <c r="D4333" s="1" t="str">
        <f>IF(ISNUMBER(FIND(",",Authors[[#This Row],[author]])),"OK", "Não OK")</f>
        <v>OK</v>
      </c>
    </row>
    <row r="4334" spans="1:4">
      <c r="A4334" s="3">
        <v>1689</v>
      </c>
      <c r="B4334" t="s">
        <v>5118</v>
      </c>
      <c r="C4334" s="1">
        <f>VLOOKUP(Authors[[#This Row],[Id]],Papers[],3,FALSE)</f>
        <v>2007</v>
      </c>
      <c r="D4334" s="1" t="str">
        <f>IF(ISNUMBER(FIND(",",Authors[[#This Row],[author]])),"OK", "Não OK")</f>
        <v>OK</v>
      </c>
    </row>
    <row r="4335" spans="1:4">
      <c r="A4335" s="3">
        <v>4116</v>
      </c>
      <c r="B4335" t="s">
        <v>9802</v>
      </c>
      <c r="C4335" s="1">
        <f>VLOOKUP(Authors[[#This Row],[Id]],Papers[],3,FALSE)</f>
        <v>2010</v>
      </c>
      <c r="D4335" s="1" t="str">
        <f>IF(ISNUMBER(FIND(",",Authors[[#This Row],[author]])),"OK", "Não OK")</f>
        <v>OK</v>
      </c>
    </row>
    <row r="4336" spans="1:4">
      <c r="A4336" s="3">
        <v>4330</v>
      </c>
      <c r="B4336" t="s">
        <v>10264</v>
      </c>
      <c r="C4336" s="1">
        <f>VLOOKUP(Authors[[#This Row],[Id]],Papers[],3,FALSE)</f>
        <v>2007</v>
      </c>
      <c r="D4336" s="1" t="str">
        <f>IF(ISNUMBER(FIND(",",Authors[[#This Row],[author]])),"OK", "Não OK")</f>
        <v>OK</v>
      </c>
    </row>
    <row r="4337" spans="1:4">
      <c r="A4337" s="3">
        <v>1367</v>
      </c>
      <c r="B4337" t="s">
        <v>3944</v>
      </c>
      <c r="C4337" s="1">
        <f>VLOOKUP(Authors[[#This Row],[Id]],Papers[],3,FALSE)</f>
        <v>2011</v>
      </c>
      <c r="D4337" s="1" t="str">
        <f>IF(ISNUMBER(FIND(",",Authors[[#This Row],[author]])),"OK", "Não OK")</f>
        <v>OK</v>
      </c>
    </row>
    <row r="4338" spans="1:4">
      <c r="A4338">
        <v>4433</v>
      </c>
      <c r="B4338" t="s">
        <v>12921</v>
      </c>
      <c r="C4338" s="1">
        <f>VLOOKUP(Authors[[#This Row],[Id]],Papers[],3,FALSE)</f>
        <v>2003</v>
      </c>
      <c r="D4338" s="1" t="str">
        <f>IF(ISNUMBER(FIND(",",Authors[[#This Row],[author]])),"OK", "Não OK")</f>
        <v>OK</v>
      </c>
    </row>
    <row r="4339" spans="1:4">
      <c r="A4339" s="3">
        <v>1810</v>
      </c>
      <c r="B4339" t="s">
        <v>5492</v>
      </c>
      <c r="C4339" s="1">
        <f>VLOOKUP(Authors[[#This Row],[Id]],Papers[],3,FALSE)</f>
        <v>2011</v>
      </c>
      <c r="D4339" s="1" t="str">
        <f>IF(ISNUMBER(FIND(",",Authors[[#This Row],[author]])),"OK", "Não OK")</f>
        <v>OK</v>
      </c>
    </row>
    <row r="4340" spans="1:4">
      <c r="A4340" s="3">
        <v>2326</v>
      </c>
      <c r="B4340" t="s">
        <v>5492</v>
      </c>
      <c r="C4340" s="1">
        <f>VLOOKUP(Authors[[#This Row],[Id]],Papers[],3,FALSE)</f>
        <v>2011</v>
      </c>
      <c r="D4340" s="1" t="str">
        <f>IF(ISNUMBER(FIND(",",Authors[[#This Row],[author]])),"OK", "Não OK")</f>
        <v>OK</v>
      </c>
    </row>
    <row r="4341" spans="1:4">
      <c r="A4341" s="3">
        <v>180</v>
      </c>
      <c r="B4341" t="s">
        <v>11103</v>
      </c>
      <c r="C4341" s="1">
        <f>VLOOKUP(Authors[[#This Row],[Id]],Papers[],3,FALSE)</f>
        <v>2009</v>
      </c>
      <c r="D4341" s="1" t="str">
        <f>IF(ISNUMBER(FIND(",",Authors[[#This Row],[author]])),"OK", "Não OK")</f>
        <v>OK</v>
      </c>
    </row>
    <row r="4342" spans="1:4">
      <c r="A4342" s="3">
        <v>841</v>
      </c>
      <c r="B4342" t="s">
        <v>2376</v>
      </c>
      <c r="C4342" s="1">
        <f>VLOOKUP(Authors[[#This Row],[Id]],Papers[],3,FALSE)</f>
        <v>2001</v>
      </c>
      <c r="D4342" s="1" t="str">
        <f>IF(ISNUMBER(FIND(",",Authors[[#This Row],[author]])),"OK", "Não OK")</f>
        <v>OK</v>
      </c>
    </row>
    <row r="4343" spans="1:4">
      <c r="A4343" s="3">
        <v>1981</v>
      </c>
      <c r="B4343" t="s">
        <v>2376</v>
      </c>
      <c r="C4343" s="1">
        <f>VLOOKUP(Authors[[#This Row],[Id]],Papers[],3,FALSE)</f>
        <v>2001</v>
      </c>
      <c r="D4343" s="1" t="str">
        <f>IF(ISNUMBER(FIND(",",Authors[[#This Row],[author]])),"OK", "Não OK")</f>
        <v>OK</v>
      </c>
    </row>
    <row r="4344" spans="1:4">
      <c r="A4344" s="3">
        <v>2488</v>
      </c>
      <c r="B4344" t="s">
        <v>7635</v>
      </c>
      <c r="C4344" s="1">
        <f>VLOOKUP(Authors[[#This Row],[Id]],Papers[],3,FALSE)</f>
        <v>1990</v>
      </c>
      <c r="D4344" s="1" t="str">
        <f>IF(ISNUMBER(FIND(",",Authors[[#This Row],[author]])),"OK", "Não OK")</f>
        <v>OK</v>
      </c>
    </row>
    <row r="4345" spans="1:4">
      <c r="A4345" s="3">
        <v>4086</v>
      </c>
      <c r="B4345" t="s">
        <v>9745</v>
      </c>
      <c r="C4345" s="1">
        <f>VLOOKUP(Authors[[#This Row],[Id]],Papers[],3,FALSE)</f>
        <v>2004</v>
      </c>
      <c r="D4345" s="1" t="str">
        <f>IF(ISNUMBER(FIND(",",Authors[[#This Row],[author]])),"OK", "Não OK")</f>
        <v>OK</v>
      </c>
    </row>
    <row r="4346" spans="1:4">
      <c r="A4346" s="3">
        <v>1476</v>
      </c>
      <c r="B4346" t="s">
        <v>10608</v>
      </c>
      <c r="C4346" s="1">
        <f>VLOOKUP(Authors[[#This Row],[Id]],Papers[],3,FALSE)</f>
        <v>2010</v>
      </c>
      <c r="D4346" s="1" t="str">
        <f>IF(ISNUMBER(FIND(",",Authors[[#This Row],[author]])),"OK", "Não OK")</f>
        <v>OK</v>
      </c>
    </row>
    <row r="4347" spans="1:4">
      <c r="A4347" s="3">
        <v>1122</v>
      </c>
      <c r="B4347" t="s">
        <v>3152</v>
      </c>
      <c r="C4347" s="1">
        <f>VLOOKUP(Authors[[#This Row],[Id]],Papers[],3,FALSE)</f>
        <v>2011</v>
      </c>
      <c r="D4347" s="1" t="str">
        <f>IF(ISNUMBER(FIND(",",Authors[[#This Row],[author]])),"OK", "Não OK")</f>
        <v>OK</v>
      </c>
    </row>
    <row r="4348" spans="1:4">
      <c r="A4348" s="3">
        <v>1820</v>
      </c>
      <c r="B4348" t="s">
        <v>5522</v>
      </c>
      <c r="C4348" s="1">
        <f>VLOOKUP(Authors[[#This Row],[Id]],Papers[],3,FALSE)</f>
        <v>2007</v>
      </c>
      <c r="D4348" s="1" t="str">
        <f>IF(ISNUMBER(FIND(",",Authors[[#This Row],[author]])),"OK", "Não OK")</f>
        <v>OK</v>
      </c>
    </row>
    <row r="4349" spans="1:4">
      <c r="A4349" s="3">
        <v>2440</v>
      </c>
      <c r="B4349" t="s">
        <v>5522</v>
      </c>
      <c r="C4349" s="1">
        <f>VLOOKUP(Authors[[#This Row],[Id]],Papers[],3,FALSE)</f>
        <v>2008</v>
      </c>
      <c r="D4349" s="1" t="str">
        <f>IF(ISNUMBER(FIND(",",Authors[[#This Row],[author]])),"OK", "Não OK")</f>
        <v>OK</v>
      </c>
    </row>
    <row r="4350" spans="1:4">
      <c r="A4350" s="3">
        <v>2474</v>
      </c>
      <c r="B4350" t="s">
        <v>5522</v>
      </c>
      <c r="C4350" s="1">
        <f>VLOOKUP(Authors[[#This Row],[Id]],Papers[],3,FALSE)</f>
        <v>2007</v>
      </c>
      <c r="D4350" s="1" t="str">
        <f>IF(ISNUMBER(FIND(",",Authors[[#This Row],[author]])),"OK", "Não OK")</f>
        <v>OK</v>
      </c>
    </row>
    <row r="4351" spans="1:4">
      <c r="A4351" s="3">
        <v>881</v>
      </c>
      <c r="B4351" t="s">
        <v>2500</v>
      </c>
      <c r="C4351" s="1">
        <f>VLOOKUP(Authors[[#This Row],[Id]],Papers[],3,FALSE)</f>
        <v>2005</v>
      </c>
      <c r="D4351" s="1" t="str">
        <f>IF(ISNUMBER(FIND(",",Authors[[#This Row],[author]])),"OK", "Não OK")</f>
        <v>OK</v>
      </c>
    </row>
    <row r="4352" spans="1:4">
      <c r="A4352" s="3">
        <v>674</v>
      </c>
      <c r="B4352" t="s">
        <v>1906</v>
      </c>
      <c r="C4352" s="1">
        <f>VLOOKUP(Authors[[#This Row],[Id]],Papers[],3,FALSE)</f>
        <v>2011</v>
      </c>
      <c r="D4352" s="1" t="str">
        <f>IF(ISNUMBER(FIND(",",Authors[[#This Row],[author]])),"OK", "Não OK")</f>
        <v>OK</v>
      </c>
    </row>
    <row r="4353" spans="1:4">
      <c r="A4353" s="3">
        <v>1983</v>
      </c>
      <c r="B4353" t="s">
        <v>6004</v>
      </c>
      <c r="C4353" s="1">
        <f>VLOOKUP(Authors[[#This Row],[Id]],Papers[],3,FALSE)</f>
        <v>2003</v>
      </c>
      <c r="D4353" s="1" t="str">
        <f>IF(ISNUMBER(FIND(",",Authors[[#This Row],[author]])),"OK", "Não OK")</f>
        <v>OK</v>
      </c>
    </row>
    <row r="4354" spans="1:4">
      <c r="A4354" s="3">
        <v>2382</v>
      </c>
      <c r="B4354" t="s">
        <v>10860</v>
      </c>
      <c r="C4354" s="1">
        <f>VLOOKUP(Authors[[#This Row],[Id]],Papers[],3,FALSE)</f>
        <v>2004</v>
      </c>
      <c r="D4354" s="1" t="str">
        <f>IF(ISNUMBER(FIND(",",Authors[[#This Row],[author]])),"OK", "Não OK")</f>
        <v>OK</v>
      </c>
    </row>
    <row r="4355" spans="1:4">
      <c r="A4355" s="3">
        <v>1648</v>
      </c>
      <c r="B4355" t="s">
        <v>4992</v>
      </c>
      <c r="C4355" s="1">
        <f>VLOOKUP(Authors[[#This Row],[Id]],Papers[],3,FALSE)</f>
        <v>2000</v>
      </c>
      <c r="D4355" s="1" t="str">
        <f>IF(ISNUMBER(FIND(",",Authors[[#This Row],[author]])),"OK", "Não OK")</f>
        <v>OK</v>
      </c>
    </row>
    <row r="4356" spans="1:4">
      <c r="A4356" s="3">
        <v>221</v>
      </c>
      <c r="B4356" t="s">
        <v>561</v>
      </c>
      <c r="C4356" s="1">
        <f>VLOOKUP(Authors[[#This Row],[Id]],Papers[],3,FALSE)</f>
        <v>2011</v>
      </c>
      <c r="D4356" s="1" t="str">
        <f>IF(ISNUMBER(FIND(",",Authors[[#This Row],[author]])),"OK", "Não OK")</f>
        <v>OK</v>
      </c>
    </row>
    <row r="4357" spans="1:4">
      <c r="A4357" s="3">
        <v>4257</v>
      </c>
      <c r="B4357" t="s">
        <v>561</v>
      </c>
      <c r="C4357" s="1">
        <f>VLOOKUP(Authors[[#This Row],[Id]],Papers[],3,FALSE)</f>
        <v>2005</v>
      </c>
      <c r="D4357" s="1" t="str">
        <f>IF(ISNUMBER(FIND(",",Authors[[#This Row],[author]])),"OK", "Não OK")</f>
        <v>OK</v>
      </c>
    </row>
    <row r="4358" spans="1:4">
      <c r="A4358" s="3">
        <v>2544</v>
      </c>
      <c r="B4358" t="s">
        <v>11000</v>
      </c>
      <c r="C4358" s="1">
        <f>VLOOKUP(Authors[[#This Row],[Id]],Papers[],3,FALSE)</f>
        <v>2000</v>
      </c>
      <c r="D4358" s="1" t="str">
        <f>IF(ISNUMBER(FIND(",",Authors[[#This Row],[author]])),"OK", "Não OK")</f>
        <v>OK</v>
      </c>
    </row>
    <row r="4359" spans="1:4">
      <c r="A4359">
        <v>4439</v>
      </c>
      <c r="B4359" t="s">
        <v>12939</v>
      </c>
      <c r="C4359" s="1">
        <f>VLOOKUP(Authors[[#This Row],[Id]],Papers[],3,FALSE)</f>
        <v>2010</v>
      </c>
      <c r="D4359" s="1" t="str">
        <f>IF(ISNUMBER(FIND(",",Authors[[#This Row],[author]])),"OK", "Não OK")</f>
        <v>OK</v>
      </c>
    </row>
    <row r="4360" spans="1:4">
      <c r="A4360" s="3">
        <v>2114</v>
      </c>
      <c r="B4360" t="s">
        <v>6477</v>
      </c>
      <c r="C4360" s="1">
        <f>VLOOKUP(Authors[[#This Row],[Id]],Papers[],3,FALSE)</f>
        <v>2007</v>
      </c>
      <c r="D4360" s="1" t="str">
        <f>IF(ISNUMBER(FIND(",",Authors[[#This Row],[author]])),"OK", "Não OK")</f>
        <v>OK</v>
      </c>
    </row>
    <row r="4361" spans="1:4">
      <c r="A4361" s="3">
        <v>2115</v>
      </c>
      <c r="B4361" t="s">
        <v>6477</v>
      </c>
      <c r="C4361" s="1">
        <f>VLOOKUP(Authors[[#This Row],[Id]],Papers[],3,FALSE)</f>
        <v>2006</v>
      </c>
      <c r="D4361" s="1" t="str">
        <f>IF(ISNUMBER(FIND(",",Authors[[#This Row],[author]])),"OK", "Não OK")</f>
        <v>OK</v>
      </c>
    </row>
    <row r="4362" spans="1:4">
      <c r="A4362" s="3">
        <v>3656</v>
      </c>
      <c r="B4362" t="s">
        <v>6477</v>
      </c>
      <c r="C4362" s="1">
        <f>VLOOKUP(Authors[[#This Row],[Id]],Papers[],3,FALSE)</f>
        <v>2006</v>
      </c>
      <c r="D4362" s="1" t="str">
        <f>IF(ISNUMBER(FIND(",",Authors[[#This Row],[author]])),"OK", "Não OK")</f>
        <v>OK</v>
      </c>
    </row>
    <row r="4363" spans="1:4">
      <c r="A4363" s="3">
        <v>3454</v>
      </c>
      <c r="B4363" t="s">
        <v>8973</v>
      </c>
      <c r="C4363" s="1">
        <f>VLOOKUP(Authors[[#This Row],[Id]],Papers[],3,FALSE)</f>
        <v>2011</v>
      </c>
      <c r="D4363" s="1" t="str">
        <f>IF(ISNUMBER(FIND(",",Authors[[#This Row],[author]])),"OK", "Não OK")</f>
        <v>OK</v>
      </c>
    </row>
    <row r="4364" spans="1:4">
      <c r="A4364" s="3">
        <v>3657</v>
      </c>
      <c r="B4364" t="s">
        <v>9226</v>
      </c>
      <c r="C4364" s="1">
        <f>VLOOKUP(Authors[[#This Row],[Id]],Papers[],3,FALSE)</f>
        <v>2007</v>
      </c>
      <c r="D4364" s="1" t="str">
        <f>IF(ISNUMBER(FIND(",",Authors[[#This Row],[author]])),"OK", "Não OK")</f>
        <v>OK</v>
      </c>
    </row>
    <row r="4365" spans="1:4">
      <c r="A4365">
        <v>4414</v>
      </c>
      <c r="B4365" t="s">
        <v>12865</v>
      </c>
      <c r="C4365" s="1">
        <f>VLOOKUP(Authors[[#This Row],[Id]],Papers[],3,FALSE)</f>
        <v>2010</v>
      </c>
      <c r="D4365" s="1" t="str">
        <f>IF(ISNUMBER(FIND(",",Authors[[#This Row],[author]])),"OK", "Não OK")</f>
        <v>OK</v>
      </c>
    </row>
    <row r="4366" spans="1:4">
      <c r="A4366" s="3">
        <v>1984</v>
      </c>
      <c r="B4366" t="s">
        <v>6009</v>
      </c>
      <c r="C4366" s="1">
        <f>VLOOKUP(Authors[[#This Row],[Id]],Papers[],3,FALSE)</f>
        <v>2010</v>
      </c>
      <c r="D4366" s="1" t="str">
        <f>IF(ISNUMBER(FIND(",",Authors[[#This Row],[author]])),"OK", "Não OK")</f>
        <v>OK</v>
      </c>
    </row>
    <row r="4367" spans="1:4">
      <c r="A4367">
        <v>4428</v>
      </c>
      <c r="B4367" t="s">
        <v>12909</v>
      </c>
      <c r="C4367" s="1">
        <f>VLOOKUP(Authors[[#This Row],[Id]],Papers[],3,FALSE)</f>
        <v>2007</v>
      </c>
      <c r="D4367" s="1" t="str">
        <f>IF(ISNUMBER(FIND(",",Authors[[#This Row],[author]])),"OK", "Não OK")</f>
        <v>OK</v>
      </c>
    </row>
    <row r="4368" spans="1:4">
      <c r="A4368" s="3">
        <v>713</v>
      </c>
      <c r="B4368" t="s">
        <v>2030</v>
      </c>
      <c r="C4368" s="1">
        <f>VLOOKUP(Authors[[#This Row],[Id]],Papers[],3,FALSE)</f>
        <v>2011</v>
      </c>
      <c r="D4368" s="1" t="str">
        <f>IF(ISNUMBER(FIND(",",Authors[[#This Row],[author]])),"OK", "Não OK")</f>
        <v>OK</v>
      </c>
    </row>
    <row r="4369" spans="1:4">
      <c r="A4369" s="3">
        <v>4027</v>
      </c>
      <c r="B4369" t="s">
        <v>9706</v>
      </c>
      <c r="C4369" s="1">
        <f>VLOOKUP(Authors[[#This Row],[Id]],Papers[],3,FALSE)</f>
        <v>2007</v>
      </c>
      <c r="D4369" s="1" t="str">
        <f>IF(ISNUMBER(FIND(",",Authors[[#This Row],[author]])),"OK", "Não OK")</f>
        <v>OK</v>
      </c>
    </row>
    <row r="4370" spans="1:4">
      <c r="A4370" s="3">
        <v>873</v>
      </c>
      <c r="B4370" t="s">
        <v>2473</v>
      </c>
      <c r="C4370" s="1">
        <f>VLOOKUP(Authors[[#This Row],[Id]],Papers[],3,FALSE)</f>
        <v>2001</v>
      </c>
      <c r="D4370" s="1" t="str">
        <f>IF(ISNUMBER(FIND(",",Authors[[#This Row],[author]])),"OK", "Não OK")</f>
        <v>OK</v>
      </c>
    </row>
    <row r="4371" spans="1:4">
      <c r="A4371" s="3">
        <v>250</v>
      </c>
      <c r="B4371" t="s">
        <v>641</v>
      </c>
      <c r="C4371" s="1">
        <f>VLOOKUP(Authors[[#This Row],[Id]],Papers[],3,FALSE)</f>
        <v>2011</v>
      </c>
      <c r="D4371" s="1" t="str">
        <f>IF(ISNUMBER(FIND(",",Authors[[#This Row],[author]])),"OK", "Não OK")</f>
        <v>OK</v>
      </c>
    </row>
    <row r="4372" spans="1:4">
      <c r="A4372" s="3">
        <v>3905</v>
      </c>
      <c r="B4372" t="s">
        <v>9534</v>
      </c>
      <c r="C4372" s="1">
        <f>VLOOKUP(Authors[[#This Row],[Id]],Papers[],3,FALSE)</f>
        <v>2011</v>
      </c>
      <c r="D4372" s="1" t="str">
        <f>IF(ISNUMBER(FIND(",",Authors[[#This Row],[author]])),"OK", "Não OK")</f>
        <v>OK</v>
      </c>
    </row>
    <row r="4373" spans="1:4">
      <c r="A4373" s="3">
        <v>1827</v>
      </c>
      <c r="B4373" t="s">
        <v>5541</v>
      </c>
      <c r="C4373" s="1">
        <f>VLOOKUP(Authors[[#This Row],[Id]],Papers[],3,FALSE)</f>
        <v>2009</v>
      </c>
      <c r="D4373" s="1" t="str">
        <f>IF(ISNUMBER(FIND(",",Authors[[#This Row],[author]])),"OK", "Não OK")</f>
        <v>OK</v>
      </c>
    </row>
    <row r="4374" spans="1:4">
      <c r="A4374" s="3">
        <v>3442</v>
      </c>
      <c r="B4374" t="s">
        <v>8948</v>
      </c>
      <c r="C4374" s="1">
        <f>VLOOKUP(Authors[[#This Row],[Id]],Papers[],3,FALSE)</f>
        <v>2010</v>
      </c>
      <c r="D4374" s="1" t="str">
        <f>IF(ISNUMBER(FIND(",",Authors[[#This Row],[author]])),"OK", "Não OK")</f>
        <v>OK</v>
      </c>
    </row>
    <row r="4375" spans="1:4">
      <c r="A4375" s="3">
        <v>1132</v>
      </c>
      <c r="B4375" t="s">
        <v>3186</v>
      </c>
      <c r="C4375" s="1">
        <f>VLOOKUP(Authors[[#This Row],[Id]],Papers[],3,FALSE)</f>
        <v>2010</v>
      </c>
      <c r="D4375" s="1" t="str">
        <f>IF(ISNUMBER(FIND(",",Authors[[#This Row],[author]])),"OK", "Não OK")</f>
        <v>OK</v>
      </c>
    </row>
    <row r="4376" spans="1:4">
      <c r="A4376" s="3">
        <v>3443</v>
      </c>
      <c r="B4376" t="s">
        <v>8956</v>
      </c>
      <c r="C4376" s="1">
        <f>VLOOKUP(Authors[[#This Row],[Id]],Papers[],3,FALSE)</f>
        <v>2010</v>
      </c>
      <c r="D4376" s="1" t="str">
        <f>IF(ISNUMBER(FIND(",",Authors[[#This Row],[author]])),"OK", "Não OK")</f>
        <v>OK</v>
      </c>
    </row>
    <row r="4377" spans="1:4">
      <c r="A4377" s="3">
        <v>3445</v>
      </c>
      <c r="B4377" t="s">
        <v>8956</v>
      </c>
      <c r="C4377" s="1">
        <f>VLOOKUP(Authors[[#This Row],[Id]],Papers[],3,FALSE)</f>
        <v>2011</v>
      </c>
      <c r="D4377" s="1" t="str">
        <f>IF(ISNUMBER(FIND(",",Authors[[#This Row],[author]])),"OK", "Não OK")</f>
        <v>OK</v>
      </c>
    </row>
    <row r="4378" spans="1:4">
      <c r="A4378" s="3">
        <v>756</v>
      </c>
      <c r="B4378" t="s">
        <v>2155</v>
      </c>
      <c r="C4378" s="1">
        <f>VLOOKUP(Authors[[#This Row],[Id]],Papers[],3,FALSE)</f>
        <v>2009</v>
      </c>
      <c r="D4378" s="1" t="str">
        <f>IF(ISNUMBER(FIND(",",Authors[[#This Row],[author]])),"OK", "Não OK")</f>
        <v>OK</v>
      </c>
    </row>
    <row r="4379" spans="1:4">
      <c r="A4379" s="3">
        <v>1490</v>
      </c>
      <c r="B4379" t="s">
        <v>2155</v>
      </c>
      <c r="C4379" s="1">
        <f>VLOOKUP(Authors[[#This Row],[Id]],Papers[],3,FALSE)</f>
        <v>2011</v>
      </c>
      <c r="D4379" s="1" t="str">
        <f>IF(ISNUMBER(FIND(",",Authors[[#This Row],[author]])),"OK", "Não OK")</f>
        <v>OK</v>
      </c>
    </row>
    <row r="4380" spans="1:4">
      <c r="A4380" s="3">
        <v>1581</v>
      </c>
      <c r="B4380" t="s">
        <v>2155</v>
      </c>
      <c r="C4380" s="1">
        <f>VLOOKUP(Authors[[#This Row],[Id]],Papers[],3,FALSE)</f>
        <v>2011</v>
      </c>
      <c r="D4380" s="1" t="str">
        <f>IF(ISNUMBER(FIND(",",Authors[[#This Row],[author]])),"OK", "Não OK")</f>
        <v>OK</v>
      </c>
    </row>
    <row r="4381" spans="1:4">
      <c r="A4381" s="3">
        <v>2122</v>
      </c>
      <c r="B4381" t="s">
        <v>6508</v>
      </c>
      <c r="C4381" s="1">
        <f>VLOOKUP(Authors[[#This Row],[Id]],Papers[],3,FALSE)</f>
        <v>2009</v>
      </c>
      <c r="D4381" s="1" t="str">
        <f>IF(ISNUMBER(FIND(",",Authors[[#This Row],[author]])),"OK", "Não OK")</f>
        <v>OK</v>
      </c>
    </row>
    <row r="4382" spans="1:4">
      <c r="A4382">
        <v>4369</v>
      </c>
      <c r="B4382" s="1" t="s">
        <v>12742</v>
      </c>
      <c r="C4382" s="1">
        <f>VLOOKUP(Authors[[#This Row],[Id]],Papers[],3,FALSE)</f>
        <v>1975</v>
      </c>
      <c r="D4382" s="1" t="str">
        <f>IF(ISNUMBER(FIND(",",Authors[[#This Row],[author]])),"OK", "Não OK")</f>
        <v>OK</v>
      </c>
    </row>
    <row r="4383" spans="1:4">
      <c r="A4383" s="3">
        <v>2223</v>
      </c>
      <c r="B4383" t="s">
        <v>6832</v>
      </c>
      <c r="C4383" s="1">
        <f>VLOOKUP(Authors[[#This Row],[Id]],Papers[],3,FALSE)</f>
        <v>2009</v>
      </c>
      <c r="D4383" s="1" t="str">
        <f>IF(ISNUMBER(FIND(",",Authors[[#This Row],[author]])),"OK", "Não OK")</f>
        <v>OK</v>
      </c>
    </row>
    <row r="4384" spans="1:4">
      <c r="A4384" s="3">
        <v>661</v>
      </c>
      <c r="B4384" t="s">
        <v>1874</v>
      </c>
      <c r="C4384" s="1">
        <f>VLOOKUP(Authors[[#This Row],[Id]],Papers[],3,FALSE)</f>
        <v>2009</v>
      </c>
      <c r="D4384" s="1" t="str">
        <f>IF(ISNUMBER(FIND(",",Authors[[#This Row],[author]])),"OK", "Não OK")</f>
        <v>OK</v>
      </c>
    </row>
    <row r="4385" spans="1:4">
      <c r="A4385" s="3">
        <v>365</v>
      </c>
      <c r="B4385" t="s">
        <v>962</v>
      </c>
      <c r="C4385" s="1">
        <f>VLOOKUP(Authors[[#This Row],[Id]],Papers[],3,FALSE)</f>
        <v>2009</v>
      </c>
      <c r="D4385" s="1" t="str">
        <f>IF(ISNUMBER(FIND(",",Authors[[#This Row],[author]])),"OK", "Não OK")</f>
        <v>OK</v>
      </c>
    </row>
    <row r="4386" spans="1:4">
      <c r="A4386" s="3">
        <v>1160</v>
      </c>
      <c r="B4386" t="s">
        <v>3277</v>
      </c>
      <c r="C4386" s="1">
        <f>VLOOKUP(Authors[[#This Row],[Id]],Papers[],3,FALSE)</f>
        <v>2010</v>
      </c>
      <c r="D4386" s="1" t="str">
        <f>IF(ISNUMBER(FIND(",",Authors[[#This Row],[author]])),"OK", "Não OK")</f>
        <v>OK</v>
      </c>
    </row>
    <row r="4387" spans="1:4">
      <c r="A4387" s="3">
        <v>3987</v>
      </c>
      <c r="B4387" t="s">
        <v>9659</v>
      </c>
      <c r="C4387" s="1">
        <f>VLOOKUP(Authors[[#This Row],[Id]],Papers[],3,FALSE)</f>
        <v>2011</v>
      </c>
      <c r="D4387" s="1" t="str">
        <f>IF(ISNUMBER(FIND(",",Authors[[#This Row],[author]])),"OK", "Não OK")</f>
        <v>OK</v>
      </c>
    </row>
    <row r="4388" spans="1:4">
      <c r="A4388" s="3">
        <v>566</v>
      </c>
      <c r="B4388" t="s">
        <v>1589</v>
      </c>
      <c r="C4388" s="1">
        <f>VLOOKUP(Authors[[#This Row],[Id]],Papers[],3,FALSE)</f>
        <v>2009</v>
      </c>
      <c r="D4388" s="1" t="str">
        <f>IF(ISNUMBER(FIND(",",Authors[[#This Row],[author]])),"OK", "Não OK")</f>
        <v>OK</v>
      </c>
    </row>
    <row r="4389" spans="1:4">
      <c r="A4389" s="3">
        <v>798</v>
      </c>
      <c r="B4389" t="s">
        <v>2274</v>
      </c>
      <c r="C4389" s="1">
        <f>VLOOKUP(Authors[[#This Row],[Id]],Papers[],3,FALSE)</f>
        <v>2008</v>
      </c>
      <c r="D4389" s="1" t="str">
        <f>IF(ISNUMBER(FIND(",",Authors[[#This Row],[author]])),"OK", "Não OK")</f>
        <v>OK</v>
      </c>
    </row>
    <row r="4390" spans="1:4">
      <c r="A4390" s="3">
        <v>862</v>
      </c>
      <c r="B4390" t="s">
        <v>2432</v>
      </c>
      <c r="C4390" s="1">
        <f>VLOOKUP(Authors[[#This Row],[Id]],Papers[],3,FALSE)</f>
        <v>2010</v>
      </c>
      <c r="D4390" s="1" t="str">
        <f>IF(ISNUMBER(FIND(",",Authors[[#This Row],[author]])),"OK", "Não OK")</f>
        <v>OK</v>
      </c>
    </row>
    <row r="4391" spans="1:4">
      <c r="A4391" s="3">
        <v>1987</v>
      </c>
      <c r="B4391" t="s">
        <v>6015</v>
      </c>
      <c r="C4391" s="1">
        <f>VLOOKUP(Authors[[#This Row],[Id]],Papers[],3,FALSE)</f>
        <v>2010</v>
      </c>
      <c r="D4391" s="1" t="str">
        <f>IF(ISNUMBER(FIND(",",Authors[[#This Row],[author]])),"OK", "Não OK")</f>
        <v>OK</v>
      </c>
    </row>
    <row r="4392" spans="1:4">
      <c r="A4392" s="3">
        <v>3449</v>
      </c>
      <c r="B4392" t="s">
        <v>8967</v>
      </c>
      <c r="C4392" s="1">
        <f>VLOOKUP(Authors[[#This Row],[Id]],Papers[],3,FALSE)</f>
        <v>2010</v>
      </c>
      <c r="D4392" s="1" t="str">
        <f>IF(ISNUMBER(FIND(",",Authors[[#This Row],[author]])),"OK", "Não OK")</f>
        <v>OK</v>
      </c>
    </row>
    <row r="4393" spans="1:4">
      <c r="A4393" s="3">
        <v>1586</v>
      </c>
      <c r="B4393" t="s">
        <v>4728</v>
      </c>
      <c r="C4393" s="1">
        <f>VLOOKUP(Authors[[#This Row],[Id]],Papers[],3,FALSE)</f>
        <v>2005</v>
      </c>
      <c r="D4393" s="1" t="str">
        <f>IF(ISNUMBER(FIND(",",Authors[[#This Row],[author]])),"OK", "Não OK")</f>
        <v>OK</v>
      </c>
    </row>
    <row r="4394" spans="1:4">
      <c r="A4394" s="3">
        <v>2961</v>
      </c>
      <c r="B4394" t="s">
        <v>8301</v>
      </c>
      <c r="C4394" s="1">
        <f>VLOOKUP(Authors[[#This Row],[Id]],Papers[],3,FALSE)</f>
        <v>2005</v>
      </c>
      <c r="D4394" s="1" t="str">
        <f>IF(ISNUMBER(FIND(",",Authors[[#This Row],[author]])),"OK", "Não OK")</f>
        <v>OK</v>
      </c>
    </row>
    <row r="4395" spans="1:4">
      <c r="A4395" s="3">
        <v>27</v>
      </c>
      <c r="B4395" t="s">
        <v>68</v>
      </c>
      <c r="C4395" s="1">
        <f>VLOOKUP(Authors[[#This Row],[Id]],Papers[],3,FALSE)</f>
        <v>2005</v>
      </c>
      <c r="D4395" s="1" t="str">
        <f>IF(ISNUMBER(FIND(",",Authors[[#This Row],[author]])),"OK", "Não OK")</f>
        <v>OK</v>
      </c>
    </row>
    <row r="4396" spans="1:4">
      <c r="A4396" s="3">
        <v>918</v>
      </c>
      <c r="B4396" t="s">
        <v>68</v>
      </c>
      <c r="C4396" s="1">
        <f>VLOOKUP(Authors[[#This Row],[Id]],Papers[],3,FALSE)</f>
        <v>2005</v>
      </c>
      <c r="D4396" s="1" t="str">
        <f>IF(ISNUMBER(FIND(",",Authors[[#This Row],[author]])),"OK", "Não OK")</f>
        <v>OK</v>
      </c>
    </row>
    <row r="4397" spans="1:4">
      <c r="A4397" s="3">
        <v>1163</v>
      </c>
      <c r="B4397" t="s">
        <v>68</v>
      </c>
      <c r="C4397" s="1">
        <f>VLOOKUP(Authors[[#This Row],[Id]],Papers[],3,FALSE)</f>
        <v>2005</v>
      </c>
      <c r="D4397" s="1" t="str">
        <f>IF(ISNUMBER(FIND(",",Authors[[#This Row],[author]])),"OK", "Não OK")</f>
        <v>OK</v>
      </c>
    </row>
    <row r="4398" spans="1:4">
      <c r="A4398" s="3">
        <v>3969</v>
      </c>
      <c r="B4398" t="s">
        <v>9633</v>
      </c>
      <c r="C4398" s="1">
        <f>VLOOKUP(Authors[[#This Row],[Id]],Papers[],3,FALSE)</f>
        <v>2011</v>
      </c>
      <c r="D4398" s="1" t="str">
        <f>IF(ISNUMBER(FIND(",",Authors[[#This Row],[author]])),"OK", "Não OK")</f>
        <v>OK</v>
      </c>
    </row>
    <row r="4399" spans="1:4">
      <c r="A4399" s="3">
        <v>1078</v>
      </c>
      <c r="B4399" t="s">
        <v>3013</v>
      </c>
      <c r="C4399" s="1">
        <f>VLOOKUP(Authors[[#This Row],[Id]],Papers[],3,FALSE)</f>
        <v>2010</v>
      </c>
      <c r="D4399" s="1" t="str">
        <f>IF(ISNUMBER(FIND(",",Authors[[#This Row],[author]])),"OK", "Não OK")</f>
        <v>OK</v>
      </c>
    </row>
    <row r="4400" spans="1:4">
      <c r="A4400" s="3">
        <v>1429</v>
      </c>
      <c r="B4400" t="s">
        <v>4184</v>
      </c>
      <c r="C4400" s="1">
        <f>VLOOKUP(Authors[[#This Row],[Id]],Papers[],3,FALSE)</f>
        <v>1999</v>
      </c>
      <c r="D4400" s="1" t="str">
        <f>IF(ISNUMBER(FIND(",",Authors[[#This Row],[author]])),"OK", "Não OK")</f>
        <v>OK</v>
      </c>
    </row>
    <row r="4401" spans="1:4">
      <c r="A4401" s="3">
        <v>2902</v>
      </c>
      <c r="B4401" t="s">
        <v>8213</v>
      </c>
      <c r="C4401" s="1">
        <f>VLOOKUP(Authors[[#This Row],[Id]],Papers[],3,FALSE)</f>
        <v>2004</v>
      </c>
      <c r="D4401" s="1" t="str">
        <f>IF(ISNUMBER(FIND(",",Authors[[#This Row],[author]])),"OK", "Não OK")</f>
        <v>OK</v>
      </c>
    </row>
    <row r="4402" spans="1:4">
      <c r="A4402" s="3">
        <v>1988</v>
      </c>
      <c r="B4402" t="s">
        <v>6022</v>
      </c>
      <c r="C4402" s="1">
        <f>VLOOKUP(Authors[[#This Row],[Id]],Papers[],3,FALSE)</f>
        <v>2002</v>
      </c>
      <c r="D4402" s="1" t="str">
        <f>IF(ISNUMBER(FIND(",",Authors[[#This Row],[author]])),"OK", "Não OK")</f>
        <v>OK</v>
      </c>
    </row>
    <row r="4403" spans="1:4">
      <c r="A4403" s="3">
        <v>423</v>
      </c>
      <c r="B4403" t="s">
        <v>1187</v>
      </c>
      <c r="C4403" s="1">
        <f>VLOOKUP(Authors[[#This Row],[Id]],Papers[],3,FALSE)</f>
        <v>2011</v>
      </c>
      <c r="D4403" s="1" t="str">
        <f>IF(ISNUMBER(FIND(",",Authors[[#This Row],[author]])),"OK", "Não OK")</f>
        <v>OK</v>
      </c>
    </row>
    <row r="4404" spans="1:4">
      <c r="A4404">
        <v>4376</v>
      </c>
      <c r="B4404" s="1" t="s">
        <v>12753</v>
      </c>
      <c r="C4404" s="1">
        <f>VLOOKUP(Authors[[#This Row],[Id]],Papers[],3,FALSE)</f>
        <v>1996</v>
      </c>
      <c r="D4404" s="1" t="str">
        <f>IF(ISNUMBER(FIND(",",Authors[[#This Row],[author]])),"OK", "Não OK")</f>
        <v>OK</v>
      </c>
    </row>
    <row r="4405" spans="1:4">
      <c r="A4405">
        <v>4380</v>
      </c>
      <c r="B4405" s="1" t="s">
        <v>12753</v>
      </c>
      <c r="C4405" s="1">
        <f>VLOOKUP(Authors[[#This Row],[Id]],Papers[],3,FALSE)</f>
        <v>1992</v>
      </c>
      <c r="D4405" s="1" t="str">
        <f>IF(ISNUMBER(FIND(",",Authors[[#This Row],[author]])),"OK", "Não OK")</f>
        <v>OK</v>
      </c>
    </row>
    <row r="4406" spans="1:4">
      <c r="A4406" s="3">
        <v>498</v>
      </c>
      <c r="B4406" t="s">
        <v>1415</v>
      </c>
      <c r="C4406" s="1">
        <f>VLOOKUP(Authors[[#This Row],[Id]],Papers[],3,FALSE)</f>
        <v>2010</v>
      </c>
      <c r="D4406" s="1" t="str">
        <f>IF(ISNUMBER(FIND(",",Authors[[#This Row],[author]])),"OK", "Não OK")</f>
        <v>OK</v>
      </c>
    </row>
    <row r="4407" spans="1:4">
      <c r="A4407" s="3">
        <v>733</v>
      </c>
      <c r="B4407" t="s">
        <v>1415</v>
      </c>
      <c r="C4407" s="1">
        <f>VLOOKUP(Authors[[#This Row],[Id]],Papers[],3,FALSE)</f>
        <v>2009</v>
      </c>
      <c r="D4407" s="1" t="str">
        <f>IF(ISNUMBER(FIND(",",Authors[[#This Row],[author]])),"OK", "Não OK")</f>
        <v>OK</v>
      </c>
    </row>
    <row r="4408" spans="1:4">
      <c r="A4408" s="3">
        <v>1600</v>
      </c>
      <c r="B4408" t="s">
        <v>4793</v>
      </c>
      <c r="C4408" s="1">
        <f>VLOOKUP(Authors[[#This Row],[Id]],Papers[],3,FALSE)</f>
        <v>2011</v>
      </c>
      <c r="D4408" s="1" t="str">
        <f>IF(ISNUMBER(FIND(",",Authors[[#This Row],[author]])),"OK", "Não OK")</f>
        <v>OK</v>
      </c>
    </row>
    <row r="4409" spans="1:4">
      <c r="A4409" s="3">
        <v>1599</v>
      </c>
      <c r="B4409" t="s">
        <v>10658</v>
      </c>
      <c r="C4409" s="1">
        <f>VLOOKUP(Authors[[#This Row],[Id]],Papers[],3,FALSE)</f>
        <v>2011</v>
      </c>
      <c r="D4409" s="1" t="str">
        <f>IF(ISNUMBER(FIND(",",Authors[[#This Row],[author]])),"OK", "Não OK")</f>
        <v>OK</v>
      </c>
    </row>
    <row r="4410" spans="1:4">
      <c r="A4410" s="3">
        <v>1732</v>
      </c>
      <c r="B4410" t="s">
        <v>10687</v>
      </c>
      <c r="C4410" s="1">
        <f>VLOOKUP(Authors[[#This Row],[Id]],Papers[],3,FALSE)</f>
        <v>2007</v>
      </c>
      <c r="D4410" s="1" t="str">
        <f>IF(ISNUMBER(FIND(",",Authors[[#This Row],[author]])),"OK", "Não OK")</f>
        <v>OK</v>
      </c>
    </row>
    <row r="4411" spans="1:4">
      <c r="A4411" s="3">
        <v>4115</v>
      </c>
      <c r="B4411" t="s">
        <v>9793</v>
      </c>
      <c r="C4411" s="1">
        <f>VLOOKUP(Authors[[#This Row],[Id]],Papers[],3,FALSE)</f>
        <v>2003</v>
      </c>
      <c r="D4411" s="1" t="str">
        <f>IF(ISNUMBER(FIND(",",Authors[[#This Row],[author]])),"OK", "Não OK")</f>
        <v>OK</v>
      </c>
    </row>
    <row r="4412" spans="1:4">
      <c r="A4412" s="3">
        <v>778</v>
      </c>
      <c r="B4412" t="s">
        <v>2225</v>
      </c>
      <c r="C4412" s="1">
        <f>VLOOKUP(Authors[[#This Row],[Id]],Papers[],3,FALSE)</f>
        <v>2008</v>
      </c>
      <c r="D4412" s="1" t="str">
        <f>IF(ISNUMBER(FIND(",",Authors[[#This Row],[author]])),"OK", "Não OK")</f>
        <v>OK</v>
      </c>
    </row>
    <row r="4413" spans="1:4">
      <c r="A4413" s="3">
        <v>585</v>
      </c>
      <c r="B4413" t="s">
        <v>1643</v>
      </c>
      <c r="C4413" s="1">
        <f>VLOOKUP(Authors[[#This Row],[Id]],Papers[],3,FALSE)</f>
        <v>2011</v>
      </c>
      <c r="D4413" s="1" t="str">
        <f>IF(ISNUMBER(FIND(",",Authors[[#This Row],[author]])),"OK", "Não OK")</f>
        <v>OK</v>
      </c>
    </row>
    <row r="4414" spans="1:4">
      <c r="A4414" s="3">
        <v>2000</v>
      </c>
      <c r="B4414" t="s">
        <v>6068</v>
      </c>
      <c r="C4414" s="1">
        <f>VLOOKUP(Authors[[#This Row],[Id]],Papers[],3,FALSE)</f>
        <v>2009</v>
      </c>
      <c r="D4414" s="1" t="str">
        <f>IF(ISNUMBER(FIND(",",Authors[[#This Row],[author]])),"OK", "Não OK")</f>
        <v>OK</v>
      </c>
    </row>
    <row r="4415" spans="1:4">
      <c r="A4415" s="3">
        <v>1812</v>
      </c>
      <c r="B4415" t="s">
        <v>5500</v>
      </c>
      <c r="C4415" s="1">
        <f>VLOOKUP(Authors[[#This Row],[Id]],Papers[],3,FALSE)</f>
        <v>2009</v>
      </c>
      <c r="D4415" s="1" t="str">
        <f>IF(ISNUMBER(FIND(",",Authors[[#This Row],[author]])),"OK", "Não OK")</f>
        <v>OK</v>
      </c>
    </row>
    <row r="4416" spans="1:4">
      <c r="A4416" s="3">
        <v>2942</v>
      </c>
      <c r="B4416" t="s">
        <v>8274</v>
      </c>
      <c r="C4416" s="1">
        <f>VLOOKUP(Authors[[#This Row],[Id]],Papers[],3,FALSE)</f>
        <v>2011</v>
      </c>
      <c r="D4416" s="1" t="str">
        <f>IF(ISNUMBER(FIND(",",Authors[[#This Row],[author]])),"OK", "Não OK")</f>
        <v>OK</v>
      </c>
    </row>
    <row r="4417" spans="1:4">
      <c r="A4417" s="3">
        <v>2730</v>
      </c>
      <c r="B4417" t="s">
        <v>7903</v>
      </c>
      <c r="C4417" s="1">
        <f>VLOOKUP(Authors[[#This Row],[Id]],Papers[],3,FALSE)</f>
        <v>2002</v>
      </c>
      <c r="D4417" s="1" t="str">
        <f>IF(ISNUMBER(FIND(",",Authors[[#This Row],[author]])),"OK", "Não OK")</f>
        <v>OK</v>
      </c>
    </row>
    <row r="4418" spans="1:4">
      <c r="A4418" s="3">
        <v>4145</v>
      </c>
      <c r="B4418" t="s">
        <v>9859</v>
      </c>
      <c r="C4418" s="1">
        <f>VLOOKUP(Authors[[#This Row],[Id]],Papers[],3,FALSE)</f>
        <v>2000</v>
      </c>
      <c r="D4418" s="1" t="str">
        <f>IF(ISNUMBER(FIND(",",Authors[[#This Row],[author]])),"OK", "Não OK")</f>
        <v>OK</v>
      </c>
    </row>
    <row r="4419" spans="1:4">
      <c r="A4419" s="3">
        <v>1371</v>
      </c>
      <c r="B4419" t="s">
        <v>3958</v>
      </c>
      <c r="C4419" s="1">
        <f>VLOOKUP(Authors[[#This Row],[Id]],Papers[],3,FALSE)</f>
        <v>2009</v>
      </c>
      <c r="D4419" s="1" t="str">
        <f>IF(ISNUMBER(FIND(",",Authors[[#This Row],[author]])),"OK", "Não OK")</f>
        <v>OK</v>
      </c>
    </row>
    <row r="4420" spans="1:4">
      <c r="A4420" s="3">
        <v>2529</v>
      </c>
      <c r="B4420" t="s">
        <v>10984</v>
      </c>
      <c r="C4420" s="1">
        <f>VLOOKUP(Authors[[#This Row],[Id]],Papers[],3,FALSE)</f>
        <v>2009</v>
      </c>
      <c r="D4420" s="1" t="str">
        <f>IF(ISNUMBER(FIND(",",Authors[[#This Row],[author]])),"OK", "Não OK")</f>
        <v>OK</v>
      </c>
    </row>
    <row r="4421" spans="1:4">
      <c r="A4421" s="3">
        <v>115</v>
      </c>
      <c r="B4421" t="s">
        <v>291</v>
      </c>
      <c r="C4421" s="1">
        <f>VLOOKUP(Authors[[#This Row],[Id]],Papers[],3,FALSE)</f>
        <v>2008</v>
      </c>
      <c r="D4421" s="1" t="str">
        <f>IF(ISNUMBER(FIND(",",Authors[[#This Row],[author]])),"OK", "Não OK")</f>
        <v>OK</v>
      </c>
    </row>
    <row r="4422" spans="1:4">
      <c r="A4422" s="3">
        <v>882</v>
      </c>
      <c r="B4422" t="s">
        <v>2510</v>
      </c>
      <c r="C4422" s="1">
        <f>VLOOKUP(Authors[[#This Row],[Id]],Papers[],3,FALSE)</f>
        <v>1998</v>
      </c>
      <c r="D4422" s="1" t="str">
        <f>IF(ISNUMBER(FIND(",",Authors[[#This Row],[author]])),"OK", "Não OK")</f>
        <v>OK</v>
      </c>
    </row>
    <row r="4423" spans="1:4">
      <c r="A4423" s="3">
        <v>4356</v>
      </c>
      <c r="B4423" t="s">
        <v>10325</v>
      </c>
      <c r="C4423" s="1">
        <f>VLOOKUP(Authors[[#This Row],[Id]],Papers[],3,FALSE)</f>
        <v>2007</v>
      </c>
      <c r="D4423" s="1" t="str">
        <f>IF(ISNUMBER(FIND(",",Authors[[#This Row],[author]])),"OK", "Não OK")</f>
        <v>OK</v>
      </c>
    </row>
    <row r="4424" spans="1:4">
      <c r="A4424" s="3">
        <v>1990</v>
      </c>
      <c r="B4424" t="s">
        <v>6027</v>
      </c>
      <c r="C4424" s="1">
        <f>VLOOKUP(Authors[[#This Row],[Id]],Papers[],3,FALSE)</f>
        <v>2008</v>
      </c>
      <c r="D4424" s="1" t="str">
        <f>IF(ISNUMBER(FIND(",",Authors[[#This Row],[author]])),"OK", "Não OK")</f>
        <v>OK</v>
      </c>
    </row>
    <row r="4425" spans="1:4">
      <c r="A4425" s="3">
        <v>109</v>
      </c>
      <c r="B4425" t="s">
        <v>280</v>
      </c>
      <c r="C4425" s="1">
        <f>VLOOKUP(Authors[[#This Row],[Id]],Papers[],3,FALSE)</f>
        <v>2008</v>
      </c>
      <c r="D4425" s="1" t="str">
        <f>IF(ISNUMBER(FIND(",",Authors[[#This Row],[author]])),"OK", "Não OK")</f>
        <v>OK</v>
      </c>
    </row>
    <row r="4426" spans="1:4">
      <c r="A4426" s="3">
        <v>904</v>
      </c>
      <c r="B4426" t="s">
        <v>2576</v>
      </c>
      <c r="C4426" s="1">
        <f>VLOOKUP(Authors[[#This Row],[Id]],Papers[],3,FALSE)</f>
        <v>1996</v>
      </c>
      <c r="D4426" s="1" t="str">
        <f>IF(ISNUMBER(FIND(",",Authors[[#This Row],[author]])),"OK", "Não OK")</f>
        <v>OK</v>
      </c>
    </row>
    <row r="4427" spans="1:4">
      <c r="A4427" s="3">
        <v>2539</v>
      </c>
      <c r="B4427" t="s">
        <v>2576</v>
      </c>
      <c r="C4427" s="1">
        <f>VLOOKUP(Authors[[#This Row],[Id]],Papers[],3,FALSE)</f>
        <v>1996</v>
      </c>
      <c r="D4427" s="1" t="str">
        <f>IF(ISNUMBER(FIND(",",Authors[[#This Row],[author]])),"OK", "Não OK")</f>
        <v>OK</v>
      </c>
    </row>
    <row r="4428" spans="1:4">
      <c r="A4428" s="3">
        <v>744</v>
      </c>
      <c r="B4428" t="s">
        <v>2118</v>
      </c>
      <c r="C4428" s="1">
        <f>VLOOKUP(Authors[[#This Row],[Id]],Papers[],3,FALSE)</f>
        <v>2011</v>
      </c>
      <c r="D4428" s="1" t="str">
        <f>IF(ISNUMBER(FIND(",",Authors[[#This Row],[author]])),"OK", "Não OK")</f>
        <v>OK</v>
      </c>
    </row>
    <row r="4429" spans="1:4">
      <c r="A4429" s="3">
        <v>777</v>
      </c>
      <c r="B4429" t="s">
        <v>2118</v>
      </c>
      <c r="C4429" s="1">
        <f>VLOOKUP(Authors[[#This Row],[Id]],Papers[],3,FALSE)</f>
        <v>2011</v>
      </c>
      <c r="D4429" s="1" t="str">
        <f>IF(ISNUMBER(FIND(",",Authors[[#This Row],[author]])),"OK", "Não OK")</f>
        <v>OK</v>
      </c>
    </row>
    <row r="4430" spans="1:4">
      <c r="A4430" s="3">
        <v>78</v>
      </c>
      <c r="B4430" t="s">
        <v>188</v>
      </c>
      <c r="C4430" s="1">
        <f>VLOOKUP(Authors[[#This Row],[Id]],Papers[],3,FALSE)</f>
        <v>2007</v>
      </c>
      <c r="D4430" s="1" t="str">
        <f>IF(ISNUMBER(FIND(",",Authors[[#This Row],[author]])),"OK", "Não OK")</f>
        <v>OK</v>
      </c>
    </row>
    <row r="4431" spans="1:4">
      <c r="A4431" s="3">
        <v>3458</v>
      </c>
      <c r="B4431" t="s">
        <v>6030</v>
      </c>
      <c r="C4431" s="1">
        <f>VLOOKUP(Authors[[#This Row],[Id]],Papers[],3,FALSE)</f>
        <v>2006</v>
      </c>
      <c r="D4431" s="1" t="str">
        <f>IF(ISNUMBER(FIND(",",Authors[[#This Row],[author]])),"OK", "Não OK")</f>
        <v>OK</v>
      </c>
    </row>
    <row r="4432" spans="1:4">
      <c r="A4432" s="3">
        <v>1220</v>
      </c>
      <c r="B4432" t="s">
        <v>3466</v>
      </c>
      <c r="C4432" s="1">
        <f>VLOOKUP(Authors[[#This Row],[Id]],Papers[],3,FALSE)</f>
        <v>2009</v>
      </c>
      <c r="D4432" s="1" t="str">
        <f>IF(ISNUMBER(FIND(",",Authors[[#This Row],[author]])),"OK", "Não OK")</f>
        <v>OK</v>
      </c>
    </row>
    <row r="4433" spans="1:4">
      <c r="A4433" s="3">
        <v>3461</v>
      </c>
      <c r="B4433" t="s">
        <v>8978</v>
      </c>
      <c r="C4433" s="1">
        <f>VLOOKUP(Authors[[#This Row],[Id]],Papers[],3,FALSE)</f>
        <v>2008</v>
      </c>
      <c r="D4433" s="1" t="str">
        <f>IF(ISNUMBER(FIND(",",Authors[[#This Row],[author]])),"OK", "Não OK")</f>
        <v>OK</v>
      </c>
    </row>
    <row r="4434" spans="1:4">
      <c r="A4434" s="3">
        <v>3462</v>
      </c>
      <c r="B4434" t="s">
        <v>8978</v>
      </c>
      <c r="C4434" s="1">
        <f>VLOOKUP(Authors[[#This Row],[Id]],Papers[],3,FALSE)</f>
        <v>2008</v>
      </c>
      <c r="D4434" s="1" t="str">
        <f>IF(ISNUMBER(FIND(",",Authors[[#This Row],[author]])),"OK", "Não OK")</f>
        <v>OK</v>
      </c>
    </row>
    <row r="4435" spans="1:4">
      <c r="A4435" s="3">
        <v>1080</v>
      </c>
      <c r="B4435" t="s">
        <v>3021</v>
      </c>
      <c r="C4435" s="1">
        <f>VLOOKUP(Authors[[#This Row],[Id]],Papers[],3,FALSE)</f>
        <v>2010</v>
      </c>
      <c r="D4435" s="1" t="str">
        <f>IF(ISNUMBER(FIND(",",Authors[[#This Row],[author]])),"OK", "Não OK")</f>
        <v>OK</v>
      </c>
    </row>
    <row r="4436" spans="1:4">
      <c r="A4436">
        <v>4384</v>
      </c>
      <c r="B4436" s="1" t="s">
        <v>12778</v>
      </c>
      <c r="C4436" s="1">
        <f>VLOOKUP(Authors[[#This Row],[Id]],Papers[],3,FALSE)</f>
        <v>1993</v>
      </c>
      <c r="D4436" s="1" t="str">
        <f>IF(ISNUMBER(FIND(",",Authors[[#This Row],[author]])),"OK", "Não OK")</f>
        <v>OK</v>
      </c>
    </row>
    <row r="4437" spans="1:4">
      <c r="A4437" s="3">
        <v>3704</v>
      </c>
      <c r="B4437" t="s">
        <v>9300</v>
      </c>
      <c r="C4437" s="1">
        <f>VLOOKUP(Authors[[#This Row],[Id]],Papers[],3,FALSE)</f>
        <v>2011</v>
      </c>
      <c r="D4437" s="1" t="str">
        <f>IF(ISNUMBER(FIND(",",Authors[[#This Row],[author]])),"OK", "Não OK")</f>
        <v>OK</v>
      </c>
    </row>
    <row r="4438" spans="1:4">
      <c r="A4438" s="3">
        <v>3463</v>
      </c>
      <c r="B4438" t="s">
        <v>8985</v>
      </c>
      <c r="C4438" s="1">
        <f>VLOOKUP(Authors[[#This Row],[Id]],Papers[],3,FALSE)</f>
        <v>2009</v>
      </c>
      <c r="D4438" s="1" t="str">
        <f>IF(ISNUMBER(FIND(",",Authors[[#This Row],[author]])),"OK", "Não OK")</f>
        <v>OK</v>
      </c>
    </row>
    <row r="4439" spans="1:4">
      <c r="A4439" s="3">
        <v>2336</v>
      </c>
      <c r="B4439" t="s">
        <v>7189</v>
      </c>
      <c r="C4439" s="1">
        <f>VLOOKUP(Authors[[#This Row],[Id]],Papers[],3,FALSE)</f>
        <v>2003</v>
      </c>
      <c r="D4439" s="1" t="str">
        <f>IF(ISNUMBER(FIND(",",Authors[[#This Row],[author]])),"OK", "Não OK")</f>
        <v>OK</v>
      </c>
    </row>
    <row r="4440" spans="1:4">
      <c r="A4440" s="3">
        <v>853</v>
      </c>
      <c r="B4440" t="s">
        <v>2411</v>
      </c>
      <c r="C4440" s="1">
        <f>VLOOKUP(Authors[[#This Row],[Id]],Papers[],3,FALSE)</f>
        <v>2006</v>
      </c>
      <c r="D4440" s="1" t="str">
        <f>IF(ISNUMBER(FIND(",",Authors[[#This Row],[author]])),"OK", "Não OK")</f>
        <v>OK</v>
      </c>
    </row>
    <row r="4441" spans="1:4">
      <c r="A4441" s="3">
        <v>1993</v>
      </c>
      <c r="B4441" t="s">
        <v>6034</v>
      </c>
      <c r="C4441" s="1">
        <f>VLOOKUP(Authors[[#This Row],[Id]],Papers[],3,FALSE)</f>
        <v>2008</v>
      </c>
      <c r="D4441" s="1" t="str">
        <f>IF(ISNUMBER(FIND(",",Authors[[#This Row],[author]])),"OK", "Não OK")</f>
        <v>OK</v>
      </c>
    </row>
    <row r="4442" spans="1:4">
      <c r="A4442" s="3">
        <v>4086</v>
      </c>
      <c r="B4442" t="s">
        <v>9749</v>
      </c>
      <c r="C4442" s="1">
        <f>VLOOKUP(Authors[[#This Row],[Id]],Papers[],3,FALSE)</f>
        <v>2004</v>
      </c>
      <c r="D4442" s="1" t="str">
        <f>IF(ISNUMBER(FIND(",",Authors[[#This Row],[author]])),"OK", "Não OK")</f>
        <v>OK</v>
      </c>
    </row>
    <row r="4443" spans="1:4">
      <c r="A4443" s="3">
        <v>1145</v>
      </c>
      <c r="B4443" t="s">
        <v>3244</v>
      </c>
      <c r="C4443" s="1">
        <f>VLOOKUP(Authors[[#This Row],[Id]],Papers[],3,FALSE)</f>
        <v>2010</v>
      </c>
      <c r="D4443" s="1" t="str">
        <f>IF(ISNUMBER(FIND(",",Authors[[#This Row],[author]])),"OK", "Não OK")</f>
        <v>OK</v>
      </c>
    </row>
    <row r="4444" spans="1:4">
      <c r="A4444" s="3">
        <v>1994</v>
      </c>
      <c r="B4444" t="s">
        <v>6039</v>
      </c>
      <c r="C4444" s="1">
        <f>VLOOKUP(Authors[[#This Row],[Id]],Papers[],3,FALSE)</f>
        <v>1999</v>
      </c>
      <c r="D4444" s="1" t="str">
        <f>IF(ISNUMBER(FIND(",",Authors[[#This Row],[author]])),"OK", "Não OK")</f>
        <v>OK</v>
      </c>
    </row>
    <row r="4445" spans="1:4">
      <c r="A4445" s="3">
        <v>4194</v>
      </c>
      <c r="B4445" t="s">
        <v>9969</v>
      </c>
      <c r="C4445" s="1">
        <f>VLOOKUP(Authors[[#This Row],[Id]],Papers[],3,FALSE)</f>
        <v>2007</v>
      </c>
      <c r="D4445" s="1" t="str">
        <f>IF(ISNUMBER(FIND(",",Authors[[#This Row],[author]])),"OK", "Não OK")</f>
        <v>OK</v>
      </c>
    </row>
    <row r="4446" spans="1:4">
      <c r="A4446" s="3">
        <v>2130</v>
      </c>
      <c r="B4446" t="s">
        <v>6529</v>
      </c>
      <c r="C4446" s="1">
        <f>VLOOKUP(Authors[[#This Row],[Id]],Papers[],3,FALSE)</f>
        <v>2007</v>
      </c>
      <c r="D4446" s="1" t="str">
        <f>IF(ISNUMBER(FIND(",",Authors[[#This Row],[author]])),"OK", "Não OK")</f>
        <v>OK</v>
      </c>
    </row>
    <row r="4447" spans="1:4">
      <c r="A4447" s="3">
        <v>1346</v>
      </c>
      <c r="B4447" t="s">
        <v>3879</v>
      </c>
      <c r="C4447" s="1">
        <f>VLOOKUP(Authors[[#This Row],[Id]],Papers[],3,FALSE)</f>
        <v>2011</v>
      </c>
      <c r="D4447" s="1" t="str">
        <f>IF(ISNUMBER(FIND(",",Authors[[#This Row],[author]])),"OK", "Não OK")</f>
        <v>OK</v>
      </c>
    </row>
    <row r="4448" spans="1:4">
      <c r="A4448" s="3">
        <v>3466</v>
      </c>
      <c r="B4448" t="s">
        <v>8988</v>
      </c>
      <c r="C4448" s="1">
        <f>VLOOKUP(Authors[[#This Row],[Id]],Papers[],3,FALSE)</f>
        <v>2007</v>
      </c>
      <c r="D4448" s="1" t="str">
        <f>IF(ISNUMBER(FIND(",",Authors[[#This Row],[author]])),"OK", "Não OK")</f>
        <v>OK</v>
      </c>
    </row>
    <row r="4449" spans="1:4">
      <c r="A4449" s="3">
        <v>867</v>
      </c>
      <c r="B4449" t="s">
        <v>2449</v>
      </c>
      <c r="C4449" s="1">
        <f>VLOOKUP(Authors[[#This Row],[Id]],Papers[],3,FALSE)</f>
        <v>2008</v>
      </c>
      <c r="D4449" s="1" t="str">
        <f>IF(ISNUMBER(FIND(",",Authors[[#This Row],[author]])),"OK", "Não OK")</f>
        <v>OK</v>
      </c>
    </row>
    <row r="4450" spans="1:4">
      <c r="A4450">
        <v>4401</v>
      </c>
      <c r="B4450" s="1" t="s">
        <v>12827</v>
      </c>
      <c r="C4450" s="1">
        <f>VLOOKUP(Authors[[#This Row],[Id]],Papers[],3,FALSE)</f>
        <v>1997</v>
      </c>
      <c r="D4450" s="1" t="str">
        <f>IF(ISNUMBER(FIND(",",Authors[[#This Row],[author]])),"OK", "Não OK")</f>
        <v>OK</v>
      </c>
    </row>
    <row r="4451" spans="1:4">
      <c r="A4451" s="3">
        <v>2018</v>
      </c>
      <c r="B4451" t="s">
        <v>6136</v>
      </c>
      <c r="C4451" s="1">
        <f>VLOOKUP(Authors[[#This Row],[Id]],Papers[],3,FALSE)</f>
        <v>2008</v>
      </c>
      <c r="D4451" s="1" t="str">
        <f>IF(ISNUMBER(FIND(",",Authors[[#This Row],[author]])),"OK", "Não OK")</f>
        <v>OK</v>
      </c>
    </row>
    <row r="4452" spans="1:4">
      <c r="A4452" s="3">
        <v>3467</v>
      </c>
      <c r="B4452" t="s">
        <v>6136</v>
      </c>
      <c r="C4452" s="1">
        <f>VLOOKUP(Authors[[#This Row],[Id]],Papers[],3,FALSE)</f>
        <v>2008</v>
      </c>
      <c r="D4452" s="1" t="str">
        <f>IF(ISNUMBER(FIND(",",Authors[[#This Row],[author]])),"OK", "Não OK")</f>
        <v>OK</v>
      </c>
    </row>
    <row r="4453" spans="1:4">
      <c r="A4453" s="3">
        <v>3468</v>
      </c>
      <c r="B4453" t="s">
        <v>8997</v>
      </c>
      <c r="C4453" s="1">
        <f>VLOOKUP(Authors[[#This Row],[Id]],Papers[],3,FALSE)</f>
        <v>2007</v>
      </c>
      <c r="D4453" s="1" t="str">
        <f>IF(ISNUMBER(FIND(",",Authors[[#This Row],[author]])),"OK", "Não OK")</f>
        <v>OK</v>
      </c>
    </row>
    <row r="4454" spans="1:4">
      <c r="A4454" s="3">
        <v>123</v>
      </c>
      <c r="B4454" t="s">
        <v>310</v>
      </c>
      <c r="C4454" s="1">
        <f>VLOOKUP(Authors[[#This Row],[Id]],Papers[],3,FALSE)</f>
        <v>2008</v>
      </c>
      <c r="D4454" s="1" t="str">
        <f>IF(ISNUMBER(FIND(",",Authors[[#This Row],[author]])),"OK", "Não OK")</f>
        <v>OK</v>
      </c>
    </row>
    <row r="4455" spans="1:4">
      <c r="A4455" s="3">
        <v>687</v>
      </c>
      <c r="B4455" t="s">
        <v>310</v>
      </c>
      <c r="C4455" s="1">
        <f>VLOOKUP(Authors[[#This Row],[Id]],Papers[],3,FALSE)</f>
        <v>2008</v>
      </c>
      <c r="D4455" s="1" t="str">
        <f>IF(ISNUMBER(FIND(",",Authors[[#This Row],[author]])),"OK", "Não OK")</f>
        <v>OK</v>
      </c>
    </row>
    <row r="4456" spans="1:4">
      <c r="A4456" s="3">
        <v>1134</v>
      </c>
      <c r="B4456" t="s">
        <v>3200</v>
      </c>
      <c r="C4456" s="1">
        <f>VLOOKUP(Authors[[#This Row],[Id]],Papers[],3,FALSE)</f>
        <v>2010</v>
      </c>
      <c r="D4456" s="1" t="str">
        <f>IF(ISNUMBER(FIND(",",Authors[[#This Row],[author]])),"OK", "Não OK")</f>
        <v>OK</v>
      </c>
    </row>
    <row r="4457" spans="1:4">
      <c r="A4457" s="3">
        <v>3566</v>
      </c>
      <c r="B4457" t="s">
        <v>9110</v>
      </c>
      <c r="C4457" s="1">
        <f>VLOOKUP(Authors[[#This Row],[Id]],Papers[],3,FALSE)</f>
        <v>2010</v>
      </c>
      <c r="D4457" s="1" t="str">
        <f>IF(ISNUMBER(FIND(",",Authors[[#This Row],[author]])),"OK", "Não OK")</f>
        <v>OK</v>
      </c>
    </row>
    <row r="4458" spans="1:4">
      <c r="A4458" s="3">
        <v>80</v>
      </c>
      <c r="B4458" t="s">
        <v>200</v>
      </c>
      <c r="C4458" s="1">
        <f>VLOOKUP(Authors[[#This Row],[Id]],Papers[],3,FALSE)</f>
        <v>2002</v>
      </c>
      <c r="D4458" s="1" t="str">
        <f>IF(ISNUMBER(FIND(",",Authors[[#This Row],[author]])),"OK", "Não OK")</f>
        <v>OK</v>
      </c>
    </row>
    <row r="4459" spans="1:4">
      <c r="A4459" s="3">
        <v>648</v>
      </c>
      <c r="B4459" t="s">
        <v>1830</v>
      </c>
      <c r="C4459" s="1">
        <f>VLOOKUP(Authors[[#This Row],[Id]],Papers[],3,FALSE)</f>
        <v>2009</v>
      </c>
      <c r="D4459" s="1" t="str">
        <f>IF(ISNUMBER(FIND(",",Authors[[#This Row],[author]])),"OK", "Não OK")</f>
        <v>OK</v>
      </c>
    </row>
    <row r="4460" spans="1:4">
      <c r="A4460" s="3">
        <v>1995</v>
      </c>
      <c r="B4460" t="s">
        <v>6043</v>
      </c>
      <c r="C4460" s="1">
        <f>VLOOKUP(Authors[[#This Row],[Id]],Papers[],3,FALSE)</f>
        <v>2010</v>
      </c>
      <c r="D4460" s="1" t="str">
        <f>IF(ISNUMBER(FIND(",",Authors[[#This Row],[author]])),"OK", "Não OK")</f>
        <v>OK</v>
      </c>
    </row>
    <row r="4461" spans="1:4">
      <c r="A4461">
        <v>4394</v>
      </c>
      <c r="B4461" s="1" t="s">
        <v>12811</v>
      </c>
      <c r="C4461" s="1">
        <f>VLOOKUP(Authors[[#This Row],[Id]],Papers[],3,FALSE)</f>
        <v>2010</v>
      </c>
      <c r="D4461" s="1" t="str">
        <f>IF(ISNUMBER(FIND(",",Authors[[#This Row],[author]])),"OK", "Não OK")</f>
        <v>OK</v>
      </c>
    </row>
    <row r="4462" spans="1:4">
      <c r="A4462" s="3">
        <v>1996</v>
      </c>
      <c r="B4462" t="s">
        <v>6049</v>
      </c>
      <c r="C4462" s="1">
        <f>VLOOKUP(Authors[[#This Row],[Id]],Papers[],3,FALSE)</f>
        <v>2010</v>
      </c>
      <c r="D4462" s="1" t="str">
        <f>IF(ISNUMBER(FIND(",",Authors[[#This Row],[author]])),"OK", "Não OK")</f>
        <v>OK</v>
      </c>
    </row>
    <row r="4463" spans="1:4">
      <c r="A4463" s="3">
        <v>2985</v>
      </c>
      <c r="B4463" t="s">
        <v>8361</v>
      </c>
      <c r="C4463" s="1">
        <f>VLOOKUP(Authors[[#This Row],[Id]],Papers[],3,FALSE)</f>
        <v>2009</v>
      </c>
      <c r="D4463" s="1" t="str">
        <f>IF(ISNUMBER(FIND(",",Authors[[#This Row],[author]])),"OK", "Não OK")</f>
        <v>OK</v>
      </c>
    </row>
    <row r="4464" spans="1:4">
      <c r="A4464" s="3">
        <v>4191</v>
      </c>
      <c r="B4464" t="s">
        <v>9959</v>
      </c>
      <c r="C4464" s="1">
        <f>VLOOKUP(Authors[[#This Row],[Id]],Papers[],3,FALSE)</f>
        <v>2007</v>
      </c>
      <c r="D4464" s="1" t="str">
        <f>IF(ISNUMBER(FIND(",",Authors[[#This Row],[author]])),"OK", "Não OK")</f>
        <v>OK</v>
      </c>
    </row>
    <row r="4465" spans="1:4">
      <c r="A4465" s="3">
        <v>1997</v>
      </c>
      <c r="B4465" t="s">
        <v>6055</v>
      </c>
      <c r="C4465" s="1">
        <f>VLOOKUP(Authors[[#This Row],[Id]],Papers[],3,FALSE)</f>
        <v>2001</v>
      </c>
      <c r="D4465" s="1" t="str">
        <f>IF(ISNUMBER(FIND(",",Authors[[#This Row],[author]])),"OK", "Não OK")</f>
        <v>OK</v>
      </c>
    </row>
    <row r="4466" spans="1:4">
      <c r="A4466">
        <v>4388</v>
      </c>
      <c r="B4466" s="1" t="s">
        <v>12788</v>
      </c>
      <c r="C4466" s="1">
        <f>VLOOKUP(Authors[[#This Row],[Id]],Papers[],3,FALSE)</f>
        <v>1989</v>
      </c>
      <c r="D4466" s="1" t="str">
        <f>IF(ISNUMBER(FIND(",",Authors[[#This Row],[author]])),"OK", "Não OK")</f>
        <v>OK</v>
      </c>
    </row>
    <row r="4467" spans="1:4">
      <c r="A4467" s="3">
        <v>3471</v>
      </c>
      <c r="B4467" t="s">
        <v>9000</v>
      </c>
      <c r="C4467" s="1">
        <f>VLOOKUP(Authors[[#This Row],[Id]],Papers[],3,FALSE)</f>
        <v>2011</v>
      </c>
      <c r="D4467" s="1" t="str">
        <f>IF(ISNUMBER(FIND(",",Authors[[#This Row],[author]])),"OK", "Não OK")</f>
        <v>OK</v>
      </c>
    </row>
    <row r="4468" spans="1:4">
      <c r="A4468" s="3">
        <v>2407</v>
      </c>
      <c r="B4468" t="s">
        <v>7415</v>
      </c>
      <c r="C4468" s="1">
        <f>VLOOKUP(Authors[[#This Row],[Id]],Papers[],3,FALSE)</f>
        <v>2007</v>
      </c>
      <c r="D4468" s="1" t="str">
        <f>IF(ISNUMBER(FIND(",",Authors[[#This Row],[author]])),"OK", "Não OK")</f>
        <v>OK</v>
      </c>
    </row>
    <row r="4469" spans="1:4">
      <c r="A4469" s="3">
        <v>904</v>
      </c>
      <c r="B4469" t="s">
        <v>2577</v>
      </c>
      <c r="C4469" s="1">
        <f>VLOOKUP(Authors[[#This Row],[Id]],Papers[],3,FALSE)</f>
        <v>1996</v>
      </c>
      <c r="D4469" s="1" t="str">
        <f>IF(ISNUMBER(FIND(",",Authors[[#This Row],[author]])),"OK", "Não OK")</f>
        <v>OK</v>
      </c>
    </row>
    <row r="4470" spans="1:4">
      <c r="A4470" s="3">
        <v>2539</v>
      </c>
      <c r="B4470" t="s">
        <v>2577</v>
      </c>
      <c r="C4470" s="1">
        <f>VLOOKUP(Authors[[#This Row],[Id]],Papers[],3,FALSE)</f>
        <v>1996</v>
      </c>
      <c r="D4470" s="1" t="str">
        <f>IF(ISNUMBER(FIND(",",Authors[[#This Row],[author]])),"OK", "Não OK")</f>
        <v>OK</v>
      </c>
    </row>
    <row r="4471" spans="1:4">
      <c r="A4471" s="3">
        <v>1576</v>
      </c>
      <c r="B4471" t="s">
        <v>4699</v>
      </c>
      <c r="C4471" s="1">
        <f>VLOOKUP(Authors[[#This Row],[Id]],Papers[],3,FALSE)</f>
        <v>2008</v>
      </c>
      <c r="D4471" s="1" t="str">
        <f>IF(ISNUMBER(FIND(",",Authors[[#This Row],[author]])),"OK", "Não OK")</f>
        <v>OK</v>
      </c>
    </row>
    <row r="4472" spans="1:4">
      <c r="A4472" s="3">
        <v>1592</v>
      </c>
      <c r="B4472" t="s">
        <v>4756</v>
      </c>
      <c r="C4472" s="1">
        <f>VLOOKUP(Authors[[#This Row],[Id]],Papers[],3,FALSE)</f>
        <v>2010</v>
      </c>
      <c r="D4472" s="1" t="str">
        <f>IF(ISNUMBER(FIND(",",Authors[[#This Row],[author]])),"OK", "Não OK")</f>
        <v>OK</v>
      </c>
    </row>
    <row r="4473" spans="1:4">
      <c r="A4473" s="3">
        <v>1999</v>
      </c>
      <c r="B4473" t="s">
        <v>6062</v>
      </c>
      <c r="C4473" s="1">
        <f>VLOOKUP(Authors[[#This Row],[Id]],Papers[],3,FALSE)</f>
        <v>2009</v>
      </c>
      <c r="D4473" s="1" t="str">
        <f>IF(ISNUMBER(FIND(",",Authors[[#This Row],[author]])),"OK", "Não OK")</f>
        <v>OK</v>
      </c>
    </row>
    <row r="4474" spans="1:4">
      <c r="A4474" s="3">
        <v>1998</v>
      </c>
      <c r="B4474" t="s">
        <v>6059</v>
      </c>
      <c r="C4474" s="1">
        <f>VLOOKUP(Authors[[#This Row],[Id]],Papers[],3,FALSE)</f>
        <v>2010</v>
      </c>
      <c r="D4474" s="1" t="str">
        <f>IF(ISNUMBER(FIND(",",Authors[[#This Row],[author]])),"OK", "Não OK")</f>
        <v>OK</v>
      </c>
    </row>
    <row r="4475" spans="1:4">
      <c r="A4475" s="3">
        <v>330</v>
      </c>
      <c r="B4475" t="s">
        <v>840</v>
      </c>
      <c r="C4475" s="1">
        <f>VLOOKUP(Authors[[#This Row],[Id]],Papers[],3,FALSE)</f>
        <v>2008</v>
      </c>
      <c r="D4475" s="1" t="str">
        <f>IF(ISNUMBER(FIND(",",Authors[[#This Row],[author]])),"OK", "Não OK")</f>
        <v>OK</v>
      </c>
    </row>
    <row r="4476" spans="1:4">
      <c r="A4476" s="3">
        <v>1158</v>
      </c>
      <c r="B4476" t="s">
        <v>840</v>
      </c>
      <c r="C4476" s="1">
        <f>VLOOKUP(Authors[[#This Row],[Id]],Papers[],3,FALSE)</f>
        <v>2009</v>
      </c>
      <c r="D4476" s="1" t="str">
        <f>IF(ISNUMBER(FIND(",",Authors[[#This Row],[author]])),"OK", "Não OK")</f>
        <v>OK</v>
      </c>
    </row>
    <row r="4477" spans="1:4">
      <c r="A4477" s="3">
        <v>1243</v>
      </c>
      <c r="B4477" t="s">
        <v>840</v>
      </c>
      <c r="C4477" s="1">
        <f>VLOOKUP(Authors[[#This Row],[Id]],Papers[],3,FALSE)</f>
        <v>2009</v>
      </c>
      <c r="D4477" s="1" t="str">
        <f>IF(ISNUMBER(FIND(",",Authors[[#This Row],[author]])),"OK", "Não OK")</f>
        <v>OK</v>
      </c>
    </row>
    <row r="4478" spans="1:4">
      <c r="A4478">
        <v>4364</v>
      </c>
      <c r="B4478" s="1" t="s">
        <v>12721</v>
      </c>
      <c r="C4478" s="1">
        <f>VLOOKUP(Authors[[#This Row],[Id]],Papers[],3,FALSE)</f>
        <v>2009</v>
      </c>
      <c r="D4478" s="1" t="str">
        <f>IF(ISNUMBER(FIND(",",Authors[[#This Row],[author]])),"OK", "Não OK")</f>
        <v>OK</v>
      </c>
    </row>
    <row r="4479" spans="1:4">
      <c r="A4479" s="3">
        <v>1796</v>
      </c>
      <c r="B4479" t="s">
        <v>5441</v>
      </c>
      <c r="C4479" s="1">
        <f>VLOOKUP(Authors[[#This Row],[Id]],Papers[],3,FALSE)</f>
        <v>2008</v>
      </c>
      <c r="D4479" s="1" t="str">
        <f>IF(ISNUMBER(FIND(",",Authors[[#This Row],[author]])),"OK", "Não OK")</f>
        <v>OK</v>
      </c>
    </row>
    <row r="4480" spans="1:4">
      <c r="A4480" s="3">
        <v>81</v>
      </c>
      <c r="B4480" t="s">
        <v>203</v>
      </c>
      <c r="C4480" s="1">
        <f>VLOOKUP(Authors[[#This Row],[Id]],Papers[],3,FALSE)</f>
        <v>2007</v>
      </c>
      <c r="D4480" s="1" t="str">
        <f>IF(ISNUMBER(FIND(",",Authors[[#This Row],[author]])),"OK", "Não OK")</f>
        <v>OK</v>
      </c>
    </row>
    <row r="4481" spans="1:4">
      <c r="A4481" s="3">
        <v>1750</v>
      </c>
      <c r="B4481" t="s">
        <v>5317</v>
      </c>
      <c r="C4481" s="1">
        <f>VLOOKUP(Authors[[#This Row],[Id]],Papers[],3,FALSE)</f>
        <v>2011</v>
      </c>
      <c r="D4481" s="1" t="str">
        <f>IF(ISNUMBER(FIND(",",Authors[[#This Row],[author]])),"OK", "Não OK")</f>
        <v>OK</v>
      </c>
    </row>
    <row r="4482" spans="1:4">
      <c r="A4482" s="3">
        <v>2120</v>
      </c>
      <c r="B4482" t="s">
        <v>6500</v>
      </c>
      <c r="C4482" s="1">
        <f>VLOOKUP(Authors[[#This Row],[Id]],Papers[],3,FALSE)</f>
        <v>2006</v>
      </c>
      <c r="D4482" s="1" t="str">
        <f>IF(ISNUMBER(FIND(",",Authors[[#This Row],[author]])),"OK", "Não OK")</f>
        <v>OK</v>
      </c>
    </row>
    <row r="4483" spans="1:4">
      <c r="A4483" s="3">
        <v>1430</v>
      </c>
      <c r="B4483" t="s">
        <v>4191</v>
      </c>
      <c r="C4483" s="1">
        <f>VLOOKUP(Authors[[#This Row],[Id]],Papers[],3,FALSE)</f>
        <v>2008</v>
      </c>
      <c r="D4483" s="1" t="str">
        <f>IF(ISNUMBER(FIND(",",Authors[[#This Row],[author]])),"OK", "Não OK")</f>
        <v>OK</v>
      </c>
    </row>
    <row r="4484" spans="1:4">
      <c r="A4484" s="3">
        <v>1518</v>
      </c>
      <c r="B4484" t="s">
        <v>4488</v>
      </c>
      <c r="C4484" s="1">
        <f>VLOOKUP(Authors[[#This Row],[Id]],Papers[],3,FALSE)</f>
        <v>2011</v>
      </c>
      <c r="D4484" s="1" t="str">
        <f>IF(ISNUMBER(FIND(",",Authors[[#This Row],[author]])),"OK", "Não OK")</f>
        <v>OK</v>
      </c>
    </row>
    <row r="4485" spans="1:4">
      <c r="A4485" s="3">
        <v>3002</v>
      </c>
      <c r="B4485" t="s">
        <v>8401</v>
      </c>
      <c r="C4485" s="1">
        <f>VLOOKUP(Authors[[#This Row],[Id]],Papers[],3,FALSE)</f>
        <v>2007</v>
      </c>
      <c r="D4485" s="1" t="str">
        <f>IF(ISNUMBER(FIND(",",Authors[[#This Row],[author]])),"OK", "Não OK")</f>
        <v>OK</v>
      </c>
    </row>
    <row r="4486" spans="1:4">
      <c r="A4486" s="3">
        <v>3015</v>
      </c>
      <c r="B4486" t="s">
        <v>8415</v>
      </c>
      <c r="C4486" s="1">
        <f>VLOOKUP(Authors[[#This Row],[Id]],Papers[],3,FALSE)</f>
        <v>2010</v>
      </c>
      <c r="D4486" s="1" t="str">
        <f>IF(ISNUMBER(FIND(",",Authors[[#This Row],[author]])),"OK", "Não OK")</f>
        <v>OK</v>
      </c>
    </row>
    <row r="4487" spans="1:4">
      <c r="A4487" s="3">
        <v>3472</v>
      </c>
      <c r="B4487" t="s">
        <v>8415</v>
      </c>
      <c r="C4487" s="1">
        <f>VLOOKUP(Authors[[#This Row],[Id]],Papers[],3,FALSE)</f>
        <v>2007</v>
      </c>
      <c r="D4487" s="1" t="str">
        <f>IF(ISNUMBER(FIND(",",Authors[[#This Row],[author]])),"OK", "Não OK")</f>
        <v>OK</v>
      </c>
    </row>
    <row r="4488" spans="1:4">
      <c r="A4488" s="3">
        <v>3016</v>
      </c>
      <c r="B4488" t="s">
        <v>8418</v>
      </c>
      <c r="C4488" s="1">
        <f>VLOOKUP(Authors[[#This Row],[Id]],Papers[],3,FALSE)</f>
        <v>2006</v>
      </c>
      <c r="D4488" s="1" t="str">
        <f>IF(ISNUMBER(FIND(",",Authors[[#This Row],[author]])),"OK", "Não OK")</f>
        <v>OK</v>
      </c>
    </row>
    <row r="4489" spans="1:4">
      <c r="A4489" s="3">
        <v>163</v>
      </c>
      <c r="B4489" t="s">
        <v>408</v>
      </c>
      <c r="C4489" s="1">
        <f>VLOOKUP(Authors[[#This Row],[Id]],Papers[],3,FALSE)</f>
        <v>2009</v>
      </c>
      <c r="D4489" s="1" t="str">
        <f>IF(ISNUMBER(FIND(",",Authors[[#This Row],[author]])),"OK", "Não OK")</f>
        <v>OK</v>
      </c>
    </row>
    <row r="4490" spans="1:4">
      <c r="A4490" s="3">
        <v>2967</v>
      </c>
      <c r="B4490" t="s">
        <v>8320</v>
      </c>
      <c r="C4490" s="1">
        <f>VLOOKUP(Authors[[#This Row],[Id]],Papers[],3,FALSE)</f>
        <v>2010</v>
      </c>
      <c r="D4490" s="1" t="str">
        <f>IF(ISNUMBER(FIND(",",Authors[[#This Row],[author]])),"OK", "Não OK")</f>
        <v>OK</v>
      </c>
    </row>
    <row r="4491" spans="1:4">
      <c r="A4491" s="3">
        <v>2000</v>
      </c>
      <c r="B4491" t="s">
        <v>6066</v>
      </c>
      <c r="C4491" s="1">
        <f>VLOOKUP(Authors[[#This Row],[Id]],Papers[],3,FALSE)</f>
        <v>2009</v>
      </c>
      <c r="D4491" s="1" t="str">
        <f>IF(ISNUMBER(FIND(",",Authors[[#This Row],[author]])),"OK", "Não OK")</f>
        <v>OK</v>
      </c>
    </row>
    <row r="4492" spans="1:4">
      <c r="A4492" s="3">
        <v>1089</v>
      </c>
      <c r="B4492" t="s">
        <v>3051</v>
      </c>
      <c r="C4492" s="1">
        <f>VLOOKUP(Authors[[#This Row],[Id]],Papers[],3,FALSE)</f>
        <v>2009</v>
      </c>
      <c r="D4492" s="1" t="str">
        <f>IF(ISNUMBER(FIND(",",Authors[[#This Row],[author]])),"OK", "Não OK")</f>
        <v>OK</v>
      </c>
    </row>
    <row r="4493" spans="1:4">
      <c r="A4493" s="3">
        <v>771</v>
      </c>
      <c r="B4493" t="s">
        <v>2195</v>
      </c>
      <c r="C4493" s="1">
        <f>VLOOKUP(Authors[[#This Row],[Id]],Papers[],3,FALSE)</f>
        <v>2010</v>
      </c>
      <c r="D4493" s="1" t="str">
        <f>IF(ISNUMBER(FIND(",",Authors[[#This Row],[author]])),"OK", "Não OK")</f>
        <v>OK</v>
      </c>
    </row>
    <row r="4494" spans="1:4">
      <c r="A4494" s="3">
        <v>4274</v>
      </c>
      <c r="B4494" t="s">
        <v>10152</v>
      </c>
      <c r="C4494" s="1">
        <f>VLOOKUP(Authors[[#This Row],[Id]],Papers[],3,FALSE)</f>
        <v>2007</v>
      </c>
      <c r="D4494" s="1" t="str">
        <f>IF(ISNUMBER(FIND(",",Authors[[#This Row],[author]])),"OK", "Não OK")</f>
        <v>OK</v>
      </c>
    </row>
    <row r="4495" spans="1:4">
      <c r="A4495" s="3">
        <v>1500</v>
      </c>
      <c r="B4495" t="s">
        <v>10619</v>
      </c>
      <c r="C4495" s="1">
        <f>VLOOKUP(Authors[[#This Row],[Id]],Papers[],3,FALSE)</f>
        <v>2000</v>
      </c>
      <c r="D4495" s="1" t="str">
        <f>IF(ISNUMBER(FIND(",",Authors[[#This Row],[author]])),"OK", "Não OK")</f>
        <v>OK</v>
      </c>
    </row>
    <row r="4496" spans="1:4">
      <c r="A4496" s="3">
        <v>221</v>
      </c>
      <c r="B4496" t="s">
        <v>558</v>
      </c>
      <c r="C4496" s="1">
        <f>VLOOKUP(Authors[[#This Row],[Id]],Papers[],3,FALSE)</f>
        <v>2011</v>
      </c>
      <c r="D4496" s="1" t="str">
        <f>IF(ISNUMBER(FIND(",",Authors[[#This Row],[author]])),"OK", "Não OK")</f>
        <v>OK</v>
      </c>
    </row>
    <row r="4497" spans="1:4">
      <c r="A4497" s="3">
        <v>2002</v>
      </c>
      <c r="B4497" t="s">
        <v>6074</v>
      </c>
      <c r="C4497" s="1">
        <f>VLOOKUP(Authors[[#This Row],[Id]],Papers[],3,FALSE)</f>
        <v>2001</v>
      </c>
      <c r="D4497" s="1" t="str">
        <f>IF(ISNUMBER(FIND(",",Authors[[#This Row],[author]])),"OK", "Não OK")</f>
        <v>OK</v>
      </c>
    </row>
    <row r="4498" spans="1:4">
      <c r="A4498" s="3">
        <v>2515</v>
      </c>
      <c r="B4498" t="s">
        <v>10971</v>
      </c>
      <c r="C4498" s="1">
        <f>VLOOKUP(Authors[[#This Row],[Id]],Papers[],3,FALSE)</f>
        <v>2010</v>
      </c>
      <c r="D4498" s="1" t="str">
        <f>IF(ISNUMBER(FIND(",",Authors[[#This Row],[author]])),"OK", "Não OK")</f>
        <v>OK</v>
      </c>
    </row>
    <row r="4499" spans="1:4">
      <c r="A4499" s="3">
        <v>2583</v>
      </c>
      <c r="B4499" t="s">
        <v>11042</v>
      </c>
      <c r="C4499" s="1">
        <f>VLOOKUP(Authors[[#This Row],[Id]],Papers[],3,FALSE)</f>
        <v>2003</v>
      </c>
      <c r="D4499" s="1" t="str">
        <f>IF(ISNUMBER(FIND(",",Authors[[#This Row],[author]])),"OK", "Não OK")</f>
        <v>OK</v>
      </c>
    </row>
    <row r="4500" spans="1:4">
      <c r="A4500" s="3">
        <v>857</v>
      </c>
      <c r="B4500" t="s">
        <v>2422</v>
      </c>
      <c r="C4500" s="1">
        <f>VLOOKUP(Authors[[#This Row],[Id]],Papers[],3,FALSE)</f>
        <v>1999</v>
      </c>
      <c r="D4500" s="1" t="str">
        <f>IF(ISNUMBER(FIND(",",Authors[[#This Row],[author]])),"OK", "Não OK")</f>
        <v>OK</v>
      </c>
    </row>
    <row r="4501" spans="1:4">
      <c r="A4501" s="3">
        <v>2003</v>
      </c>
      <c r="B4501" t="s">
        <v>6080</v>
      </c>
      <c r="C4501" s="1">
        <f>VLOOKUP(Authors[[#This Row],[Id]],Papers[],3,FALSE)</f>
        <v>2001</v>
      </c>
      <c r="D4501" s="1" t="str">
        <f>IF(ISNUMBER(FIND(",",Authors[[#This Row],[author]])),"OK", "Não OK")</f>
        <v>OK</v>
      </c>
    </row>
    <row r="4502" spans="1:4">
      <c r="A4502" s="3">
        <v>1741</v>
      </c>
      <c r="B4502" t="s">
        <v>5292</v>
      </c>
      <c r="C4502" s="1">
        <f>VLOOKUP(Authors[[#This Row],[Id]],Papers[],3,FALSE)</f>
        <v>2007</v>
      </c>
      <c r="D4502" s="1" t="str">
        <f>IF(ISNUMBER(FIND(",",Authors[[#This Row],[author]])),"OK", "Não OK")</f>
        <v>OK</v>
      </c>
    </row>
    <row r="4503" spans="1:4">
      <c r="A4503" s="3">
        <v>2004</v>
      </c>
      <c r="B4503" t="s">
        <v>6083</v>
      </c>
      <c r="C4503" s="1">
        <f>VLOOKUP(Authors[[#This Row],[Id]],Papers[],3,FALSE)</f>
        <v>2009</v>
      </c>
      <c r="D4503" s="1" t="str">
        <f>IF(ISNUMBER(FIND(",",Authors[[#This Row],[author]])),"OK", "Não OK")</f>
        <v>OK</v>
      </c>
    </row>
    <row r="4504" spans="1:4">
      <c r="A4504" s="3">
        <v>355</v>
      </c>
      <c r="B4504" t="s">
        <v>915</v>
      </c>
      <c r="C4504" s="1">
        <f>VLOOKUP(Authors[[#This Row],[Id]],Papers[],3,FALSE)</f>
        <v>2010</v>
      </c>
      <c r="D4504" s="1" t="str">
        <f>IF(ISNUMBER(FIND(",",Authors[[#This Row],[author]])),"OK", "Não OK")</f>
        <v>OK</v>
      </c>
    </row>
    <row r="4505" spans="1:4">
      <c r="A4505" s="3">
        <v>1114</v>
      </c>
      <c r="B4505" t="s">
        <v>3119</v>
      </c>
      <c r="C4505" s="1">
        <f>VLOOKUP(Authors[[#This Row],[Id]],Papers[],3,FALSE)</f>
        <v>2001</v>
      </c>
      <c r="D4505" s="1" t="str">
        <f>IF(ISNUMBER(FIND(",",Authors[[#This Row],[author]])),"OK", "Não OK")</f>
        <v>OK</v>
      </c>
    </row>
    <row r="4506" spans="1:4">
      <c r="A4506" s="3">
        <v>742</v>
      </c>
      <c r="B4506" t="s">
        <v>2111</v>
      </c>
      <c r="C4506" s="1">
        <f>VLOOKUP(Authors[[#This Row],[Id]],Papers[],3,FALSE)</f>
        <v>2010</v>
      </c>
      <c r="D4506" s="1" t="str">
        <f>IF(ISNUMBER(FIND(",",Authors[[#This Row],[author]])),"OK", "Não OK")</f>
        <v>OK</v>
      </c>
    </row>
    <row r="4507" spans="1:4">
      <c r="A4507" s="3">
        <v>1619</v>
      </c>
      <c r="B4507" t="s">
        <v>4861</v>
      </c>
      <c r="C4507" s="1">
        <f>VLOOKUP(Authors[[#This Row],[Id]],Papers[],3,FALSE)</f>
        <v>2011</v>
      </c>
      <c r="D4507" s="1" t="str">
        <f>IF(ISNUMBER(FIND(",",Authors[[#This Row],[author]])),"OK", "Não OK")</f>
        <v>OK</v>
      </c>
    </row>
    <row r="4508" spans="1:4">
      <c r="A4508" s="3">
        <v>1620</v>
      </c>
      <c r="B4508" t="s">
        <v>4861</v>
      </c>
      <c r="C4508" s="1">
        <f>VLOOKUP(Authors[[#This Row],[Id]],Papers[],3,FALSE)</f>
        <v>2009</v>
      </c>
      <c r="D4508" s="1" t="str">
        <f>IF(ISNUMBER(FIND(",",Authors[[#This Row],[author]])),"OK", "Não OK")</f>
        <v>OK</v>
      </c>
    </row>
    <row r="4509" spans="1:4">
      <c r="A4509" s="3">
        <v>1997</v>
      </c>
      <c r="B4509" t="s">
        <v>6056</v>
      </c>
      <c r="C4509" s="1">
        <f>VLOOKUP(Authors[[#This Row],[Id]],Papers[],3,FALSE)</f>
        <v>2001</v>
      </c>
      <c r="D4509" s="1" t="str">
        <f>IF(ISNUMBER(FIND(",",Authors[[#This Row],[author]])),"OK", "Não OK")</f>
        <v>OK</v>
      </c>
    </row>
    <row r="4510" spans="1:4">
      <c r="A4510" s="3">
        <v>2643</v>
      </c>
      <c r="B4510" t="s">
        <v>7807</v>
      </c>
      <c r="C4510" s="1">
        <f>VLOOKUP(Authors[[#This Row],[Id]],Papers[],3,FALSE)</f>
        <v>2011</v>
      </c>
      <c r="D4510" s="1" t="str">
        <f>IF(ISNUMBER(FIND(",",Authors[[#This Row],[author]])),"OK", "Não OK")</f>
        <v>OK</v>
      </c>
    </row>
    <row r="4511" spans="1:4">
      <c r="A4511" s="3">
        <v>1017</v>
      </c>
      <c r="B4511" t="s">
        <v>2850</v>
      </c>
      <c r="C4511" s="1">
        <f>VLOOKUP(Authors[[#This Row],[Id]],Papers[],3,FALSE)</f>
        <v>2010</v>
      </c>
      <c r="D4511" s="1" t="str">
        <f>IF(ISNUMBER(FIND(",",Authors[[#This Row],[author]])),"OK", "Não OK")</f>
        <v>OK</v>
      </c>
    </row>
    <row r="4512" spans="1:4">
      <c r="A4512" s="3">
        <v>2344</v>
      </c>
      <c r="B4512" t="s">
        <v>2850</v>
      </c>
      <c r="C4512" s="1">
        <f>VLOOKUP(Authors[[#This Row],[Id]],Papers[],3,FALSE)</f>
        <v>2010</v>
      </c>
      <c r="D4512" s="1" t="str">
        <f>IF(ISNUMBER(FIND(",",Authors[[#This Row],[author]])),"OK", "Não OK")</f>
        <v>OK</v>
      </c>
    </row>
    <row r="4513" spans="1:4">
      <c r="A4513" s="3">
        <v>1382</v>
      </c>
      <c r="B4513" t="s">
        <v>4011</v>
      </c>
      <c r="C4513" s="1">
        <f>VLOOKUP(Authors[[#This Row],[Id]],Papers[],3,FALSE)</f>
        <v>2010</v>
      </c>
      <c r="D4513" s="1" t="str">
        <f>IF(ISNUMBER(FIND(",",Authors[[#This Row],[author]])),"OK", "Não OK")</f>
        <v>OK</v>
      </c>
    </row>
    <row r="4514" spans="1:4">
      <c r="A4514" s="3">
        <v>1906</v>
      </c>
      <c r="B4514" t="s">
        <v>4011</v>
      </c>
      <c r="C4514" s="1">
        <f>VLOOKUP(Authors[[#This Row],[Id]],Papers[],3,FALSE)</f>
        <v>2006</v>
      </c>
      <c r="D4514" s="1" t="str">
        <f>IF(ISNUMBER(FIND(",",Authors[[#This Row],[author]])),"OK", "Não OK")</f>
        <v>OK</v>
      </c>
    </row>
    <row r="4515" spans="1:4">
      <c r="A4515" s="3">
        <v>1675</v>
      </c>
      <c r="B4515" t="s">
        <v>5079</v>
      </c>
      <c r="C4515" s="1">
        <f>VLOOKUP(Authors[[#This Row],[Id]],Papers[],3,FALSE)</f>
        <v>2009</v>
      </c>
      <c r="D4515" s="1" t="str">
        <f>IF(ISNUMBER(FIND(",",Authors[[#This Row],[author]])),"OK", "Não OK")</f>
        <v>OK</v>
      </c>
    </row>
    <row r="4516" spans="1:4">
      <c r="A4516" s="3">
        <v>3066</v>
      </c>
      <c r="B4516" t="s">
        <v>8499</v>
      </c>
      <c r="C4516" s="1">
        <f>VLOOKUP(Authors[[#This Row],[Id]],Papers[],3,FALSE)</f>
        <v>2010</v>
      </c>
      <c r="D4516" s="1" t="str">
        <f>IF(ISNUMBER(FIND(",",Authors[[#This Row],[author]])),"OK", "Não OK")</f>
        <v>OK</v>
      </c>
    </row>
    <row r="4517" spans="1:4">
      <c r="A4517" s="3">
        <v>3070</v>
      </c>
      <c r="B4517" t="s">
        <v>8506</v>
      </c>
      <c r="C4517" s="1">
        <f>VLOOKUP(Authors[[#This Row],[Id]],Papers[],3,FALSE)</f>
        <v>2009</v>
      </c>
      <c r="D4517" s="1" t="str">
        <f>IF(ISNUMBER(FIND(",",Authors[[#This Row],[author]])),"OK", "Não OK")</f>
        <v>OK</v>
      </c>
    </row>
    <row r="4518" spans="1:4">
      <c r="A4518" s="3">
        <v>910</v>
      </c>
      <c r="B4518" t="s">
        <v>2592</v>
      </c>
      <c r="C4518" s="1">
        <f>VLOOKUP(Authors[[#This Row],[Id]],Papers[],3,FALSE)</f>
        <v>2009</v>
      </c>
      <c r="D4518" s="1" t="str">
        <f>IF(ISNUMBER(FIND(",",Authors[[#This Row],[author]])),"OK", "Não OK")</f>
        <v>OK</v>
      </c>
    </row>
    <row r="4519" spans="1:4">
      <c r="A4519" s="3">
        <v>1135</v>
      </c>
      <c r="B4519" t="s">
        <v>2592</v>
      </c>
      <c r="C4519" s="1">
        <f>VLOOKUP(Authors[[#This Row],[Id]],Papers[],3,FALSE)</f>
        <v>2009</v>
      </c>
      <c r="D4519" s="1" t="str">
        <f>IF(ISNUMBER(FIND(",",Authors[[#This Row],[author]])),"OK", "Não OK")</f>
        <v>OK</v>
      </c>
    </row>
    <row r="4520" spans="1:4">
      <c r="A4520" s="3">
        <v>2134</v>
      </c>
      <c r="B4520" t="s">
        <v>6542</v>
      </c>
      <c r="C4520" s="1">
        <f>VLOOKUP(Authors[[#This Row],[Id]],Papers[],3,FALSE)</f>
        <v>2009</v>
      </c>
      <c r="D4520" s="1" t="str">
        <f>IF(ISNUMBER(FIND(",",Authors[[#This Row],[author]])),"OK", "Não OK")</f>
        <v>OK</v>
      </c>
    </row>
    <row r="4521" spans="1:4">
      <c r="A4521" s="3">
        <v>929</v>
      </c>
      <c r="B4521" t="s">
        <v>2649</v>
      </c>
      <c r="C4521" s="1">
        <f>VLOOKUP(Authors[[#This Row],[Id]],Papers[],3,FALSE)</f>
        <v>2005</v>
      </c>
      <c r="D4521" s="1" t="str">
        <f>IF(ISNUMBER(FIND(",",Authors[[#This Row],[author]])),"OK", "Não OK")</f>
        <v>OK</v>
      </c>
    </row>
    <row r="4522" spans="1:4">
      <c r="A4522" s="3">
        <v>3480</v>
      </c>
      <c r="B4522" t="s">
        <v>9010</v>
      </c>
      <c r="C4522" s="1">
        <f>VLOOKUP(Authors[[#This Row],[Id]],Papers[],3,FALSE)</f>
        <v>2007</v>
      </c>
      <c r="D4522" s="1" t="str">
        <f>IF(ISNUMBER(FIND(",",Authors[[#This Row],[author]])),"OK", "Não OK")</f>
        <v>OK</v>
      </c>
    </row>
    <row r="4523" spans="1:4">
      <c r="A4523" s="3">
        <v>546</v>
      </c>
      <c r="B4523" t="s">
        <v>1548</v>
      </c>
      <c r="C4523" s="1">
        <f>VLOOKUP(Authors[[#This Row],[Id]],Papers[],3,FALSE)</f>
        <v>2010</v>
      </c>
      <c r="D4523" s="1" t="str">
        <f>IF(ISNUMBER(FIND(",",Authors[[#This Row],[author]])),"OK", "Não OK")</f>
        <v>OK</v>
      </c>
    </row>
    <row r="4524" spans="1:4">
      <c r="A4524" s="3">
        <v>366</v>
      </c>
      <c r="B4524" t="s">
        <v>973</v>
      </c>
      <c r="C4524" s="1">
        <f>VLOOKUP(Authors[[#This Row],[Id]],Papers[],3,FALSE)</f>
        <v>2008</v>
      </c>
      <c r="D4524" s="1" t="str">
        <f>IF(ISNUMBER(FIND(",",Authors[[#This Row],[author]])),"OK", "Não OK")</f>
        <v>OK</v>
      </c>
    </row>
    <row r="4525" spans="1:4">
      <c r="A4525">
        <v>4388</v>
      </c>
      <c r="B4525" s="1" t="s">
        <v>12789</v>
      </c>
      <c r="C4525" s="1">
        <f>VLOOKUP(Authors[[#This Row],[Id]],Papers[],3,FALSE)</f>
        <v>1989</v>
      </c>
      <c r="D4525" s="1" t="str">
        <f>IF(ISNUMBER(FIND(",",Authors[[#This Row],[author]])),"OK", "Não OK")</f>
        <v>OK</v>
      </c>
    </row>
    <row r="4526" spans="1:4">
      <c r="A4526" s="3">
        <v>2170</v>
      </c>
      <c r="B4526" t="s">
        <v>6658</v>
      </c>
      <c r="C4526" s="1">
        <f>VLOOKUP(Authors[[#This Row],[Id]],Papers[],3,FALSE)</f>
        <v>2000</v>
      </c>
      <c r="D4526" s="1" t="str">
        <f>IF(ISNUMBER(FIND(",",Authors[[#This Row],[author]])),"OK", "Não OK")</f>
        <v>OK</v>
      </c>
    </row>
    <row r="4527" spans="1:4">
      <c r="A4527" s="3">
        <v>2311</v>
      </c>
      <c r="B4527" t="s">
        <v>6658</v>
      </c>
      <c r="C4527" s="1">
        <f>VLOOKUP(Authors[[#This Row],[Id]],Papers[],3,FALSE)</f>
        <v>1999</v>
      </c>
      <c r="D4527" s="1" t="str">
        <f>IF(ISNUMBER(FIND(",",Authors[[#This Row],[author]])),"OK", "Não OK")</f>
        <v>OK</v>
      </c>
    </row>
    <row r="4528" spans="1:4">
      <c r="A4528" s="3">
        <v>3916</v>
      </c>
      <c r="B4528" t="s">
        <v>9542</v>
      </c>
      <c r="C4528" s="1">
        <f>VLOOKUP(Authors[[#This Row],[Id]],Papers[],3,FALSE)</f>
        <v>2000</v>
      </c>
      <c r="D4528" s="1" t="str">
        <f>IF(ISNUMBER(FIND(",",Authors[[#This Row],[author]])),"OK", "Não OK")</f>
        <v>OK</v>
      </c>
    </row>
    <row r="4529" spans="1:4">
      <c r="A4529" s="3">
        <v>4172</v>
      </c>
      <c r="B4529" t="s">
        <v>9900</v>
      </c>
      <c r="C4529" s="1">
        <f>VLOOKUP(Authors[[#This Row],[Id]],Papers[],3,FALSE)</f>
        <v>1998</v>
      </c>
      <c r="D4529" s="1" t="str">
        <f>IF(ISNUMBER(FIND(",",Authors[[#This Row],[author]])),"OK", "Não OK")</f>
        <v>OK</v>
      </c>
    </row>
    <row r="4530" spans="1:4">
      <c r="A4530" s="3">
        <v>2010</v>
      </c>
      <c r="B4530" t="s">
        <v>6112</v>
      </c>
      <c r="C4530" s="1">
        <f>VLOOKUP(Authors[[#This Row],[Id]],Papers[],3,FALSE)</f>
        <v>2009</v>
      </c>
      <c r="D4530" s="1" t="str">
        <f>IF(ISNUMBER(FIND(",",Authors[[#This Row],[author]])),"OK", "Não OK")</f>
        <v>OK</v>
      </c>
    </row>
    <row r="4531" spans="1:4">
      <c r="A4531" s="3">
        <v>427</v>
      </c>
      <c r="B4531" t="s">
        <v>1197</v>
      </c>
      <c r="C4531" s="1">
        <f>VLOOKUP(Authors[[#This Row],[Id]],Papers[],3,FALSE)</f>
        <v>2001</v>
      </c>
      <c r="D4531" s="1" t="str">
        <f>IF(ISNUMBER(FIND(",",Authors[[#This Row],[author]])),"OK", "Não OK")</f>
        <v>OK</v>
      </c>
    </row>
    <row r="4532" spans="1:4">
      <c r="A4532" s="3">
        <v>1571</v>
      </c>
      <c r="B4532" t="s">
        <v>1197</v>
      </c>
      <c r="C4532" s="1">
        <f>VLOOKUP(Authors[[#This Row],[Id]],Papers[],3,FALSE)</f>
        <v>2000</v>
      </c>
      <c r="D4532" s="1" t="str">
        <f>IF(ISNUMBER(FIND(",",Authors[[#This Row],[author]])),"OK", "Não OK")</f>
        <v>OK</v>
      </c>
    </row>
    <row r="4533" spans="1:4">
      <c r="A4533" s="3">
        <v>419</v>
      </c>
      <c r="B4533" t="s">
        <v>1177</v>
      </c>
      <c r="C4533" s="1">
        <f>VLOOKUP(Authors[[#This Row],[Id]],Papers[],3,FALSE)</f>
        <v>2004</v>
      </c>
      <c r="D4533" s="1" t="str">
        <f>IF(ISNUMBER(FIND(",",Authors[[#This Row],[author]])),"OK", "Não OK")</f>
        <v>OK</v>
      </c>
    </row>
    <row r="4534" spans="1:4">
      <c r="A4534" s="3">
        <v>3480</v>
      </c>
      <c r="B4534" t="s">
        <v>9009</v>
      </c>
      <c r="C4534" s="1">
        <f>VLOOKUP(Authors[[#This Row],[Id]],Papers[],3,FALSE)</f>
        <v>2007</v>
      </c>
      <c r="D4534" s="1" t="str">
        <f>IF(ISNUMBER(FIND(",",Authors[[#This Row],[author]])),"OK", "Não OK")</f>
        <v>OK</v>
      </c>
    </row>
    <row r="4535" spans="1:4">
      <c r="A4535" s="3">
        <v>3481</v>
      </c>
      <c r="B4535" t="s">
        <v>9017</v>
      </c>
      <c r="C4535" s="1">
        <f>VLOOKUP(Authors[[#This Row],[Id]],Papers[],3,FALSE)</f>
        <v>2008</v>
      </c>
      <c r="D4535" s="1" t="str">
        <f>IF(ISNUMBER(FIND(",",Authors[[#This Row],[author]])),"OK", "Não OK")</f>
        <v>OK</v>
      </c>
    </row>
    <row r="4536" spans="1:4">
      <c r="A4536" s="3">
        <v>530</v>
      </c>
      <c r="B4536" t="s">
        <v>1501</v>
      </c>
      <c r="C4536" s="1">
        <f>VLOOKUP(Authors[[#This Row],[Id]],Papers[],3,FALSE)</f>
        <v>2010</v>
      </c>
      <c r="D4536" s="1" t="str">
        <f>IF(ISNUMBER(FIND(",",Authors[[#This Row],[author]])),"OK", "Não OK")</f>
        <v>OK</v>
      </c>
    </row>
    <row r="4537" spans="1:4">
      <c r="A4537" s="3">
        <v>1052</v>
      </c>
      <c r="B4537" t="s">
        <v>1501</v>
      </c>
      <c r="C4537" s="1">
        <f>VLOOKUP(Authors[[#This Row],[Id]],Papers[],3,FALSE)</f>
        <v>2009</v>
      </c>
      <c r="D4537" s="1" t="str">
        <f>IF(ISNUMBER(FIND(",",Authors[[#This Row],[author]])),"OK", "Não OK")</f>
        <v>OK</v>
      </c>
    </row>
    <row r="4538" spans="1:4">
      <c r="A4538" s="3">
        <v>862</v>
      </c>
      <c r="B4538" t="s">
        <v>2435</v>
      </c>
      <c r="C4538" s="1">
        <f>VLOOKUP(Authors[[#This Row],[Id]],Papers[],3,FALSE)</f>
        <v>2010</v>
      </c>
      <c r="D4538" s="1" t="str">
        <f>IF(ISNUMBER(FIND(",",Authors[[#This Row],[author]])),"OK", "Não OK")</f>
        <v>OK</v>
      </c>
    </row>
    <row r="4539" spans="1:4">
      <c r="A4539" s="3">
        <v>85</v>
      </c>
      <c r="B4539" t="s">
        <v>212</v>
      </c>
      <c r="C4539" s="1">
        <f>VLOOKUP(Authors[[#This Row],[Id]],Papers[],3,FALSE)</f>
        <v>2007</v>
      </c>
      <c r="D4539" s="1" t="str">
        <f>IF(ISNUMBER(FIND(",",Authors[[#This Row],[author]])),"OK", "Não OK")</f>
        <v>OK</v>
      </c>
    </row>
    <row r="4540" spans="1:4">
      <c r="A4540" s="3">
        <v>770</v>
      </c>
      <c r="B4540" t="s">
        <v>212</v>
      </c>
      <c r="C4540" s="1">
        <f>VLOOKUP(Authors[[#This Row],[Id]],Papers[],3,FALSE)</f>
        <v>2007</v>
      </c>
      <c r="D4540" s="1" t="str">
        <f>IF(ISNUMBER(FIND(",",Authors[[#This Row],[author]])),"OK", "Não OK")</f>
        <v>OK</v>
      </c>
    </row>
    <row r="4541" spans="1:4">
      <c r="A4541" s="3">
        <v>2010</v>
      </c>
      <c r="B4541" t="s">
        <v>6108</v>
      </c>
      <c r="C4541" s="1">
        <f>VLOOKUP(Authors[[#This Row],[Id]],Papers[],3,FALSE)</f>
        <v>2009</v>
      </c>
      <c r="D4541" s="1" t="str">
        <f>IF(ISNUMBER(FIND(",",Authors[[#This Row],[author]])),"OK", "Não OK")</f>
        <v>OK</v>
      </c>
    </row>
    <row r="4542" spans="1:4">
      <c r="A4542" s="3">
        <v>2005</v>
      </c>
      <c r="B4542" t="s">
        <v>6089</v>
      </c>
      <c r="C4542" s="1">
        <f>VLOOKUP(Authors[[#This Row],[Id]],Papers[],3,FALSE)</f>
        <v>2003</v>
      </c>
      <c r="D4542" s="1" t="str">
        <f>IF(ISNUMBER(FIND(",",Authors[[#This Row],[author]])),"OK", "Não OK")</f>
        <v>OK</v>
      </c>
    </row>
    <row r="4543" spans="1:4">
      <c r="A4543" s="3">
        <v>2006</v>
      </c>
      <c r="B4543" t="s">
        <v>6089</v>
      </c>
      <c r="C4543" s="1">
        <f>VLOOKUP(Authors[[#This Row],[Id]],Papers[],3,FALSE)</f>
        <v>2003</v>
      </c>
      <c r="D4543" s="1" t="str">
        <f>IF(ISNUMBER(FIND(",",Authors[[#This Row],[author]])),"OK", "Não OK")</f>
        <v>OK</v>
      </c>
    </row>
    <row r="4544" spans="1:4">
      <c r="A4544" s="3">
        <v>2487</v>
      </c>
      <c r="B4544" t="s">
        <v>6089</v>
      </c>
      <c r="C4544" s="1">
        <f>VLOOKUP(Authors[[#This Row],[Id]],Papers[],3,FALSE)</f>
        <v>2003</v>
      </c>
      <c r="D4544" s="1" t="str">
        <f>IF(ISNUMBER(FIND(",",Authors[[#This Row],[author]])),"OK", "Não OK")</f>
        <v>OK</v>
      </c>
    </row>
    <row r="4545" spans="1:4">
      <c r="A4545" s="3">
        <v>1397</v>
      </c>
      <c r="B4545" t="s">
        <v>4082</v>
      </c>
      <c r="C4545" s="1">
        <f>VLOOKUP(Authors[[#This Row],[Id]],Papers[],3,FALSE)</f>
        <v>2009</v>
      </c>
      <c r="D4545" s="1" t="str">
        <f>IF(ISNUMBER(FIND(",",Authors[[#This Row],[author]])),"OK", "Não OK")</f>
        <v>OK</v>
      </c>
    </row>
    <row r="4546" spans="1:4">
      <c r="A4546" s="3">
        <v>990</v>
      </c>
      <c r="B4546" t="s">
        <v>2762</v>
      </c>
      <c r="C4546" s="1">
        <f>VLOOKUP(Authors[[#This Row],[Id]],Papers[],3,FALSE)</f>
        <v>2008</v>
      </c>
      <c r="D4546" s="1" t="str">
        <f>IF(ISNUMBER(FIND(",",Authors[[#This Row],[author]])),"OK", "Não OK")</f>
        <v>OK</v>
      </c>
    </row>
    <row r="4547" spans="1:4">
      <c r="A4547" s="3">
        <v>1288</v>
      </c>
      <c r="B4547" t="s">
        <v>2762</v>
      </c>
      <c r="C4547" s="1">
        <f>VLOOKUP(Authors[[#This Row],[Id]],Papers[],3,FALSE)</f>
        <v>2007</v>
      </c>
      <c r="D4547" s="1" t="str">
        <f>IF(ISNUMBER(FIND(",",Authors[[#This Row],[author]])),"OK", "Não OK")</f>
        <v>OK</v>
      </c>
    </row>
    <row r="4548" spans="1:4">
      <c r="A4548" s="3">
        <v>2007</v>
      </c>
      <c r="B4548" t="s">
        <v>6097</v>
      </c>
      <c r="C4548" s="1">
        <f>VLOOKUP(Authors[[#This Row],[Id]],Papers[],3,FALSE)</f>
        <v>2006</v>
      </c>
      <c r="D4548" s="1" t="str">
        <f>IF(ISNUMBER(FIND(",",Authors[[#This Row],[author]])),"OK", "Não OK")</f>
        <v>OK</v>
      </c>
    </row>
    <row r="4549" spans="1:4">
      <c r="A4549" s="3">
        <v>2008</v>
      </c>
      <c r="B4549" t="s">
        <v>6097</v>
      </c>
      <c r="C4549" s="1">
        <f>VLOOKUP(Authors[[#This Row],[Id]],Papers[],3,FALSE)</f>
        <v>2008</v>
      </c>
      <c r="D4549" s="1" t="str">
        <f>IF(ISNUMBER(FIND(",",Authors[[#This Row],[author]])),"OK", "Não OK")</f>
        <v>OK</v>
      </c>
    </row>
    <row r="4550" spans="1:4">
      <c r="A4550" s="3">
        <v>3485</v>
      </c>
      <c r="B4550" t="s">
        <v>9022</v>
      </c>
      <c r="C4550" s="1">
        <f>VLOOKUP(Authors[[#This Row],[Id]],Papers[],3,FALSE)</f>
        <v>2009</v>
      </c>
      <c r="D4550" s="1" t="str">
        <f>IF(ISNUMBER(FIND(",",Authors[[#This Row],[author]])),"OK", "Não OK")</f>
        <v>OK</v>
      </c>
    </row>
    <row r="4551" spans="1:4">
      <c r="A4551" s="3">
        <v>3549</v>
      </c>
      <c r="B4551" t="s">
        <v>9094</v>
      </c>
      <c r="C4551" s="1">
        <f>VLOOKUP(Authors[[#This Row],[Id]],Papers[],3,FALSE)</f>
        <v>2006</v>
      </c>
      <c r="D4551" s="1" t="str">
        <f>IF(ISNUMBER(FIND(",",Authors[[#This Row],[author]])),"OK", "Não OK")</f>
        <v>OK</v>
      </c>
    </row>
    <row r="4552" spans="1:4">
      <c r="A4552" s="3">
        <v>620</v>
      </c>
      <c r="B4552" t="s">
        <v>1738</v>
      </c>
      <c r="C4552" s="1">
        <f>VLOOKUP(Authors[[#This Row],[Id]],Papers[],3,FALSE)</f>
        <v>2006</v>
      </c>
      <c r="D4552" s="1" t="str">
        <f>IF(ISNUMBER(FIND(",",Authors[[#This Row],[author]])),"OK", "Não OK")</f>
        <v>OK</v>
      </c>
    </row>
    <row r="4553" spans="1:4">
      <c r="A4553" s="3">
        <v>2585</v>
      </c>
      <c r="B4553" t="s">
        <v>11046</v>
      </c>
      <c r="C4553" s="1">
        <f>VLOOKUP(Authors[[#This Row],[Id]],Papers[],3,FALSE)</f>
        <v>2009</v>
      </c>
      <c r="D4553" s="1" t="str">
        <f>IF(ISNUMBER(FIND(",",Authors[[#This Row],[author]])),"OK", "Não OK")</f>
        <v>OK</v>
      </c>
    </row>
    <row r="4554" spans="1:4">
      <c r="A4554" s="3">
        <v>740</v>
      </c>
      <c r="B4554" t="s">
        <v>2099</v>
      </c>
      <c r="C4554" s="1">
        <f>VLOOKUP(Authors[[#This Row],[Id]],Papers[],3,FALSE)</f>
        <v>2010</v>
      </c>
      <c r="D4554" s="1" t="str">
        <f>IF(ISNUMBER(FIND(",",Authors[[#This Row],[author]])),"OK", "Não OK")</f>
        <v>OK</v>
      </c>
    </row>
    <row r="4555" spans="1:4">
      <c r="A4555">
        <v>4390</v>
      </c>
      <c r="B4555" s="1" t="s">
        <v>12801</v>
      </c>
      <c r="C4555" s="1">
        <f>VLOOKUP(Authors[[#This Row],[Id]],Papers[],3,FALSE)</f>
        <v>2000</v>
      </c>
      <c r="D4555" s="1" t="str">
        <f>IF(ISNUMBER(FIND(",",Authors[[#This Row],[author]])),"OK", "Não OK")</f>
        <v>OK</v>
      </c>
    </row>
    <row r="4556" spans="1:4">
      <c r="A4556" s="3">
        <v>3858</v>
      </c>
      <c r="B4556" t="s">
        <v>9473</v>
      </c>
      <c r="C4556" s="1">
        <f>VLOOKUP(Authors[[#This Row],[Id]],Papers[],3,FALSE)</f>
        <v>2009</v>
      </c>
      <c r="D4556" s="1" t="str">
        <f>IF(ISNUMBER(FIND(",",Authors[[#This Row],[author]])),"OK", "Não OK")</f>
        <v>OK</v>
      </c>
    </row>
    <row r="4557" spans="1:4">
      <c r="A4557" s="3">
        <v>493</v>
      </c>
      <c r="B4557" t="s">
        <v>1391</v>
      </c>
      <c r="C4557" s="1">
        <f>VLOOKUP(Authors[[#This Row],[Id]],Papers[],3,FALSE)</f>
        <v>2010</v>
      </c>
      <c r="D4557" s="1" t="str">
        <f>IF(ISNUMBER(FIND(",",Authors[[#This Row],[author]])),"OK", "Não OK")</f>
        <v>OK</v>
      </c>
    </row>
    <row r="4558" spans="1:4">
      <c r="A4558" s="3">
        <v>1640</v>
      </c>
      <c r="B4558" t="s">
        <v>4955</v>
      </c>
      <c r="C4558" s="1">
        <f>VLOOKUP(Authors[[#This Row],[Id]],Papers[],3,FALSE)</f>
        <v>2009</v>
      </c>
      <c r="D4558" s="1" t="str">
        <f>IF(ISNUMBER(FIND(",",Authors[[#This Row],[author]])),"OK", "Não OK")</f>
        <v>OK</v>
      </c>
    </row>
    <row r="4559" spans="1:4">
      <c r="A4559" s="3">
        <v>2799</v>
      </c>
      <c r="B4559" t="s">
        <v>8043</v>
      </c>
      <c r="C4559" s="1">
        <f>VLOOKUP(Authors[[#This Row],[Id]],Papers[],3,FALSE)</f>
        <v>2000</v>
      </c>
      <c r="D4559" s="1" t="str">
        <f>IF(ISNUMBER(FIND(",",Authors[[#This Row],[author]])),"OK", "Não OK")</f>
        <v>OK</v>
      </c>
    </row>
    <row r="4560" spans="1:4">
      <c r="A4560" s="3">
        <v>1454</v>
      </c>
      <c r="B4560" t="s">
        <v>4292</v>
      </c>
      <c r="C4560" s="1">
        <f>VLOOKUP(Authors[[#This Row],[Id]],Papers[],3,FALSE)</f>
        <v>2008</v>
      </c>
      <c r="D4560" s="1" t="str">
        <f>IF(ISNUMBER(FIND(",",Authors[[#This Row],[author]])),"OK", "Não OK")</f>
        <v>OK</v>
      </c>
    </row>
    <row r="4561" spans="1:4">
      <c r="A4561" s="3">
        <v>2010</v>
      </c>
      <c r="B4561" t="s">
        <v>6106</v>
      </c>
      <c r="C4561" s="1">
        <f>VLOOKUP(Authors[[#This Row],[Id]],Papers[],3,FALSE)</f>
        <v>2009</v>
      </c>
      <c r="D4561" s="1" t="str">
        <f>IF(ISNUMBER(FIND(",",Authors[[#This Row],[author]])),"OK", "Não OK")</f>
        <v>OK</v>
      </c>
    </row>
    <row r="4562" spans="1:4">
      <c r="A4562" s="3">
        <v>2407</v>
      </c>
      <c r="B4562" t="s">
        <v>6106</v>
      </c>
      <c r="C4562" s="1">
        <f>VLOOKUP(Authors[[#This Row],[Id]],Papers[],3,FALSE)</f>
        <v>2007</v>
      </c>
      <c r="D4562" s="1" t="str">
        <f>IF(ISNUMBER(FIND(",",Authors[[#This Row],[author]])),"OK", "Não OK")</f>
        <v>OK</v>
      </c>
    </row>
    <row r="4563" spans="1:4">
      <c r="A4563" s="3">
        <v>2011</v>
      </c>
      <c r="B4563" t="s">
        <v>6115</v>
      </c>
      <c r="C4563" s="1">
        <f>VLOOKUP(Authors[[#This Row],[Id]],Papers[],3,FALSE)</f>
        <v>2010</v>
      </c>
      <c r="D4563" s="1" t="str">
        <f>IF(ISNUMBER(FIND(",",Authors[[#This Row],[author]])),"OK", "Não OK")</f>
        <v>OK</v>
      </c>
    </row>
    <row r="4564" spans="1:4">
      <c r="A4564" s="3">
        <v>940</v>
      </c>
      <c r="B4564" t="s">
        <v>2677</v>
      </c>
      <c r="C4564" s="1">
        <f>VLOOKUP(Authors[[#This Row],[Id]],Papers[],3,FALSE)</f>
        <v>2003</v>
      </c>
      <c r="D4564" s="1" t="str">
        <f>IF(ISNUMBER(FIND(",",Authors[[#This Row],[author]])),"OK", "Não OK")</f>
        <v>OK</v>
      </c>
    </row>
    <row r="4565" spans="1:4">
      <c r="A4565" s="3">
        <v>469</v>
      </c>
      <c r="B4565" t="s">
        <v>1320</v>
      </c>
      <c r="C4565" s="1">
        <f>VLOOKUP(Authors[[#This Row],[Id]],Papers[],3,FALSE)</f>
        <v>2010</v>
      </c>
      <c r="D4565" s="1" t="str">
        <f>IF(ISNUMBER(FIND(",",Authors[[#This Row],[author]])),"OK", "Não OK")</f>
        <v>OK</v>
      </c>
    </row>
    <row r="4566" spans="1:4">
      <c r="A4566" s="3">
        <v>595</v>
      </c>
      <c r="B4566" t="s">
        <v>1320</v>
      </c>
      <c r="C4566" s="1">
        <f>VLOOKUP(Authors[[#This Row],[Id]],Papers[],3,FALSE)</f>
        <v>2011</v>
      </c>
      <c r="D4566" s="1" t="str">
        <f>IF(ISNUMBER(FIND(",",Authors[[#This Row],[author]])),"OK", "Não OK")</f>
        <v>OK</v>
      </c>
    </row>
    <row r="4567" spans="1:4">
      <c r="A4567" s="3">
        <v>87</v>
      </c>
      <c r="B4567" t="s">
        <v>221</v>
      </c>
      <c r="C4567" s="1">
        <f>VLOOKUP(Authors[[#This Row],[Id]],Papers[],3,FALSE)</f>
        <v>2007</v>
      </c>
      <c r="D4567" s="1" t="str">
        <f>IF(ISNUMBER(FIND(",",Authors[[#This Row],[author]])),"OK", "Não OK")</f>
        <v>OK</v>
      </c>
    </row>
    <row r="4568" spans="1:4">
      <c r="A4568" s="3">
        <v>2012</v>
      </c>
      <c r="B4568" t="s">
        <v>6119</v>
      </c>
      <c r="C4568" s="1">
        <f>VLOOKUP(Authors[[#This Row],[Id]],Papers[],3,FALSE)</f>
        <v>2011</v>
      </c>
      <c r="D4568" s="1" t="str">
        <f>IF(ISNUMBER(FIND(",",Authors[[#This Row],[author]])),"OK", "Não OK")</f>
        <v>OK</v>
      </c>
    </row>
    <row r="4569" spans="1:4">
      <c r="A4569" s="3">
        <v>1749</v>
      </c>
      <c r="B4569" t="s">
        <v>5312</v>
      </c>
      <c r="C4569" s="1">
        <f>VLOOKUP(Authors[[#This Row],[Id]],Papers[],3,FALSE)</f>
        <v>2001</v>
      </c>
      <c r="D4569" s="1" t="str">
        <f>IF(ISNUMBER(FIND(",",Authors[[#This Row],[author]])),"OK", "Não OK")</f>
        <v>OK</v>
      </c>
    </row>
    <row r="4570" spans="1:4">
      <c r="A4570" s="3">
        <v>122</v>
      </c>
      <c r="B4570" t="s">
        <v>307</v>
      </c>
      <c r="C4570" s="1">
        <f>VLOOKUP(Authors[[#This Row],[Id]],Papers[],3,FALSE)</f>
        <v>2008</v>
      </c>
      <c r="D4570" s="1" t="str">
        <f>IF(ISNUMBER(FIND(",",Authors[[#This Row],[author]])),"OK", "Não OK")</f>
        <v>OK</v>
      </c>
    </row>
    <row r="4571" spans="1:4">
      <c r="A4571" s="3">
        <v>2818</v>
      </c>
      <c r="B4571" t="s">
        <v>8063</v>
      </c>
      <c r="C4571" s="1">
        <f>VLOOKUP(Authors[[#This Row],[Id]],Papers[],3,FALSE)</f>
        <v>2010</v>
      </c>
      <c r="D4571" s="1" t="str">
        <f>IF(ISNUMBER(FIND(",",Authors[[#This Row],[author]])),"OK", "Não OK")</f>
        <v>OK</v>
      </c>
    </row>
    <row r="4572" spans="1:4">
      <c r="A4572" s="3">
        <v>3491</v>
      </c>
      <c r="B4572" t="s">
        <v>6121</v>
      </c>
      <c r="C4572" s="1">
        <f>VLOOKUP(Authors[[#This Row],[Id]],Papers[],3,FALSE)</f>
        <v>2008</v>
      </c>
      <c r="D4572" s="1" t="str">
        <f>IF(ISNUMBER(FIND(",",Authors[[#This Row],[author]])),"OK", "Não OK")</f>
        <v>OK</v>
      </c>
    </row>
    <row r="4573" spans="1:4">
      <c r="A4573" s="3">
        <v>3492</v>
      </c>
      <c r="B4573" t="s">
        <v>9030</v>
      </c>
      <c r="C4573" s="1">
        <f>VLOOKUP(Authors[[#This Row],[Id]],Papers[],3,FALSE)</f>
        <v>2004</v>
      </c>
      <c r="D4573" s="1" t="str">
        <f>IF(ISNUMBER(FIND(",",Authors[[#This Row],[author]])),"OK", "Não OK")</f>
        <v>OK</v>
      </c>
    </row>
    <row r="4574" spans="1:4">
      <c r="A4574" s="3">
        <v>533</v>
      </c>
      <c r="B4574" t="s">
        <v>1360</v>
      </c>
      <c r="C4574" s="1">
        <f>VLOOKUP(Authors[[#This Row],[Id]],Papers[],3,FALSE)</f>
        <v>1998</v>
      </c>
      <c r="D4574" s="1" t="str">
        <f>IF(ISNUMBER(FIND(",",Authors[[#This Row],[author]])),"OK", "Não OK")</f>
        <v>OK</v>
      </c>
    </row>
    <row r="4575" spans="1:4">
      <c r="A4575" s="3">
        <v>3494</v>
      </c>
      <c r="B4575" t="s">
        <v>9036</v>
      </c>
      <c r="C4575" s="1">
        <f>VLOOKUP(Authors[[#This Row],[Id]],Papers[],3,FALSE)</f>
        <v>2003</v>
      </c>
      <c r="D4575" s="1" t="str">
        <f>IF(ISNUMBER(FIND(",",Authors[[#This Row],[author]])),"OK", "Não OK")</f>
        <v>OK</v>
      </c>
    </row>
    <row r="4576" spans="1:4">
      <c r="A4576" s="3">
        <v>4317</v>
      </c>
      <c r="B4576" t="s">
        <v>10234</v>
      </c>
      <c r="C4576" s="1">
        <f>VLOOKUP(Authors[[#This Row],[Id]],Papers[],3,FALSE)</f>
        <v>2008</v>
      </c>
      <c r="D4576" s="1" t="str">
        <f>IF(ISNUMBER(FIND(",",Authors[[#This Row],[author]])),"OK", "Não OK")</f>
        <v>OK</v>
      </c>
    </row>
    <row r="4577" spans="1:4">
      <c r="A4577" s="3">
        <v>217</v>
      </c>
      <c r="B4577" t="s">
        <v>545</v>
      </c>
      <c r="C4577" s="1">
        <f>VLOOKUP(Authors[[#This Row],[Id]],Papers[],3,FALSE)</f>
        <v>2010</v>
      </c>
      <c r="D4577" s="1" t="str">
        <f>IF(ISNUMBER(FIND(",",Authors[[#This Row],[author]])),"OK", "Não OK")</f>
        <v>OK</v>
      </c>
    </row>
    <row r="4578" spans="1:4">
      <c r="A4578" s="3">
        <v>251</v>
      </c>
      <c r="B4578" t="s">
        <v>545</v>
      </c>
      <c r="C4578" s="1">
        <f>VLOOKUP(Authors[[#This Row],[Id]],Papers[],3,FALSE)</f>
        <v>2010</v>
      </c>
      <c r="D4578" s="1" t="str">
        <f>IF(ISNUMBER(FIND(",",Authors[[#This Row],[author]])),"OK", "Não OK")</f>
        <v>OK</v>
      </c>
    </row>
    <row r="4579" spans="1:4">
      <c r="A4579" s="3">
        <v>1218</v>
      </c>
      <c r="B4579" t="s">
        <v>3460</v>
      </c>
      <c r="C4579" s="1">
        <f>VLOOKUP(Authors[[#This Row],[Id]],Papers[],3,FALSE)</f>
        <v>2009</v>
      </c>
      <c r="D4579" s="1" t="str">
        <f>IF(ISNUMBER(FIND(",",Authors[[#This Row],[author]])),"OK", "Não OK")</f>
        <v>OK</v>
      </c>
    </row>
    <row r="4580" spans="1:4">
      <c r="A4580" s="3">
        <v>2014</v>
      </c>
      <c r="B4580" t="s">
        <v>6124</v>
      </c>
      <c r="C4580" s="1">
        <f>VLOOKUP(Authors[[#This Row],[Id]],Papers[],3,FALSE)</f>
        <v>2002</v>
      </c>
      <c r="D4580" s="1" t="str">
        <f>IF(ISNUMBER(FIND(",",Authors[[#This Row],[author]])),"OK", "Não OK")</f>
        <v>OK</v>
      </c>
    </row>
    <row r="4581" spans="1:4">
      <c r="A4581" s="3">
        <v>967</v>
      </c>
      <c r="B4581" t="s">
        <v>2721</v>
      </c>
      <c r="C4581" s="1">
        <f>VLOOKUP(Authors[[#This Row],[Id]],Papers[],3,FALSE)</f>
        <v>2007</v>
      </c>
      <c r="D4581" s="1" t="str">
        <f>IF(ISNUMBER(FIND(",",Authors[[#This Row],[author]])),"OK", "Não OK")</f>
        <v>OK</v>
      </c>
    </row>
    <row r="4582" spans="1:4">
      <c r="A4582" s="3">
        <v>1297</v>
      </c>
      <c r="B4582" t="s">
        <v>2721</v>
      </c>
      <c r="C4582" s="1">
        <f>VLOOKUP(Authors[[#This Row],[Id]],Papers[],3,FALSE)</f>
        <v>2008</v>
      </c>
      <c r="D4582" s="1" t="str">
        <f>IF(ISNUMBER(FIND(",",Authors[[#This Row],[author]])),"OK", "Não OK")</f>
        <v>OK</v>
      </c>
    </row>
    <row r="4583" spans="1:4">
      <c r="A4583" s="3">
        <v>3496</v>
      </c>
      <c r="B4583" t="s">
        <v>6127</v>
      </c>
      <c r="C4583" s="1">
        <f>VLOOKUP(Authors[[#This Row],[Id]],Papers[],3,FALSE)</f>
        <v>2007</v>
      </c>
      <c r="D4583" s="1" t="str">
        <f>IF(ISNUMBER(FIND(",",Authors[[#This Row],[author]])),"OK", "Não OK")</f>
        <v>OK</v>
      </c>
    </row>
    <row r="4584" spans="1:4">
      <c r="A4584" s="3">
        <v>2016</v>
      </c>
      <c r="B4584" t="s">
        <v>6130</v>
      </c>
      <c r="C4584" s="1">
        <f>VLOOKUP(Authors[[#This Row],[Id]],Papers[],3,FALSE)</f>
        <v>2008</v>
      </c>
      <c r="D4584" s="1" t="str">
        <f>IF(ISNUMBER(FIND(",",Authors[[#This Row],[author]])),"OK", "Não OK")</f>
        <v>OK</v>
      </c>
    </row>
    <row r="4585" spans="1:4">
      <c r="A4585" s="3">
        <v>3030</v>
      </c>
      <c r="B4585" t="s">
        <v>8433</v>
      </c>
      <c r="C4585" s="1">
        <f>VLOOKUP(Authors[[#This Row],[Id]],Papers[],3,FALSE)</f>
        <v>2011</v>
      </c>
      <c r="D4585" s="1" t="str">
        <f>IF(ISNUMBER(FIND(",",Authors[[#This Row],[author]])),"OK", "Não OK")</f>
        <v>OK</v>
      </c>
    </row>
    <row r="4586" spans="1:4">
      <c r="A4586" s="3">
        <v>710</v>
      </c>
      <c r="B4586" t="s">
        <v>2023</v>
      </c>
      <c r="C4586" s="1">
        <f>VLOOKUP(Authors[[#This Row],[Id]],Papers[],3,FALSE)</f>
        <v>2008</v>
      </c>
      <c r="D4586" s="1" t="str">
        <f>IF(ISNUMBER(FIND(",",Authors[[#This Row],[author]])),"OK", "Não OK")</f>
        <v>OK</v>
      </c>
    </row>
    <row r="4587" spans="1:4">
      <c r="A4587" s="3">
        <v>2385</v>
      </c>
      <c r="B4587" t="s">
        <v>7347</v>
      </c>
      <c r="C4587" s="1">
        <f>VLOOKUP(Authors[[#This Row],[Id]],Papers[],3,FALSE)</f>
        <v>2005</v>
      </c>
      <c r="D4587" s="1" t="str">
        <f>IF(ISNUMBER(FIND(",",Authors[[#This Row],[author]])),"OK", "Não OK")</f>
        <v>OK</v>
      </c>
    </row>
    <row r="4588" spans="1:4">
      <c r="A4588" s="3">
        <v>925</v>
      </c>
      <c r="B4588" t="s">
        <v>2628</v>
      </c>
      <c r="C4588" s="1">
        <f>VLOOKUP(Authors[[#This Row],[Id]],Papers[],3,FALSE)</f>
        <v>2011</v>
      </c>
      <c r="D4588" s="1" t="str">
        <f>IF(ISNUMBER(FIND(",",Authors[[#This Row],[author]])),"OK", "Não OK")</f>
        <v>OK</v>
      </c>
    </row>
    <row r="4589" spans="1:4">
      <c r="A4589" s="3">
        <v>1027</v>
      </c>
      <c r="B4589" t="s">
        <v>2628</v>
      </c>
      <c r="C4589" s="1">
        <f>VLOOKUP(Authors[[#This Row],[Id]],Papers[],3,FALSE)</f>
        <v>2009</v>
      </c>
      <c r="D4589" s="1" t="str">
        <f>IF(ISNUMBER(FIND(",",Authors[[#This Row],[author]])),"OK", "Não OK")</f>
        <v>OK</v>
      </c>
    </row>
    <row r="4590" spans="1:4">
      <c r="A4590" s="3">
        <v>2018</v>
      </c>
      <c r="B4590" t="s">
        <v>6135</v>
      </c>
      <c r="C4590" s="1">
        <f>VLOOKUP(Authors[[#This Row],[Id]],Papers[],3,FALSE)</f>
        <v>2008</v>
      </c>
      <c r="D4590" s="1" t="str">
        <f>IF(ISNUMBER(FIND(",",Authors[[#This Row],[author]])),"OK", "Não OK")</f>
        <v>OK</v>
      </c>
    </row>
    <row r="4591" spans="1:4">
      <c r="A4591" s="3">
        <v>816</v>
      </c>
      <c r="B4591" t="s">
        <v>2308</v>
      </c>
      <c r="C4591" s="1">
        <f>VLOOKUP(Authors[[#This Row],[Id]],Papers[],3,FALSE)</f>
        <v>2007</v>
      </c>
      <c r="D4591" s="1" t="str">
        <f>IF(ISNUMBER(FIND(",",Authors[[#This Row],[author]])),"OK", "Não OK")</f>
        <v>OK</v>
      </c>
    </row>
    <row r="4592" spans="1:4">
      <c r="A4592" s="3">
        <v>2301</v>
      </c>
      <c r="B4592" t="s">
        <v>7068</v>
      </c>
      <c r="C4592" s="1">
        <f>VLOOKUP(Authors[[#This Row],[Id]],Papers[],3,FALSE)</f>
        <v>2005</v>
      </c>
      <c r="D4592" s="1" t="str">
        <f>IF(ISNUMBER(FIND(",",Authors[[#This Row],[author]])),"OK", "Não OK")</f>
        <v>OK</v>
      </c>
    </row>
    <row r="4593" spans="1:4">
      <c r="A4593" s="3">
        <v>1838</v>
      </c>
      <c r="B4593" t="s">
        <v>5573</v>
      </c>
      <c r="C4593" s="1">
        <f>VLOOKUP(Authors[[#This Row],[Id]],Papers[],3,FALSE)</f>
        <v>1993</v>
      </c>
      <c r="D4593" s="1" t="str">
        <f>IF(ISNUMBER(FIND(",",Authors[[#This Row],[author]])),"OK", "Não OK")</f>
        <v>OK</v>
      </c>
    </row>
    <row r="4594" spans="1:4">
      <c r="A4594" s="3">
        <v>1839</v>
      </c>
      <c r="B4594" t="s">
        <v>5573</v>
      </c>
      <c r="C4594" s="1">
        <f>VLOOKUP(Authors[[#This Row],[Id]],Papers[],3,FALSE)</f>
        <v>1992</v>
      </c>
      <c r="D4594" s="1" t="str">
        <f>IF(ISNUMBER(FIND(",",Authors[[#This Row],[author]])),"OK", "Não OK")</f>
        <v>OK</v>
      </c>
    </row>
    <row r="4595" spans="1:4">
      <c r="A4595" s="3">
        <v>2019</v>
      </c>
      <c r="B4595" t="s">
        <v>6140</v>
      </c>
      <c r="C4595" s="1">
        <f>VLOOKUP(Authors[[#This Row],[Id]],Papers[],3,FALSE)</f>
        <v>2009</v>
      </c>
      <c r="D4595" s="1" t="str">
        <f>IF(ISNUMBER(FIND(",",Authors[[#This Row],[author]])),"OK", "Não OK")</f>
        <v>OK</v>
      </c>
    </row>
    <row r="4596" spans="1:4">
      <c r="A4596" s="3">
        <v>1039</v>
      </c>
      <c r="B4596" t="s">
        <v>2916</v>
      </c>
      <c r="C4596" s="1">
        <f>VLOOKUP(Authors[[#This Row],[Id]],Papers[],3,FALSE)</f>
        <v>2008</v>
      </c>
      <c r="D4596" s="1" t="str">
        <f>IF(ISNUMBER(FIND(",",Authors[[#This Row],[author]])),"OK", "Não OK")</f>
        <v>OK</v>
      </c>
    </row>
    <row r="4597" spans="1:4">
      <c r="A4597" s="3">
        <v>3945</v>
      </c>
      <c r="B4597" t="s">
        <v>9591</v>
      </c>
      <c r="C4597" s="1">
        <f>VLOOKUP(Authors[[#This Row],[Id]],Papers[],3,FALSE)</f>
        <v>2011</v>
      </c>
      <c r="D4597" s="1" t="str">
        <f>IF(ISNUMBER(FIND(",",Authors[[#This Row],[author]])),"OK", "Não OK")</f>
        <v>OK</v>
      </c>
    </row>
    <row r="4598" spans="1:4">
      <c r="A4598" s="3">
        <v>4274</v>
      </c>
      <c r="B4598" t="s">
        <v>10154</v>
      </c>
      <c r="C4598" s="1">
        <f>VLOOKUP(Authors[[#This Row],[Id]],Papers[],3,FALSE)</f>
        <v>2007</v>
      </c>
      <c r="D4598" s="1" t="str">
        <f>IF(ISNUMBER(FIND(",",Authors[[#This Row],[author]])),"OK", "Não OK")</f>
        <v>OK</v>
      </c>
    </row>
    <row r="4599" spans="1:4">
      <c r="A4599" s="3">
        <v>580</v>
      </c>
      <c r="B4599" t="s">
        <v>1623</v>
      </c>
      <c r="C4599" s="1">
        <f>VLOOKUP(Authors[[#This Row],[Id]],Papers[],3,FALSE)</f>
        <v>2006</v>
      </c>
      <c r="D4599" s="1" t="str">
        <f>IF(ISNUMBER(FIND(",",Authors[[#This Row],[author]])),"OK", "Não OK")</f>
        <v>OK</v>
      </c>
    </row>
    <row r="4600" spans="1:4">
      <c r="A4600" s="3">
        <v>1666</v>
      </c>
      <c r="B4600" t="s">
        <v>5052</v>
      </c>
      <c r="C4600" s="1">
        <f>VLOOKUP(Authors[[#This Row],[Id]],Papers[],3,FALSE)</f>
        <v>2009</v>
      </c>
      <c r="D4600" s="1" t="str">
        <f>IF(ISNUMBER(FIND(",",Authors[[#This Row],[author]])),"OK", "Não OK")</f>
        <v>OK</v>
      </c>
    </row>
    <row r="4601" spans="1:4">
      <c r="A4601" s="3">
        <v>1505</v>
      </c>
      <c r="B4601" t="s">
        <v>4437</v>
      </c>
      <c r="C4601" s="1">
        <f>VLOOKUP(Authors[[#This Row],[Id]],Papers[],3,FALSE)</f>
        <v>2003</v>
      </c>
      <c r="D4601" s="1" t="str">
        <f>IF(ISNUMBER(FIND(",",Authors[[#This Row],[author]])),"OK", "Não OK")</f>
        <v>OK</v>
      </c>
    </row>
    <row r="4602" spans="1:4">
      <c r="A4602" s="3">
        <v>890</v>
      </c>
      <c r="B4602" t="s">
        <v>2535</v>
      </c>
      <c r="C4602" s="1">
        <f>VLOOKUP(Authors[[#This Row],[Id]],Papers[],3,FALSE)</f>
        <v>2005</v>
      </c>
      <c r="D4602" s="1" t="str">
        <f>IF(ISNUMBER(FIND(",",Authors[[#This Row],[author]])),"OK", "Não OK")</f>
        <v>OK</v>
      </c>
    </row>
    <row r="4603" spans="1:4">
      <c r="A4603" s="3">
        <v>528</v>
      </c>
      <c r="B4603" t="s">
        <v>1490</v>
      </c>
      <c r="C4603" s="1">
        <f>VLOOKUP(Authors[[#This Row],[Id]],Papers[],3,FALSE)</f>
        <v>2008</v>
      </c>
      <c r="D4603" s="1" t="str">
        <f>IF(ISNUMBER(FIND(",",Authors[[#This Row],[author]])),"OK", "Não OK")</f>
        <v>OK</v>
      </c>
    </row>
    <row r="4604" spans="1:4">
      <c r="A4604" s="3">
        <v>1799</v>
      </c>
      <c r="B4604" t="s">
        <v>5452</v>
      </c>
      <c r="C4604" s="1">
        <f>VLOOKUP(Authors[[#This Row],[Id]],Papers[],3,FALSE)</f>
        <v>2011</v>
      </c>
      <c r="D4604" s="1" t="str">
        <f>IF(ISNUMBER(FIND(",",Authors[[#This Row],[author]])),"OK", "Não OK")</f>
        <v>OK</v>
      </c>
    </row>
    <row r="4605" spans="1:4">
      <c r="A4605" s="3">
        <v>2020</v>
      </c>
      <c r="B4605" t="s">
        <v>5452</v>
      </c>
      <c r="C4605" s="1">
        <f>VLOOKUP(Authors[[#This Row],[Id]],Papers[],3,FALSE)</f>
        <v>1998</v>
      </c>
      <c r="D4605" s="1" t="str">
        <f>IF(ISNUMBER(FIND(",",Authors[[#This Row],[author]])),"OK", "Não OK")</f>
        <v>OK</v>
      </c>
    </row>
    <row r="4606" spans="1:4">
      <c r="A4606" s="3">
        <v>2276</v>
      </c>
      <c r="B4606" t="s">
        <v>5452</v>
      </c>
      <c r="C4606" s="1">
        <f>VLOOKUP(Authors[[#This Row],[Id]],Papers[],3,FALSE)</f>
        <v>2007</v>
      </c>
      <c r="D4606" s="1" t="str">
        <f>IF(ISNUMBER(FIND(",",Authors[[#This Row],[author]])),"OK", "Não OK")</f>
        <v>OK</v>
      </c>
    </row>
    <row r="4607" spans="1:4">
      <c r="A4607" s="3">
        <v>212</v>
      </c>
      <c r="B4607" t="s">
        <v>533</v>
      </c>
      <c r="C4607" s="1">
        <f>VLOOKUP(Authors[[#This Row],[Id]],Papers[],3,FALSE)</f>
        <v>2010</v>
      </c>
      <c r="D4607" s="1" t="str">
        <f>IF(ISNUMBER(FIND(",",Authors[[#This Row],[author]])),"OK", "Não OK")</f>
        <v>OK</v>
      </c>
    </row>
    <row r="4608" spans="1:4">
      <c r="A4608" s="3">
        <v>210</v>
      </c>
      <c r="B4608" t="s">
        <v>526</v>
      </c>
      <c r="C4608" s="1">
        <f>VLOOKUP(Authors[[#This Row],[Id]],Papers[],3,FALSE)</f>
        <v>2010</v>
      </c>
      <c r="D4608" s="1" t="str">
        <f>IF(ISNUMBER(FIND(",",Authors[[#This Row],[author]])),"OK", "Não OK")</f>
        <v>OK</v>
      </c>
    </row>
    <row r="4609" spans="1:4">
      <c r="A4609" s="3">
        <v>2423</v>
      </c>
      <c r="B4609" t="s">
        <v>7463</v>
      </c>
      <c r="C4609" s="1">
        <f>VLOOKUP(Authors[[#This Row],[Id]],Papers[],3,FALSE)</f>
        <v>2008</v>
      </c>
      <c r="D4609" s="1" t="str">
        <f>IF(ISNUMBER(FIND(",",Authors[[#This Row],[author]])),"OK", "Não OK")</f>
        <v>OK</v>
      </c>
    </row>
    <row r="4610" spans="1:4">
      <c r="A4610" s="3">
        <v>4354</v>
      </c>
      <c r="B4610" t="s">
        <v>10315</v>
      </c>
      <c r="C4610" s="1">
        <f>VLOOKUP(Authors[[#This Row],[Id]],Papers[],3,FALSE)</f>
        <v>2008</v>
      </c>
      <c r="D4610" s="1" t="str">
        <f>IF(ISNUMBER(FIND(",",Authors[[#This Row],[author]])),"OK", "Não OK")</f>
        <v>OK</v>
      </c>
    </row>
    <row r="4611" spans="1:4">
      <c r="A4611" s="3">
        <v>809</v>
      </c>
      <c r="B4611" t="s">
        <v>2297</v>
      </c>
      <c r="C4611" s="1">
        <f>VLOOKUP(Authors[[#This Row],[Id]],Papers[],3,FALSE)</f>
        <v>2001</v>
      </c>
      <c r="D4611" s="1" t="str">
        <f>IF(ISNUMBER(FIND(",",Authors[[#This Row],[author]])),"OK", "Não OK")</f>
        <v>OK</v>
      </c>
    </row>
    <row r="4612" spans="1:4">
      <c r="A4612" s="3">
        <v>806</v>
      </c>
      <c r="B4612" t="s">
        <v>2289</v>
      </c>
      <c r="C4612" s="1">
        <f>VLOOKUP(Authors[[#This Row],[Id]],Papers[],3,FALSE)</f>
        <v>2002</v>
      </c>
      <c r="D4612" s="1" t="str">
        <f>IF(ISNUMBER(FIND(",",Authors[[#This Row],[author]])),"OK", "Não OK")</f>
        <v>OK</v>
      </c>
    </row>
    <row r="4613" spans="1:4">
      <c r="A4613" s="3">
        <v>2021</v>
      </c>
      <c r="B4613" t="s">
        <v>6153</v>
      </c>
      <c r="C4613" s="1">
        <f>VLOOKUP(Authors[[#This Row],[Id]],Papers[],3,FALSE)</f>
        <v>2007</v>
      </c>
      <c r="D4613" s="1" t="str">
        <f>IF(ISNUMBER(FIND(",",Authors[[#This Row],[author]])),"OK", "Não OK")</f>
        <v>OK</v>
      </c>
    </row>
    <row r="4614" spans="1:4">
      <c r="A4614" s="3">
        <v>880</v>
      </c>
      <c r="B4614" t="s">
        <v>2495</v>
      </c>
      <c r="C4614" s="1">
        <f>VLOOKUP(Authors[[#This Row],[Id]],Papers[],3,FALSE)</f>
        <v>2009</v>
      </c>
      <c r="D4614" s="1" t="str">
        <f>IF(ISNUMBER(FIND(",",Authors[[#This Row],[author]])),"OK", "Não OK")</f>
        <v>OK</v>
      </c>
    </row>
    <row r="4615" spans="1:4">
      <c r="A4615" s="3">
        <v>1559</v>
      </c>
      <c r="B4615" t="s">
        <v>4633</v>
      </c>
      <c r="C4615" s="1">
        <f>VLOOKUP(Authors[[#This Row],[Id]],Papers[],3,FALSE)</f>
        <v>1999</v>
      </c>
      <c r="D4615" s="1" t="str">
        <f>IF(ISNUMBER(FIND(",",Authors[[#This Row],[author]])),"OK", "Não OK")</f>
        <v>OK</v>
      </c>
    </row>
    <row r="4616" spans="1:4">
      <c r="A4616" s="3">
        <v>640</v>
      </c>
      <c r="B4616" t="s">
        <v>1785</v>
      </c>
      <c r="C4616" s="1">
        <f>VLOOKUP(Authors[[#This Row],[Id]],Papers[],3,FALSE)</f>
        <v>2011</v>
      </c>
      <c r="D4616" s="1" t="str">
        <f>IF(ISNUMBER(FIND(",",Authors[[#This Row],[author]])),"OK", "Não OK")</f>
        <v>OK</v>
      </c>
    </row>
    <row r="4617" spans="1:4">
      <c r="A4617" s="3">
        <v>3503</v>
      </c>
      <c r="B4617" t="s">
        <v>8653</v>
      </c>
      <c r="C4617" s="1">
        <f>VLOOKUP(Authors[[#This Row],[Id]],Papers[],3,FALSE)</f>
        <v>2004</v>
      </c>
      <c r="D4617" s="1" t="str">
        <f>IF(ISNUMBER(FIND(",",Authors[[#This Row],[author]])),"OK", "Não OK")</f>
        <v>OK</v>
      </c>
    </row>
    <row r="4618" spans="1:4">
      <c r="A4618" s="3">
        <v>158</v>
      </c>
      <c r="B4618" t="s">
        <v>394</v>
      </c>
      <c r="C4618" s="1">
        <f>VLOOKUP(Authors[[#This Row],[Id]],Papers[],3,FALSE)</f>
        <v>2008</v>
      </c>
      <c r="D4618" s="1" t="str">
        <f>IF(ISNUMBER(FIND(",",Authors[[#This Row],[author]])),"OK", "Não OK")</f>
        <v>OK</v>
      </c>
    </row>
    <row r="4619" spans="1:4">
      <c r="A4619" s="3">
        <v>2632</v>
      </c>
      <c r="B4619" t="s">
        <v>7786</v>
      </c>
      <c r="C4619" s="1">
        <f>VLOOKUP(Authors[[#This Row],[Id]],Papers[],3,FALSE)</f>
        <v>2010</v>
      </c>
      <c r="D4619" s="1" t="str">
        <f>IF(ISNUMBER(FIND(",",Authors[[#This Row],[author]])),"OK", "Não OK")</f>
        <v>OK</v>
      </c>
    </row>
    <row r="4620" spans="1:4">
      <c r="A4620" s="3">
        <v>2586</v>
      </c>
      <c r="B4620" t="s">
        <v>11048</v>
      </c>
      <c r="C4620" s="1">
        <f>VLOOKUP(Authors[[#This Row],[Id]],Papers[],3,FALSE)</f>
        <v>2007</v>
      </c>
      <c r="D4620" s="1" t="str">
        <f>IF(ISNUMBER(FIND(",",Authors[[#This Row],[author]])),"OK", "Não OK")</f>
        <v>OK</v>
      </c>
    </row>
    <row r="4621" spans="1:4">
      <c r="A4621" s="3">
        <v>97</v>
      </c>
      <c r="B4621" t="s">
        <v>245</v>
      </c>
      <c r="C4621" s="1">
        <f>VLOOKUP(Authors[[#This Row],[Id]],Papers[],3,FALSE)</f>
        <v>2008</v>
      </c>
      <c r="D4621" s="1" t="str">
        <f>IF(ISNUMBER(FIND(",",Authors[[#This Row],[author]])),"OK", "Não OK")</f>
        <v>OK</v>
      </c>
    </row>
    <row r="4622" spans="1:4">
      <c r="A4622" s="3">
        <v>82</v>
      </c>
      <c r="B4622" t="s">
        <v>206</v>
      </c>
      <c r="C4622" s="1">
        <f>VLOOKUP(Authors[[#This Row],[Id]],Papers[],3,FALSE)</f>
        <v>2007</v>
      </c>
      <c r="D4622" s="1" t="str">
        <f>IF(ISNUMBER(FIND(",",Authors[[#This Row],[author]])),"OK", "Não OK")</f>
        <v>OK</v>
      </c>
    </row>
    <row r="4623" spans="1:4">
      <c r="A4623" s="3">
        <v>20</v>
      </c>
      <c r="B4623" t="s">
        <v>50</v>
      </c>
      <c r="C4623" s="1">
        <f>VLOOKUP(Authors[[#This Row],[Id]],Papers[],3,FALSE)</f>
        <v>2005</v>
      </c>
      <c r="D4623" s="1" t="str">
        <f>IF(ISNUMBER(FIND(",",Authors[[#This Row],[author]])),"OK", "Não OK")</f>
        <v>OK</v>
      </c>
    </row>
    <row r="4624" spans="1:4">
      <c r="A4624" s="3">
        <v>1423</v>
      </c>
      <c r="B4624" t="s">
        <v>4163</v>
      </c>
      <c r="C4624" s="1">
        <f>VLOOKUP(Authors[[#This Row],[Id]],Papers[],3,FALSE)</f>
        <v>2009</v>
      </c>
      <c r="D4624" s="1" t="str">
        <f>IF(ISNUMBER(FIND(",",Authors[[#This Row],[author]])),"OK", "Não OK")</f>
        <v>OK</v>
      </c>
    </row>
    <row r="4625" spans="1:4">
      <c r="A4625" s="3">
        <v>1868</v>
      </c>
      <c r="B4625" t="s">
        <v>5681</v>
      </c>
      <c r="C4625" s="1">
        <f>VLOOKUP(Authors[[#This Row],[Id]],Papers[],3,FALSE)</f>
        <v>1996</v>
      </c>
      <c r="D4625" s="1" t="str">
        <f>IF(ISNUMBER(FIND(",",Authors[[#This Row],[author]])),"OK", "Não OK")</f>
        <v>OK</v>
      </c>
    </row>
    <row r="4626" spans="1:4">
      <c r="A4626" s="3">
        <v>294</v>
      </c>
      <c r="B4626" t="s">
        <v>732</v>
      </c>
      <c r="C4626" s="1">
        <f>VLOOKUP(Authors[[#This Row],[Id]],Papers[],3,FALSE)</f>
        <v>2001</v>
      </c>
      <c r="D4626" s="1" t="str">
        <f>IF(ISNUMBER(FIND(",",Authors[[#This Row],[author]])),"OK", "Não OK")</f>
        <v>OK</v>
      </c>
    </row>
    <row r="4627" spans="1:4">
      <c r="A4627" s="3">
        <v>2866</v>
      </c>
      <c r="B4627" t="s">
        <v>8176</v>
      </c>
      <c r="C4627" s="1">
        <f>VLOOKUP(Authors[[#This Row],[Id]],Papers[],3,FALSE)</f>
        <v>2009</v>
      </c>
      <c r="D4627" s="1" t="str">
        <f>IF(ISNUMBER(FIND(",",Authors[[#This Row],[author]])),"OK", "Não OK")</f>
        <v>OK</v>
      </c>
    </row>
    <row r="4628" spans="1:4">
      <c r="A4628" s="3">
        <v>2866</v>
      </c>
      <c r="B4628" t="s">
        <v>8174</v>
      </c>
      <c r="C4628" s="1">
        <f>VLOOKUP(Authors[[#This Row],[Id]],Papers[],3,FALSE)</f>
        <v>2009</v>
      </c>
      <c r="D4628" s="1" t="str">
        <f>IF(ISNUMBER(FIND(",",Authors[[#This Row],[author]])),"OK", "Não OK")</f>
        <v>OK</v>
      </c>
    </row>
    <row r="4629" spans="1:4">
      <c r="A4629" s="3">
        <v>305</v>
      </c>
      <c r="B4629" t="s">
        <v>760</v>
      </c>
      <c r="C4629" s="1">
        <f>VLOOKUP(Authors[[#This Row],[Id]],Papers[],3,FALSE)</f>
        <v>2003</v>
      </c>
      <c r="D4629" s="1" t="str">
        <f>IF(ISNUMBER(FIND(",",Authors[[#This Row],[author]])),"OK", "Não OK")</f>
        <v>OK</v>
      </c>
    </row>
    <row r="4630" spans="1:4">
      <c r="A4630" s="3">
        <v>3505</v>
      </c>
      <c r="B4630" t="s">
        <v>760</v>
      </c>
      <c r="C4630" s="1">
        <f>VLOOKUP(Authors[[#This Row],[Id]],Papers[],3,FALSE)</f>
        <v>2004</v>
      </c>
      <c r="D4630" s="1" t="str">
        <f>IF(ISNUMBER(FIND(",",Authors[[#This Row],[author]])),"OK", "Não OK")</f>
        <v>OK</v>
      </c>
    </row>
    <row r="4631" spans="1:4">
      <c r="A4631" s="3">
        <v>221</v>
      </c>
      <c r="B4631" t="s">
        <v>560</v>
      </c>
      <c r="C4631" s="1">
        <f>VLOOKUP(Authors[[#This Row],[Id]],Papers[],3,FALSE)</f>
        <v>2011</v>
      </c>
      <c r="D4631" s="1" t="str">
        <f>IF(ISNUMBER(FIND(",",Authors[[#This Row],[author]])),"OK", "Não OK")</f>
        <v>OK</v>
      </c>
    </row>
    <row r="4632" spans="1:4">
      <c r="A4632" s="3">
        <v>2037</v>
      </c>
      <c r="B4632" t="s">
        <v>6198</v>
      </c>
      <c r="C4632" s="1">
        <f>VLOOKUP(Authors[[#This Row],[Id]],Papers[],3,FALSE)</f>
        <v>2006</v>
      </c>
      <c r="D4632" s="1" t="str">
        <f>IF(ISNUMBER(FIND(",",Authors[[#This Row],[author]])),"OK", "Não OK")</f>
        <v>OK</v>
      </c>
    </row>
    <row r="4633" spans="1:4">
      <c r="A4633" s="3">
        <v>1441</v>
      </c>
      <c r="B4633" t="s">
        <v>4229</v>
      </c>
      <c r="C4633" s="1">
        <f>VLOOKUP(Authors[[#This Row],[Id]],Papers[],3,FALSE)</f>
        <v>2011</v>
      </c>
      <c r="D4633" s="1" t="str">
        <f>IF(ISNUMBER(FIND(",",Authors[[#This Row],[author]])),"OK", "Não OK")</f>
        <v>OK</v>
      </c>
    </row>
    <row r="4634" spans="1:4">
      <c r="A4634" s="3">
        <v>4191</v>
      </c>
      <c r="B4634" t="s">
        <v>9960</v>
      </c>
      <c r="C4634" s="1">
        <f>VLOOKUP(Authors[[#This Row],[Id]],Papers[],3,FALSE)</f>
        <v>2007</v>
      </c>
      <c r="D4634" s="1" t="str">
        <f>IF(ISNUMBER(FIND(",",Authors[[#This Row],[author]])),"OK", "Não OK")</f>
        <v>OK</v>
      </c>
    </row>
    <row r="4635" spans="1:4">
      <c r="A4635">
        <v>4403</v>
      </c>
      <c r="B4635" s="1" t="s">
        <v>12831</v>
      </c>
      <c r="C4635" s="1">
        <f>VLOOKUP(Authors[[#This Row],[Id]],Papers[],3,FALSE)</f>
        <v>1999</v>
      </c>
      <c r="D4635" s="1" t="str">
        <f>IF(ISNUMBER(FIND(",",Authors[[#This Row],[author]])),"OK", "Não OK")</f>
        <v>OK</v>
      </c>
    </row>
    <row r="4636" spans="1:4">
      <c r="A4636" s="3">
        <v>1784</v>
      </c>
      <c r="B4636" t="s">
        <v>5415</v>
      </c>
      <c r="C4636" s="1">
        <f>VLOOKUP(Authors[[#This Row],[Id]],Papers[],3,FALSE)</f>
        <v>2008</v>
      </c>
      <c r="D4636" s="1" t="str">
        <f>IF(ISNUMBER(FIND(",",Authors[[#This Row],[author]])),"OK", "Não OK")</f>
        <v>OK</v>
      </c>
    </row>
    <row r="4637" spans="1:4">
      <c r="A4637" s="3">
        <v>2475</v>
      </c>
      <c r="B4637" t="s">
        <v>5415</v>
      </c>
      <c r="C4637" s="1">
        <f>VLOOKUP(Authors[[#This Row],[Id]],Papers[],3,FALSE)</f>
        <v>2010</v>
      </c>
      <c r="D4637" s="1" t="str">
        <f>IF(ISNUMBER(FIND(",",Authors[[#This Row],[author]])),"OK", "Não OK")</f>
        <v>OK</v>
      </c>
    </row>
    <row r="4638" spans="1:4">
      <c r="A4638" s="3">
        <v>1024</v>
      </c>
      <c r="B4638" t="s">
        <v>2874</v>
      </c>
      <c r="C4638" s="1">
        <f>VLOOKUP(Authors[[#This Row],[Id]],Papers[],3,FALSE)</f>
        <v>2009</v>
      </c>
      <c r="D4638" s="1" t="str">
        <f>IF(ISNUMBER(FIND(",",Authors[[#This Row],[author]])),"OK", "Não OK")</f>
        <v>OK</v>
      </c>
    </row>
    <row r="4639" spans="1:4">
      <c r="A4639" s="3">
        <v>2626</v>
      </c>
      <c r="B4639" t="s">
        <v>11082</v>
      </c>
      <c r="C4639" s="1">
        <f>VLOOKUP(Authors[[#This Row],[Id]],Papers[],3,FALSE)</f>
        <v>2007</v>
      </c>
      <c r="D4639" s="1" t="str">
        <f>IF(ISNUMBER(FIND(",",Authors[[#This Row],[author]])),"OK", "Não OK")</f>
        <v>OK</v>
      </c>
    </row>
    <row r="4640" spans="1:4">
      <c r="A4640" s="3">
        <v>4277</v>
      </c>
      <c r="B4640" t="s">
        <v>10157</v>
      </c>
      <c r="C4640" s="1">
        <f>VLOOKUP(Authors[[#This Row],[Id]],Papers[],3,FALSE)</f>
        <v>2002</v>
      </c>
      <c r="D4640" s="1" t="str">
        <f>IF(ISNUMBER(FIND(",",Authors[[#This Row],[author]])),"OK", "Não OK")</f>
        <v>OK</v>
      </c>
    </row>
    <row r="4641" spans="1:4">
      <c r="A4641" s="3">
        <v>1500</v>
      </c>
      <c r="B4641" t="s">
        <v>10622</v>
      </c>
      <c r="C4641" s="1">
        <f>VLOOKUP(Authors[[#This Row],[Id]],Papers[],3,FALSE)</f>
        <v>2000</v>
      </c>
      <c r="D4641" s="1" t="str">
        <f>IF(ISNUMBER(FIND(",",Authors[[#This Row],[author]])),"OK", "Não OK")</f>
        <v>OK</v>
      </c>
    </row>
    <row r="4642" spans="1:4">
      <c r="A4642" s="3">
        <v>3352</v>
      </c>
      <c r="B4642" t="s">
        <v>6154</v>
      </c>
      <c r="C4642" s="1">
        <f>VLOOKUP(Authors[[#This Row],[Id]],Papers[],3,FALSE)</f>
        <v>2003</v>
      </c>
      <c r="D4642" s="1" t="str">
        <f>IF(ISNUMBER(FIND(",",Authors[[#This Row],[author]])),"OK", "Não OK")</f>
        <v>OK</v>
      </c>
    </row>
    <row r="4643" spans="1:4">
      <c r="A4643" s="3">
        <v>1127</v>
      </c>
      <c r="B4643" t="s">
        <v>3168</v>
      </c>
      <c r="C4643" s="1">
        <f>VLOOKUP(Authors[[#This Row],[Id]],Papers[],3,FALSE)</f>
        <v>2011</v>
      </c>
      <c r="D4643" s="1" t="str">
        <f>IF(ISNUMBER(FIND(",",Authors[[#This Row],[author]])),"OK", "Não OK")</f>
        <v>OK</v>
      </c>
    </row>
    <row r="4644" spans="1:4">
      <c r="A4644" s="3">
        <v>3392</v>
      </c>
      <c r="B4644" t="s">
        <v>8886</v>
      </c>
      <c r="C4644" s="1">
        <f>VLOOKUP(Authors[[#This Row],[Id]],Papers[],3,FALSE)</f>
        <v>2000</v>
      </c>
      <c r="D4644" s="1" t="str">
        <f>IF(ISNUMBER(FIND(",",Authors[[#This Row],[author]])),"OK", "Não OK")</f>
        <v>OK</v>
      </c>
    </row>
    <row r="4645" spans="1:4">
      <c r="A4645" s="3">
        <v>845</v>
      </c>
      <c r="B4645" t="s">
        <v>2391</v>
      </c>
      <c r="C4645" s="1">
        <f>VLOOKUP(Authors[[#This Row],[Id]],Papers[],3,FALSE)</f>
        <v>2010</v>
      </c>
      <c r="D4645" s="1" t="str">
        <f>IF(ISNUMBER(FIND(",",Authors[[#This Row],[author]])),"OK", "Não OK")</f>
        <v>OK</v>
      </c>
    </row>
    <row r="4646" spans="1:4">
      <c r="A4646" s="3">
        <v>1984</v>
      </c>
      <c r="B4646" t="s">
        <v>6012</v>
      </c>
      <c r="C4646" s="1">
        <f>VLOOKUP(Authors[[#This Row],[Id]],Papers[],3,FALSE)</f>
        <v>2010</v>
      </c>
      <c r="D4646" s="1" t="str">
        <f>IF(ISNUMBER(FIND(",",Authors[[#This Row],[author]])),"OK", "Não OK")</f>
        <v>OK</v>
      </c>
    </row>
    <row r="4647" spans="1:4">
      <c r="A4647">
        <v>4428</v>
      </c>
      <c r="B4647" t="s">
        <v>12908</v>
      </c>
      <c r="C4647" s="1">
        <f>VLOOKUP(Authors[[#This Row],[Id]],Papers[],3,FALSE)</f>
        <v>2007</v>
      </c>
      <c r="D4647" s="1" t="str">
        <f>IF(ISNUMBER(FIND(",",Authors[[#This Row],[author]])),"OK", "Não OK")</f>
        <v>OK</v>
      </c>
    </row>
    <row r="4648" spans="1:4">
      <c r="A4648" s="3">
        <v>2024</v>
      </c>
      <c r="B4648" t="s">
        <v>6157</v>
      </c>
      <c r="C4648" s="1">
        <f>VLOOKUP(Authors[[#This Row],[Id]],Papers[],3,FALSE)</f>
        <v>2010</v>
      </c>
      <c r="D4648" s="1" t="str">
        <f>IF(ISNUMBER(FIND(",",Authors[[#This Row],[author]])),"OK", "Não OK")</f>
        <v>OK</v>
      </c>
    </row>
    <row r="4649" spans="1:4">
      <c r="A4649" s="3">
        <v>2404</v>
      </c>
      <c r="B4649" t="s">
        <v>7403</v>
      </c>
      <c r="C4649" s="1">
        <f>VLOOKUP(Authors[[#This Row],[Id]],Papers[],3,FALSE)</f>
        <v>2011</v>
      </c>
      <c r="D4649" s="1" t="str">
        <f>IF(ISNUMBER(FIND(",",Authors[[#This Row],[author]])),"OK", "Não OK")</f>
        <v>OK</v>
      </c>
    </row>
    <row r="4650" spans="1:4">
      <c r="A4650" s="3">
        <v>351</v>
      </c>
      <c r="B4650" t="s">
        <v>901</v>
      </c>
      <c r="C4650" s="1">
        <f>VLOOKUP(Authors[[#This Row],[Id]],Papers[],3,FALSE)</f>
        <v>1997</v>
      </c>
      <c r="D4650" s="1" t="str">
        <f>IF(ISNUMBER(FIND(",",Authors[[#This Row],[author]])),"OK", "Não OK")</f>
        <v>OK</v>
      </c>
    </row>
    <row r="4651" spans="1:4">
      <c r="A4651" s="3">
        <v>890</v>
      </c>
      <c r="B4651" t="s">
        <v>2536</v>
      </c>
      <c r="C4651" s="1">
        <f>VLOOKUP(Authors[[#This Row],[Id]],Papers[],3,FALSE)</f>
        <v>2005</v>
      </c>
      <c r="D4651" s="1" t="str">
        <f>IF(ISNUMBER(FIND(",",Authors[[#This Row],[author]])),"OK", "Não OK")</f>
        <v>OK</v>
      </c>
    </row>
    <row r="4652" spans="1:4">
      <c r="A4652" s="3">
        <v>4278</v>
      </c>
      <c r="B4652" t="s">
        <v>10161</v>
      </c>
      <c r="C4652" s="1">
        <f>VLOOKUP(Authors[[#This Row],[Id]],Papers[],3,FALSE)</f>
        <v>2008</v>
      </c>
      <c r="D4652" s="1" t="str">
        <f>IF(ISNUMBER(FIND(",",Authors[[#This Row],[author]])),"OK", "Não OK")</f>
        <v>OK</v>
      </c>
    </row>
    <row r="4653" spans="1:4">
      <c r="A4653" s="3">
        <v>1300</v>
      </c>
      <c r="B4653" t="s">
        <v>3716</v>
      </c>
      <c r="C4653" s="1">
        <f>VLOOKUP(Authors[[#This Row],[Id]],Papers[],3,FALSE)</f>
        <v>2008</v>
      </c>
      <c r="D4653" s="1" t="str">
        <f>IF(ISNUMBER(FIND(",",Authors[[#This Row],[author]])),"OK", "Não OK")</f>
        <v>OK</v>
      </c>
    </row>
    <row r="4654" spans="1:4">
      <c r="A4654" s="3">
        <v>4222</v>
      </c>
      <c r="B4654" t="s">
        <v>3716</v>
      </c>
      <c r="C4654" s="1">
        <f>VLOOKUP(Authors[[#This Row],[Id]],Papers[],3,FALSE)</f>
        <v>2008</v>
      </c>
      <c r="D4654" s="1" t="str">
        <f>IF(ISNUMBER(FIND(",",Authors[[#This Row],[author]])),"OK", "Não OK")</f>
        <v>OK</v>
      </c>
    </row>
    <row r="4655" spans="1:4">
      <c r="A4655" s="3">
        <v>2286</v>
      </c>
      <c r="B4655" t="s">
        <v>10840</v>
      </c>
      <c r="C4655" s="1">
        <f>VLOOKUP(Authors[[#This Row],[Id]],Papers[],3,FALSE)</f>
        <v>2009</v>
      </c>
      <c r="D4655" s="1" t="str">
        <f>IF(ISNUMBER(FIND(",",Authors[[#This Row],[author]])),"OK", "Não OK")</f>
        <v>OK</v>
      </c>
    </row>
    <row r="4656" spans="1:4">
      <c r="A4656" s="3">
        <v>2986</v>
      </c>
      <c r="B4656" t="s">
        <v>8368</v>
      </c>
      <c r="C4656" s="1">
        <f>VLOOKUP(Authors[[#This Row],[Id]],Papers[],3,FALSE)</f>
        <v>2008</v>
      </c>
      <c r="D4656" s="1" t="str">
        <f>IF(ISNUMBER(FIND(",",Authors[[#This Row],[author]])),"OK", "Não OK")</f>
        <v>OK</v>
      </c>
    </row>
    <row r="4657" spans="1:4">
      <c r="A4657" s="3">
        <v>2985</v>
      </c>
      <c r="B4657" t="s">
        <v>8364</v>
      </c>
      <c r="C4657" s="1">
        <f>VLOOKUP(Authors[[#This Row],[Id]],Papers[],3,FALSE)</f>
        <v>2009</v>
      </c>
      <c r="D4657" s="1" t="str">
        <f>IF(ISNUMBER(FIND(",",Authors[[#This Row],[author]])),"OK", "Não OK")</f>
        <v>OK</v>
      </c>
    </row>
    <row r="4658" spans="1:4">
      <c r="A4658" s="3">
        <v>704</v>
      </c>
      <c r="B4658" t="s">
        <v>2007</v>
      </c>
      <c r="C4658" s="1">
        <f>VLOOKUP(Authors[[#This Row],[Id]],Papers[],3,FALSE)</f>
        <v>2010</v>
      </c>
      <c r="D4658" s="1" t="str">
        <f>IF(ISNUMBER(FIND(",",Authors[[#This Row],[author]])),"OK", "Não OK")</f>
        <v>OK</v>
      </c>
    </row>
    <row r="4659" spans="1:4">
      <c r="A4659" s="3">
        <v>1544</v>
      </c>
      <c r="B4659" t="s">
        <v>4577</v>
      </c>
      <c r="C4659" s="1">
        <f>VLOOKUP(Authors[[#This Row],[Id]],Papers[],3,FALSE)</f>
        <v>2011</v>
      </c>
      <c r="D4659" s="1" t="str">
        <f>IF(ISNUMBER(FIND(",",Authors[[#This Row],[author]])),"OK", "Não OK")</f>
        <v>OK</v>
      </c>
    </row>
    <row r="4660" spans="1:4">
      <c r="A4660" s="3">
        <v>132</v>
      </c>
      <c r="B4660" t="s">
        <v>331</v>
      </c>
      <c r="C4660" s="1">
        <f>VLOOKUP(Authors[[#This Row],[Id]],Papers[],3,FALSE)</f>
        <v>2008</v>
      </c>
      <c r="D4660" s="1" t="str">
        <f>IF(ISNUMBER(FIND(",",Authors[[#This Row],[author]])),"OK", "Não OK")</f>
        <v>OK</v>
      </c>
    </row>
    <row r="4661" spans="1:4">
      <c r="A4661" s="3">
        <v>1365</v>
      </c>
      <c r="B4661" t="s">
        <v>3938</v>
      </c>
      <c r="C4661" s="1">
        <f>VLOOKUP(Authors[[#This Row],[Id]],Papers[],3,FALSE)</f>
        <v>1993</v>
      </c>
      <c r="D4661" s="1" t="str">
        <f>IF(ISNUMBER(FIND(",",Authors[[#This Row],[author]])),"OK", "Não OK")</f>
        <v>OK</v>
      </c>
    </row>
    <row r="4662" spans="1:4">
      <c r="A4662" s="3">
        <v>2025</v>
      </c>
      <c r="B4662" t="s">
        <v>6163</v>
      </c>
      <c r="C4662" s="1">
        <f>VLOOKUP(Authors[[#This Row],[Id]],Papers[],3,FALSE)</f>
        <v>2010</v>
      </c>
      <c r="D4662" s="1" t="str">
        <f>IF(ISNUMBER(FIND(",",Authors[[#This Row],[author]])),"OK", "Não OK")</f>
        <v>OK</v>
      </c>
    </row>
    <row r="4663" spans="1:4">
      <c r="A4663" s="3">
        <v>2026</v>
      </c>
      <c r="B4663" t="s">
        <v>6169</v>
      </c>
      <c r="C4663" s="1">
        <f>VLOOKUP(Authors[[#This Row],[Id]],Papers[],3,FALSE)</f>
        <v>2002</v>
      </c>
      <c r="D4663" s="1" t="str">
        <f>IF(ISNUMBER(FIND(",",Authors[[#This Row],[author]])),"OK", "Não OK")</f>
        <v>OK</v>
      </c>
    </row>
    <row r="4664" spans="1:4">
      <c r="A4664" s="3">
        <v>2469</v>
      </c>
      <c r="B4664" t="s">
        <v>10927</v>
      </c>
      <c r="C4664" s="1">
        <f>VLOOKUP(Authors[[#This Row],[Id]],Papers[],3,FALSE)</f>
        <v>2008</v>
      </c>
      <c r="D4664" s="1" t="str">
        <f>IF(ISNUMBER(FIND(",",Authors[[#This Row],[author]])),"OK", "Não OK")</f>
        <v>OK</v>
      </c>
    </row>
    <row r="4665" spans="1:4">
      <c r="A4665" s="3">
        <v>586</v>
      </c>
      <c r="B4665" t="s">
        <v>1651</v>
      </c>
      <c r="C4665" s="1">
        <f>VLOOKUP(Authors[[#This Row],[Id]],Papers[],3,FALSE)</f>
        <v>2011</v>
      </c>
      <c r="D4665" s="1" t="str">
        <f>IF(ISNUMBER(FIND(",",Authors[[#This Row],[author]])),"OK", "Não OK")</f>
        <v>OK</v>
      </c>
    </row>
    <row r="4666" spans="1:4">
      <c r="A4666" s="3">
        <v>1023</v>
      </c>
      <c r="B4666" t="s">
        <v>1651</v>
      </c>
      <c r="C4666" s="1">
        <f>VLOOKUP(Authors[[#This Row],[Id]],Papers[],3,FALSE)</f>
        <v>2010</v>
      </c>
      <c r="D4666" s="1" t="str">
        <f>IF(ISNUMBER(FIND(",",Authors[[#This Row],[author]])),"OK", "Não OK")</f>
        <v>OK</v>
      </c>
    </row>
    <row r="4667" spans="1:4">
      <c r="A4667" s="3">
        <v>530</v>
      </c>
      <c r="B4667" t="s">
        <v>1498</v>
      </c>
      <c r="C4667" s="1">
        <f>VLOOKUP(Authors[[#This Row],[Id]],Papers[],3,FALSE)</f>
        <v>2010</v>
      </c>
      <c r="D4667" s="1" t="str">
        <f>IF(ISNUMBER(FIND(",",Authors[[#This Row],[author]])),"OK", "Não OK")</f>
        <v>OK</v>
      </c>
    </row>
    <row r="4668" spans="1:4">
      <c r="A4668" s="3">
        <v>1052</v>
      </c>
      <c r="B4668" t="s">
        <v>1498</v>
      </c>
      <c r="C4668" s="1">
        <f>VLOOKUP(Authors[[#This Row],[Id]],Papers[],3,FALSE)</f>
        <v>2009</v>
      </c>
      <c r="D4668" s="1" t="str">
        <f>IF(ISNUMBER(FIND(",",Authors[[#This Row],[author]])),"OK", "Não OK")</f>
        <v>OK</v>
      </c>
    </row>
    <row r="4669" spans="1:4">
      <c r="A4669" s="3">
        <v>3714</v>
      </c>
      <c r="B4669" t="s">
        <v>9317</v>
      </c>
      <c r="C4669" s="1">
        <f>VLOOKUP(Authors[[#This Row],[Id]],Papers[],3,FALSE)</f>
        <v>2011</v>
      </c>
      <c r="D4669" s="1" t="str">
        <f>IF(ISNUMBER(FIND(",",Authors[[#This Row],[author]])),"OK", "Não OK")</f>
        <v>OK</v>
      </c>
    </row>
    <row r="4670" spans="1:4">
      <c r="A4670" s="3">
        <v>2084</v>
      </c>
      <c r="B4670" t="s">
        <v>10810</v>
      </c>
      <c r="C4670" s="1">
        <f>VLOOKUP(Authors[[#This Row],[Id]],Papers[],3,FALSE)</f>
        <v>2008</v>
      </c>
      <c r="D4670" s="1" t="str">
        <f>IF(ISNUMBER(FIND(",",Authors[[#This Row],[author]])),"OK", "Não OK")</f>
        <v>OK</v>
      </c>
    </row>
    <row r="4671" spans="1:4">
      <c r="A4671">
        <v>4404</v>
      </c>
      <c r="B4671" s="1" t="s">
        <v>12835</v>
      </c>
      <c r="C4671" s="1">
        <f>VLOOKUP(Authors[[#This Row],[Id]],Papers[],3,FALSE)</f>
        <v>2002</v>
      </c>
      <c r="D4671" s="1" t="str">
        <f>IF(ISNUMBER(FIND(",",Authors[[#This Row],[author]])),"OK", "Não OK")</f>
        <v>OK</v>
      </c>
    </row>
    <row r="4672" spans="1:4">
      <c r="A4672" s="3">
        <v>845</v>
      </c>
      <c r="B4672" t="s">
        <v>2389</v>
      </c>
      <c r="C4672" s="1">
        <f>VLOOKUP(Authors[[#This Row],[Id]],Papers[],3,FALSE)</f>
        <v>2010</v>
      </c>
      <c r="D4672" s="1" t="str">
        <f>IF(ISNUMBER(FIND(",",Authors[[#This Row],[author]])),"OK", "Não OK")</f>
        <v>OK</v>
      </c>
    </row>
    <row r="4673" spans="1:4">
      <c r="A4673" s="3">
        <v>3378</v>
      </c>
      <c r="B4673" t="s">
        <v>8084</v>
      </c>
      <c r="C4673" s="1">
        <f>VLOOKUP(Authors[[#This Row],[Id]],Papers[],3,FALSE)</f>
        <v>2007</v>
      </c>
      <c r="D4673" s="1" t="str">
        <f>IF(ISNUMBER(FIND(",",Authors[[#This Row],[author]])),"OK", "Não OK")</f>
        <v>OK</v>
      </c>
    </row>
    <row r="4674" spans="1:4">
      <c r="A4674" s="3">
        <v>3513</v>
      </c>
      <c r="B4674" t="s">
        <v>9049</v>
      </c>
      <c r="C4674" s="1">
        <f>VLOOKUP(Authors[[#This Row],[Id]],Papers[],3,FALSE)</f>
        <v>2010</v>
      </c>
      <c r="D4674" s="1" t="str">
        <f>IF(ISNUMBER(FIND(",",Authors[[#This Row],[author]])),"OK", "Não OK")</f>
        <v>OK</v>
      </c>
    </row>
    <row r="4675" spans="1:4">
      <c r="A4675" s="3">
        <v>133</v>
      </c>
      <c r="B4675" t="s">
        <v>335</v>
      </c>
      <c r="C4675" s="1">
        <f>VLOOKUP(Authors[[#This Row],[Id]],Papers[],3,FALSE)</f>
        <v>2008</v>
      </c>
      <c r="D4675" s="1" t="str">
        <f>IF(ISNUMBER(FIND(",",Authors[[#This Row],[author]])),"OK", "Não OK")</f>
        <v>OK</v>
      </c>
    </row>
    <row r="4676" spans="1:4">
      <c r="A4676" s="3">
        <v>1238</v>
      </c>
      <c r="B4676" t="s">
        <v>335</v>
      </c>
      <c r="C4676" s="1">
        <f>VLOOKUP(Authors[[#This Row],[Id]],Papers[],3,FALSE)</f>
        <v>2010</v>
      </c>
      <c r="D4676" s="1" t="str">
        <f>IF(ISNUMBER(FIND(",",Authors[[#This Row],[author]])),"OK", "Não OK")</f>
        <v>OK</v>
      </c>
    </row>
    <row r="4677" spans="1:4">
      <c r="A4677" s="3">
        <v>2392</v>
      </c>
      <c r="B4677" t="s">
        <v>7365</v>
      </c>
      <c r="C4677" s="1">
        <f>VLOOKUP(Authors[[#This Row],[Id]],Papers[],3,FALSE)</f>
        <v>2008</v>
      </c>
      <c r="D4677" s="1" t="str">
        <f>IF(ISNUMBER(FIND(",",Authors[[#This Row],[author]])),"OK", "Não OK")</f>
        <v>OK</v>
      </c>
    </row>
    <row r="4678" spans="1:4">
      <c r="A4678" s="3">
        <v>2029</v>
      </c>
      <c r="B4678" t="s">
        <v>6172</v>
      </c>
      <c r="C4678" s="1">
        <f>VLOOKUP(Authors[[#This Row],[Id]],Papers[],3,FALSE)</f>
        <v>2009</v>
      </c>
      <c r="D4678" s="1" t="str">
        <f>IF(ISNUMBER(FIND(",",Authors[[#This Row],[author]])),"OK", "Não OK")</f>
        <v>OK</v>
      </c>
    </row>
    <row r="4679" spans="1:4">
      <c r="A4679" s="3">
        <v>2170</v>
      </c>
      <c r="B4679" t="s">
        <v>6657</v>
      </c>
      <c r="C4679" s="1">
        <f>VLOOKUP(Authors[[#This Row],[Id]],Papers[],3,FALSE)</f>
        <v>2000</v>
      </c>
      <c r="D4679" s="1" t="str">
        <f>IF(ISNUMBER(FIND(",",Authors[[#This Row],[author]])),"OK", "Não OK")</f>
        <v>OK</v>
      </c>
    </row>
    <row r="4680" spans="1:4">
      <c r="A4680" s="3">
        <v>3567</v>
      </c>
      <c r="B4680" t="s">
        <v>9114</v>
      </c>
      <c r="C4680" s="1">
        <f>VLOOKUP(Authors[[#This Row],[Id]],Papers[],3,FALSE)</f>
        <v>2001</v>
      </c>
      <c r="D4680" s="1" t="str">
        <f>IF(ISNUMBER(FIND(",",Authors[[#This Row],[author]])),"OK", "Não OK")</f>
        <v>OK</v>
      </c>
    </row>
    <row r="4681" spans="1:4">
      <c r="A4681" s="3">
        <v>4279</v>
      </c>
      <c r="B4681" t="s">
        <v>10165</v>
      </c>
      <c r="C4681" s="1">
        <f>VLOOKUP(Authors[[#This Row],[Id]],Papers[],3,FALSE)</f>
        <v>2005</v>
      </c>
      <c r="D4681" s="1" t="str">
        <f>IF(ISNUMBER(FIND(",",Authors[[#This Row],[author]])),"OK", "Não OK")</f>
        <v>OK</v>
      </c>
    </row>
    <row r="4682" spans="1:4">
      <c r="A4682" s="3">
        <v>1696</v>
      </c>
      <c r="B4682" t="s">
        <v>5145</v>
      </c>
      <c r="C4682" s="1">
        <f>VLOOKUP(Authors[[#This Row],[Id]],Papers[],3,FALSE)</f>
        <v>2010</v>
      </c>
      <c r="D4682" s="1" t="str">
        <f>IF(ISNUMBER(FIND(",",Authors[[#This Row],[author]])),"OK", "Não OK")</f>
        <v>OK</v>
      </c>
    </row>
    <row r="4683" spans="1:4">
      <c r="A4683" s="3">
        <v>3516</v>
      </c>
      <c r="B4683" t="s">
        <v>9055</v>
      </c>
      <c r="C4683" s="1">
        <f>VLOOKUP(Authors[[#This Row],[Id]],Papers[],3,FALSE)</f>
        <v>2010</v>
      </c>
      <c r="D4683" s="1" t="str">
        <f>IF(ISNUMBER(FIND(",",Authors[[#This Row],[author]])),"OK", "Não OK")</f>
        <v>OK</v>
      </c>
    </row>
    <row r="4684" spans="1:4">
      <c r="A4684" s="3">
        <v>601</v>
      </c>
      <c r="B4684" t="s">
        <v>1697</v>
      </c>
      <c r="C4684" s="1">
        <f>VLOOKUP(Authors[[#This Row],[Id]],Papers[],3,FALSE)</f>
        <v>2011</v>
      </c>
      <c r="D4684" s="1" t="str">
        <f>IF(ISNUMBER(FIND(",",Authors[[#This Row],[author]])),"OK", "Não OK")</f>
        <v>OK</v>
      </c>
    </row>
    <row r="4685" spans="1:4">
      <c r="A4685" s="3">
        <v>3429</v>
      </c>
      <c r="B4685" t="s">
        <v>8926</v>
      </c>
      <c r="C4685" s="1">
        <f>VLOOKUP(Authors[[#This Row],[Id]],Papers[],3,FALSE)</f>
        <v>2011</v>
      </c>
      <c r="D4685" s="1" t="str">
        <f>IF(ISNUMBER(FIND(",",Authors[[#This Row],[author]])),"OK", "Não OK")</f>
        <v>OK</v>
      </c>
    </row>
    <row r="4686" spans="1:4">
      <c r="A4686" s="3">
        <v>1158</v>
      </c>
      <c r="B4686" t="s">
        <v>3273</v>
      </c>
      <c r="C4686" s="1">
        <f>VLOOKUP(Authors[[#This Row],[Id]],Papers[],3,FALSE)</f>
        <v>2009</v>
      </c>
      <c r="D4686" s="1" t="str">
        <f>IF(ISNUMBER(FIND(",",Authors[[#This Row],[author]])),"OK", "Não OK")</f>
        <v>OK</v>
      </c>
    </row>
    <row r="4687" spans="1:4">
      <c r="A4687" s="3">
        <v>4200</v>
      </c>
      <c r="B4687" t="s">
        <v>3273</v>
      </c>
      <c r="C4687" s="1">
        <f>VLOOKUP(Authors[[#This Row],[Id]],Papers[],3,FALSE)</f>
        <v>2006</v>
      </c>
      <c r="D4687" s="1" t="str">
        <f>IF(ISNUMBER(FIND(",",Authors[[#This Row],[author]])),"OK", "Não OK")</f>
        <v>OK</v>
      </c>
    </row>
    <row r="4688" spans="1:4">
      <c r="A4688" s="3">
        <v>311</v>
      </c>
      <c r="B4688" t="s">
        <v>6354</v>
      </c>
      <c r="C4688" s="1">
        <f>VLOOKUP(Authors[[#This Row],[Id]],Papers[],3,FALSE)</f>
        <v>2004</v>
      </c>
      <c r="D4688" s="1" t="str">
        <f>IF(ISNUMBER(FIND(",",Authors[[#This Row],[author]])),"OK", "Não OK")</f>
        <v>OK</v>
      </c>
    </row>
    <row r="4689" spans="1:4">
      <c r="A4689" s="3">
        <v>388</v>
      </c>
      <c r="B4689" t="s">
        <v>1070</v>
      </c>
      <c r="C4689" s="1">
        <f>VLOOKUP(Authors[[#This Row],[Id]],Papers[],3,FALSE)</f>
        <v>2005</v>
      </c>
      <c r="D4689" s="1" t="str">
        <f>IF(ISNUMBER(FIND(",",Authors[[#This Row],[author]])),"OK", "Não OK")</f>
        <v>OK</v>
      </c>
    </row>
    <row r="4690" spans="1:4">
      <c r="A4690" s="3">
        <v>1495</v>
      </c>
      <c r="B4690" t="s">
        <v>4412</v>
      </c>
      <c r="C4690" s="1">
        <f>VLOOKUP(Authors[[#This Row],[Id]],Papers[],3,FALSE)</f>
        <v>2009</v>
      </c>
      <c r="D4690" s="1" t="str">
        <f>IF(ISNUMBER(FIND(",",Authors[[#This Row],[author]])),"OK", "Não OK")</f>
        <v>OK</v>
      </c>
    </row>
    <row r="4691" spans="1:4">
      <c r="A4691" s="3">
        <v>1756</v>
      </c>
      <c r="B4691" t="s">
        <v>1070</v>
      </c>
      <c r="C4691" s="1">
        <f>VLOOKUP(Authors[[#This Row],[Id]],Papers[],3,FALSE)</f>
        <v>2002</v>
      </c>
      <c r="D4691" s="1" t="str">
        <f>IF(ISNUMBER(FIND(",",Authors[[#This Row],[author]])),"OK", "Não OK")</f>
        <v>OK</v>
      </c>
    </row>
    <row r="4692" spans="1:4">
      <c r="A4692" s="3">
        <v>1757</v>
      </c>
      <c r="B4692" t="s">
        <v>1070</v>
      </c>
      <c r="C4692" s="1">
        <f>VLOOKUP(Authors[[#This Row],[Id]],Papers[],3,FALSE)</f>
        <v>2003</v>
      </c>
      <c r="D4692" s="1" t="str">
        <f>IF(ISNUMBER(FIND(",",Authors[[#This Row],[author]])),"OK", "Não OK")</f>
        <v>OK</v>
      </c>
    </row>
    <row r="4693" spans="1:4">
      <c r="A4693" s="3">
        <v>1768</v>
      </c>
      <c r="B4693" t="s">
        <v>1070</v>
      </c>
      <c r="C4693" s="1">
        <f>VLOOKUP(Authors[[#This Row],[Id]],Papers[],3,FALSE)</f>
        <v>2003</v>
      </c>
      <c r="D4693" s="1" t="str">
        <f>IF(ISNUMBER(FIND(",",Authors[[#This Row],[author]])),"OK", "Não OK")</f>
        <v>OK</v>
      </c>
    </row>
    <row r="4694" spans="1:4">
      <c r="A4694" s="3">
        <v>1785</v>
      </c>
      <c r="B4694" t="s">
        <v>1070</v>
      </c>
      <c r="C4694" s="1">
        <f>VLOOKUP(Authors[[#This Row],[Id]],Papers[],3,FALSE)</f>
        <v>2011</v>
      </c>
      <c r="D4694" s="1" t="str">
        <f>IF(ISNUMBER(FIND(",",Authors[[#This Row],[author]])),"OK", "Não OK")</f>
        <v>OK</v>
      </c>
    </row>
    <row r="4695" spans="1:4">
      <c r="A4695" s="3">
        <v>1895</v>
      </c>
      <c r="B4695" t="s">
        <v>1070</v>
      </c>
      <c r="C4695" s="1">
        <f>VLOOKUP(Authors[[#This Row],[Id]],Papers[],3,FALSE)</f>
        <v>2004</v>
      </c>
      <c r="D4695" s="1" t="str">
        <f>IF(ISNUMBER(FIND(",",Authors[[#This Row],[author]])),"OK", "Não OK")</f>
        <v>OK</v>
      </c>
    </row>
    <row r="4696" spans="1:4">
      <c r="A4696" s="3">
        <v>1970</v>
      </c>
      <c r="B4696" t="s">
        <v>1070</v>
      </c>
      <c r="C4696" s="1">
        <f>VLOOKUP(Authors[[#This Row],[Id]],Papers[],3,FALSE)</f>
        <v>2009</v>
      </c>
      <c r="D4696" s="1" t="str">
        <f>IF(ISNUMBER(FIND(",",Authors[[#This Row],[author]])),"OK", "Não OK")</f>
        <v>OK</v>
      </c>
    </row>
    <row r="4697" spans="1:4">
      <c r="A4697" s="3">
        <v>2030</v>
      </c>
      <c r="B4697" t="s">
        <v>1070</v>
      </c>
      <c r="C4697" s="1">
        <f>VLOOKUP(Authors[[#This Row],[Id]],Papers[],3,FALSE)</f>
        <v>2009</v>
      </c>
      <c r="D4697" s="1" t="str">
        <f>IF(ISNUMBER(FIND(",",Authors[[#This Row],[author]])),"OK", "Não OK")</f>
        <v>OK</v>
      </c>
    </row>
    <row r="4698" spans="1:4">
      <c r="A4698" s="3">
        <v>2031</v>
      </c>
      <c r="B4698" t="s">
        <v>1070</v>
      </c>
      <c r="C4698" s="1">
        <f>VLOOKUP(Authors[[#This Row],[Id]],Papers[],3,FALSE)</f>
        <v>2001</v>
      </c>
      <c r="D4698" s="1" t="str">
        <f>IF(ISNUMBER(FIND(",",Authors[[#This Row],[author]])),"OK", "Não OK")</f>
        <v>OK</v>
      </c>
    </row>
    <row r="4699" spans="1:4">
      <c r="A4699" s="3">
        <v>2080</v>
      </c>
      <c r="B4699" t="s">
        <v>6354</v>
      </c>
      <c r="C4699" s="1">
        <f>VLOOKUP(Authors[[#This Row],[Id]],Papers[],3,FALSE)</f>
        <v>2009</v>
      </c>
      <c r="D4699" s="1" t="str">
        <f>IF(ISNUMBER(FIND(",",Authors[[#This Row],[author]])),"OK", "Não OK")</f>
        <v>OK</v>
      </c>
    </row>
    <row r="4700" spans="1:4">
      <c r="A4700" s="3">
        <v>2166</v>
      </c>
      <c r="B4700" t="s">
        <v>1070</v>
      </c>
      <c r="C4700" s="1">
        <f>VLOOKUP(Authors[[#This Row],[Id]],Papers[],3,FALSE)</f>
        <v>2007</v>
      </c>
      <c r="D4700" s="1" t="str">
        <f>IF(ISNUMBER(FIND(",",Authors[[#This Row],[author]])),"OK", "Não OK")</f>
        <v>OK</v>
      </c>
    </row>
    <row r="4701" spans="1:4">
      <c r="A4701" s="3">
        <v>2167</v>
      </c>
      <c r="B4701" t="s">
        <v>1070</v>
      </c>
      <c r="C4701" s="1">
        <f>VLOOKUP(Authors[[#This Row],[Id]],Papers[],3,FALSE)</f>
        <v>2009</v>
      </c>
      <c r="D4701" s="1" t="str">
        <f>IF(ISNUMBER(FIND(",",Authors[[#This Row],[author]])),"OK", "Não OK")</f>
        <v>OK</v>
      </c>
    </row>
    <row r="4702" spans="1:4">
      <c r="A4702" s="3">
        <v>2271</v>
      </c>
      <c r="B4702" t="s">
        <v>1070</v>
      </c>
      <c r="C4702" s="1">
        <f>VLOOKUP(Authors[[#This Row],[Id]],Papers[],3,FALSE)</f>
        <v>2009</v>
      </c>
      <c r="D4702" s="1" t="str">
        <f>IF(ISNUMBER(FIND(",",Authors[[#This Row],[author]])),"OK", "Não OK")</f>
        <v>OK</v>
      </c>
    </row>
    <row r="4703" spans="1:4">
      <c r="A4703" s="3">
        <v>4118</v>
      </c>
      <c r="B4703" t="s">
        <v>1070</v>
      </c>
      <c r="C4703" s="1">
        <f>VLOOKUP(Authors[[#This Row],[Id]],Papers[],3,FALSE)</f>
        <v>2011</v>
      </c>
      <c r="D4703" s="1" t="str">
        <f>IF(ISNUMBER(FIND(",",Authors[[#This Row],[author]])),"OK", "Não OK")</f>
        <v>OK</v>
      </c>
    </row>
    <row r="4704" spans="1:4">
      <c r="A4704" s="3">
        <v>3340</v>
      </c>
      <c r="B4704" t="s">
        <v>8818</v>
      </c>
      <c r="C4704" s="1">
        <f>VLOOKUP(Authors[[#This Row],[Id]],Papers[],3,FALSE)</f>
        <v>2010</v>
      </c>
      <c r="D4704" s="1" t="str">
        <f>IF(ISNUMBER(FIND(",",Authors[[#This Row],[author]])),"OK", "Não OK")</f>
        <v>OK</v>
      </c>
    </row>
    <row r="4705" spans="1:4">
      <c r="A4705" s="3">
        <v>4119</v>
      </c>
      <c r="B4705" t="s">
        <v>8818</v>
      </c>
      <c r="C4705" s="1">
        <f>VLOOKUP(Authors[[#This Row],[Id]],Papers[],3,FALSE)</f>
        <v>2010</v>
      </c>
      <c r="D4705" s="1" t="str">
        <f>IF(ISNUMBER(FIND(",",Authors[[#This Row],[author]])),"OK", "Não OK")</f>
        <v>OK</v>
      </c>
    </row>
    <row r="4706" spans="1:4">
      <c r="A4706" s="3">
        <v>4121</v>
      </c>
      <c r="B4706" t="s">
        <v>8818</v>
      </c>
      <c r="C4706" s="1">
        <f>VLOOKUP(Authors[[#This Row],[Id]],Papers[],3,FALSE)</f>
        <v>2005</v>
      </c>
      <c r="D4706" s="1" t="str">
        <f>IF(ISNUMBER(FIND(",",Authors[[#This Row],[author]])),"OK", "Não OK")</f>
        <v>OK</v>
      </c>
    </row>
    <row r="4707" spans="1:4">
      <c r="A4707" s="3">
        <v>3164</v>
      </c>
      <c r="B4707" t="s">
        <v>8603</v>
      </c>
      <c r="C4707" s="1">
        <f>VLOOKUP(Authors[[#This Row],[Id]],Papers[],3,FALSE)</f>
        <v>2008</v>
      </c>
      <c r="D4707" s="1" t="str">
        <f>IF(ISNUMBER(FIND(",",Authors[[#This Row],[author]])),"OK", "Não OK")</f>
        <v>OK</v>
      </c>
    </row>
    <row r="4708" spans="1:4">
      <c r="A4708" s="3">
        <v>3335</v>
      </c>
      <c r="B4708" t="s">
        <v>8603</v>
      </c>
      <c r="C4708" s="1">
        <f>VLOOKUP(Authors[[#This Row],[Id]],Papers[],3,FALSE)</f>
        <v>2011</v>
      </c>
      <c r="D4708" s="1" t="str">
        <f>IF(ISNUMBER(FIND(",",Authors[[#This Row],[author]])),"OK", "Não OK")</f>
        <v>OK</v>
      </c>
    </row>
    <row r="4709" spans="1:4">
      <c r="A4709" s="3">
        <v>3422</v>
      </c>
      <c r="B4709" t="s">
        <v>8603</v>
      </c>
      <c r="C4709" s="1">
        <f>VLOOKUP(Authors[[#This Row],[Id]],Papers[],3,FALSE)</f>
        <v>2010</v>
      </c>
      <c r="D4709" s="1" t="str">
        <f>IF(ISNUMBER(FIND(",",Authors[[#This Row],[author]])),"OK", "Não OK")</f>
        <v>OK</v>
      </c>
    </row>
    <row r="4710" spans="1:4">
      <c r="A4710" s="3">
        <v>3442</v>
      </c>
      <c r="B4710" t="s">
        <v>8603</v>
      </c>
      <c r="C4710" s="1">
        <f>VLOOKUP(Authors[[#This Row],[Id]],Papers[],3,FALSE)</f>
        <v>2010</v>
      </c>
      <c r="D4710" s="1" t="str">
        <f>IF(ISNUMBER(FIND(",",Authors[[#This Row],[author]])),"OK", "Não OK")</f>
        <v>OK</v>
      </c>
    </row>
    <row r="4711" spans="1:4">
      <c r="A4711" s="3">
        <v>3660</v>
      </c>
      <c r="B4711" t="s">
        <v>8603</v>
      </c>
      <c r="C4711" s="1">
        <f>VLOOKUP(Authors[[#This Row],[Id]],Papers[],3,FALSE)</f>
        <v>2008</v>
      </c>
      <c r="D4711" s="1" t="str">
        <f>IF(ISNUMBER(FIND(",",Authors[[#This Row],[author]])),"OK", "Não OK")</f>
        <v>OK</v>
      </c>
    </row>
    <row r="4712" spans="1:4">
      <c r="A4712" s="3">
        <v>4067</v>
      </c>
      <c r="B4712" t="s">
        <v>8603</v>
      </c>
      <c r="C4712" s="1">
        <f>VLOOKUP(Authors[[#This Row],[Id]],Papers[],3,FALSE)</f>
        <v>2009</v>
      </c>
      <c r="D4712" s="1" t="str">
        <f>IF(ISNUMBER(FIND(",",Authors[[#This Row],[author]])),"OK", "Não OK")</f>
        <v>OK</v>
      </c>
    </row>
    <row r="4713" spans="1:4">
      <c r="A4713" s="3">
        <v>2801</v>
      </c>
      <c r="B4713" t="s">
        <v>8049</v>
      </c>
      <c r="C4713" s="1">
        <f>VLOOKUP(Authors[[#This Row],[Id]],Papers[],3,FALSE)</f>
        <v>2010</v>
      </c>
      <c r="D4713" s="1" t="str">
        <f>IF(ISNUMBER(FIND(",",Authors[[#This Row],[author]])),"OK", "Não OK")</f>
        <v>OK</v>
      </c>
    </row>
    <row r="4714" spans="1:4">
      <c r="A4714" s="3">
        <v>15</v>
      </c>
      <c r="B4714" t="s">
        <v>38</v>
      </c>
      <c r="C4714" s="1">
        <f>VLOOKUP(Authors[[#This Row],[Id]],Papers[],3,FALSE)</f>
        <v>2005</v>
      </c>
      <c r="D4714" s="1" t="str">
        <f>IF(ISNUMBER(FIND(",",Authors[[#This Row],[author]])),"OK", "Não OK")</f>
        <v>OK</v>
      </c>
    </row>
    <row r="4715" spans="1:4">
      <c r="A4715" s="3">
        <v>26</v>
      </c>
      <c r="B4715" t="s">
        <v>38</v>
      </c>
      <c r="C4715" s="1">
        <f>VLOOKUP(Authors[[#This Row],[Id]],Papers[],3,FALSE)</f>
        <v>2005</v>
      </c>
      <c r="D4715" s="1" t="str">
        <f>IF(ISNUMBER(FIND(",",Authors[[#This Row],[author]])),"OK", "Não OK")</f>
        <v>OK</v>
      </c>
    </row>
    <row r="4716" spans="1:4">
      <c r="A4716" s="3">
        <v>149</v>
      </c>
      <c r="B4716" t="s">
        <v>38</v>
      </c>
      <c r="C4716" s="1">
        <f>VLOOKUP(Authors[[#This Row],[Id]],Papers[],3,FALSE)</f>
        <v>2009</v>
      </c>
      <c r="D4716" s="1" t="str">
        <f>IF(ISNUMBER(FIND(",",Authors[[#This Row],[author]])),"OK", "Não OK")</f>
        <v>OK</v>
      </c>
    </row>
    <row r="4717" spans="1:4">
      <c r="A4717" s="3">
        <v>298</v>
      </c>
      <c r="B4717" t="s">
        <v>11121</v>
      </c>
      <c r="C4717" s="1">
        <f>VLOOKUP(Authors[[#This Row],[Id]],Papers[],3,FALSE)</f>
        <v>2003</v>
      </c>
      <c r="D4717" s="1" t="str">
        <f>IF(ISNUMBER(FIND(",",Authors[[#This Row],[author]])),"OK", "Não OK")</f>
        <v>OK</v>
      </c>
    </row>
    <row r="4718" spans="1:4">
      <c r="A4718" s="3">
        <v>298</v>
      </c>
      <c r="B4718" t="s">
        <v>38</v>
      </c>
      <c r="C4718" s="1">
        <f>VLOOKUP(Authors[[#This Row],[Id]],Papers[],3,FALSE)</f>
        <v>2003</v>
      </c>
      <c r="D4718" s="1" t="str">
        <f>IF(ISNUMBER(FIND(",",Authors[[#This Row],[author]])),"OK", "Não OK")</f>
        <v>OK</v>
      </c>
    </row>
    <row r="4719" spans="1:4">
      <c r="A4719" s="3">
        <v>384</v>
      </c>
      <c r="B4719" t="s">
        <v>38</v>
      </c>
      <c r="C4719" s="1">
        <f>VLOOKUP(Authors[[#This Row],[Id]],Papers[],3,FALSE)</f>
        <v>2005</v>
      </c>
      <c r="D4719" s="1" t="str">
        <f>IF(ISNUMBER(FIND(",",Authors[[#This Row],[author]])),"OK", "Não OK")</f>
        <v>OK</v>
      </c>
    </row>
    <row r="4720" spans="1:4">
      <c r="A4720" s="3">
        <v>462</v>
      </c>
      <c r="B4720" t="s">
        <v>38</v>
      </c>
      <c r="C4720" s="1">
        <f>VLOOKUP(Authors[[#This Row],[Id]],Papers[],3,FALSE)</f>
        <v>2009</v>
      </c>
      <c r="D4720" s="1" t="str">
        <f>IF(ISNUMBER(FIND(",",Authors[[#This Row],[author]])),"OK", "Não OK")</f>
        <v>OK</v>
      </c>
    </row>
    <row r="4721" spans="1:4">
      <c r="A4721" s="3">
        <v>589</v>
      </c>
      <c r="B4721" t="s">
        <v>38</v>
      </c>
      <c r="C4721" s="1">
        <f>VLOOKUP(Authors[[#This Row],[Id]],Papers[],3,FALSE)</f>
        <v>2011</v>
      </c>
      <c r="D4721" s="1" t="str">
        <f>IF(ISNUMBER(FIND(",",Authors[[#This Row],[author]])),"OK", "Não OK")</f>
        <v>OK</v>
      </c>
    </row>
    <row r="4722" spans="1:4">
      <c r="A4722" s="3">
        <v>590</v>
      </c>
      <c r="B4722" t="s">
        <v>38</v>
      </c>
      <c r="C4722" s="1">
        <f>VLOOKUP(Authors[[#This Row],[Id]],Papers[],3,FALSE)</f>
        <v>2004</v>
      </c>
      <c r="D4722" s="1" t="str">
        <f>IF(ISNUMBER(FIND(",",Authors[[#This Row],[author]])),"OK", "Não OK")</f>
        <v>OK</v>
      </c>
    </row>
    <row r="4723" spans="1:4">
      <c r="A4723" s="3">
        <v>594</v>
      </c>
      <c r="B4723" t="s">
        <v>38</v>
      </c>
      <c r="C4723" s="1">
        <f>VLOOKUP(Authors[[#This Row],[Id]],Papers[],3,FALSE)</f>
        <v>2009</v>
      </c>
      <c r="D4723" s="1" t="str">
        <f>IF(ISNUMBER(FIND(",",Authors[[#This Row],[author]])),"OK", "Não OK")</f>
        <v>OK</v>
      </c>
    </row>
    <row r="4724" spans="1:4">
      <c r="A4724" s="3">
        <v>642</v>
      </c>
      <c r="B4724" t="s">
        <v>38</v>
      </c>
      <c r="C4724" s="1">
        <f>VLOOKUP(Authors[[#This Row],[Id]],Papers[],3,FALSE)</f>
        <v>2010</v>
      </c>
      <c r="D4724" s="1" t="str">
        <f>IF(ISNUMBER(FIND(",",Authors[[#This Row],[author]])),"OK", "Não OK")</f>
        <v>OK</v>
      </c>
    </row>
    <row r="4725" spans="1:4">
      <c r="A4725" s="3">
        <v>813</v>
      </c>
      <c r="B4725" t="s">
        <v>38</v>
      </c>
      <c r="C4725" s="1">
        <f>VLOOKUP(Authors[[#This Row],[Id]],Papers[],3,FALSE)</f>
        <v>2010</v>
      </c>
      <c r="D4725" s="1" t="str">
        <f>IF(ISNUMBER(FIND(",",Authors[[#This Row],[author]])),"OK", "Não OK")</f>
        <v>OK</v>
      </c>
    </row>
    <row r="4726" spans="1:4">
      <c r="A4726" s="3">
        <v>962</v>
      </c>
      <c r="B4726" t="s">
        <v>38</v>
      </c>
      <c r="C4726" s="1">
        <f>VLOOKUP(Authors[[#This Row],[Id]],Papers[],3,FALSE)</f>
        <v>2008</v>
      </c>
      <c r="D4726" s="1" t="str">
        <f>IF(ISNUMBER(FIND(",",Authors[[#This Row],[author]])),"OK", "Não OK")</f>
        <v>OK</v>
      </c>
    </row>
    <row r="4727" spans="1:4">
      <c r="A4727" s="3">
        <v>979</v>
      </c>
      <c r="B4727" t="s">
        <v>38</v>
      </c>
      <c r="C4727" s="1">
        <f>VLOOKUP(Authors[[#This Row],[Id]],Papers[],3,FALSE)</f>
        <v>2008</v>
      </c>
      <c r="D4727" s="1" t="str">
        <f>IF(ISNUMBER(FIND(",",Authors[[#This Row],[author]])),"OK", "Não OK")</f>
        <v>OK</v>
      </c>
    </row>
    <row r="4728" spans="1:4">
      <c r="A4728" s="3">
        <v>990</v>
      </c>
      <c r="B4728" t="s">
        <v>38</v>
      </c>
      <c r="C4728" s="1">
        <f>VLOOKUP(Authors[[#This Row],[Id]],Papers[],3,FALSE)</f>
        <v>2008</v>
      </c>
      <c r="D4728" s="1" t="str">
        <f>IF(ISNUMBER(FIND(",",Authors[[#This Row],[author]])),"OK", "Não OK")</f>
        <v>OK</v>
      </c>
    </row>
    <row r="4729" spans="1:4">
      <c r="A4729" s="3">
        <v>992</v>
      </c>
      <c r="B4729" t="s">
        <v>38</v>
      </c>
      <c r="C4729" s="1">
        <f>VLOOKUP(Authors[[#This Row],[Id]],Papers[],3,FALSE)</f>
        <v>2011</v>
      </c>
      <c r="D4729" s="1" t="str">
        <f>IF(ISNUMBER(FIND(",",Authors[[#This Row],[author]])),"OK", "Não OK")</f>
        <v>OK</v>
      </c>
    </row>
    <row r="4730" spans="1:4">
      <c r="A4730" s="3">
        <v>1082</v>
      </c>
      <c r="B4730" t="s">
        <v>38</v>
      </c>
      <c r="C4730" s="1">
        <f>VLOOKUP(Authors[[#This Row],[Id]],Papers[],3,FALSE)</f>
        <v>2010</v>
      </c>
      <c r="D4730" s="1" t="str">
        <f>IF(ISNUMBER(FIND(",",Authors[[#This Row],[author]])),"OK", "Não OK")</f>
        <v>OK</v>
      </c>
    </row>
    <row r="4731" spans="1:4">
      <c r="A4731" s="3">
        <v>1091</v>
      </c>
      <c r="B4731" t="s">
        <v>38</v>
      </c>
      <c r="C4731" s="1">
        <f>VLOOKUP(Authors[[#This Row],[Id]],Papers[],3,FALSE)</f>
        <v>2008</v>
      </c>
      <c r="D4731" s="1" t="str">
        <f>IF(ISNUMBER(FIND(",",Authors[[#This Row],[author]])),"OK", "Não OK")</f>
        <v>OK</v>
      </c>
    </row>
    <row r="4732" spans="1:4">
      <c r="A4732" s="3">
        <v>1117</v>
      </c>
      <c r="B4732" t="s">
        <v>38</v>
      </c>
      <c r="C4732" s="1">
        <f>VLOOKUP(Authors[[#This Row],[Id]],Papers[],3,FALSE)</f>
        <v>2010</v>
      </c>
      <c r="D4732" s="1" t="str">
        <f>IF(ISNUMBER(FIND(",",Authors[[#This Row],[author]])),"OK", "Não OK")</f>
        <v>OK</v>
      </c>
    </row>
    <row r="4733" spans="1:4">
      <c r="A4733" s="3">
        <v>1121</v>
      </c>
      <c r="B4733" t="s">
        <v>38</v>
      </c>
      <c r="C4733" s="1">
        <f>VLOOKUP(Authors[[#This Row],[Id]],Papers[],3,FALSE)</f>
        <v>2011</v>
      </c>
      <c r="D4733" s="1" t="str">
        <f>IF(ISNUMBER(FIND(",",Authors[[#This Row],[author]])),"OK", "Não OK")</f>
        <v>OK</v>
      </c>
    </row>
    <row r="4734" spans="1:4">
      <c r="A4734" s="3">
        <v>1219</v>
      </c>
      <c r="B4734" t="s">
        <v>38</v>
      </c>
      <c r="C4734" s="1">
        <f>VLOOKUP(Authors[[#This Row],[Id]],Papers[],3,FALSE)</f>
        <v>2009</v>
      </c>
      <c r="D4734" s="1" t="str">
        <f>IF(ISNUMBER(FIND(",",Authors[[#This Row],[author]])),"OK", "Não OK")</f>
        <v>OK</v>
      </c>
    </row>
    <row r="4735" spans="1:4">
      <c r="A4735" s="3">
        <v>1273</v>
      </c>
      <c r="B4735" t="s">
        <v>38</v>
      </c>
      <c r="C4735" s="1">
        <f>VLOOKUP(Authors[[#This Row],[Id]],Papers[],3,FALSE)</f>
        <v>2005</v>
      </c>
      <c r="D4735" s="1" t="str">
        <f>IF(ISNUMBER(FIND(",",Authors[[#This Row],[author]])),"OK", "Não OK")</f>
        <v>OK</v>
      </c>
    </row>
    <row r="4736" spans="1:4">
      <c r="A4736" s="3">
        <v>1288</v>
      </c>
      <c r="B4736" t="s">
        <v>38</v>
      </c>
      <c r="C4736" s="1">
        <f>VLOOKUP(Authors[[#This Row],[Id]],Papers[],3,FALSE)</f>
        <v>2007</v>
      </c>
      <c r="D4736" s="1" t="str">
        <f>IF(ISNUMBER(FIND(",",Authors[[#This Row],[author]])),"OK", "Não OK")</f>
        <v>OK</v>
      </c>
    </row>
    <row r="4737" spans="1:4">
      <c r="A4737" s="3">
        <v>1645</v>
      </c>
      <c r="B4737" t="s">
        <v>38</v>
      </c>
      <c r="C4737" s="1">
        <f>VLOOKUP(Authors[[#This Row],[Id]],Papers[],3,FALSE)</f>
        <v>2011</v>
      </c>
      <c r="D4737" s="1" t="str">
        <f>IF(ISNUMBER(FIND(",",Authors[[#This Row],[author]])),"OK", "Não OK")</f>
        <v>OK</v>
      </c>
    </row>
    <row r="4738" spans="1:4">
      <c r="A4738" s="3">
        <v>2576</v>
      </c>
      <c r="B4738" t="s">
        <v>38</v>
      </c>
      <c r="C4738" s="1">
        <f>VLOOKUP(Authors[[#This Row],[Id]],Papers[],3,FALSE)</f>
        <v>2011</v>
      </c>
      <c r="D4738" s="1" t="str">
        <f>IF(ISNUMBER(FIND(",",Authors[[#This Row],[author]])),"OK", "Não OK")</f>
        <v>OK</v>
      </c>
    </row>
    <row r="4739" spans="1:4">
      <c r="A4739" s="3">
        <v>2620</v>
      </c>
      <c r="B4739" t="s">
        <v>38</v>
      </c>
      <c r="C4739" s="1">
        <f>VLOOKUP(Authors[[#This Row],[Id]],Papers[],3,FALSE)</f>
        <v>2010</v>
      </c>
      <c r="D4739" s="1" t="str">
        <f>IF(ISNUMBER(FIND(",",Authors[[#This Row],[author]])),"OK", "Não OK")</f>
        <v>OK</v>
      </c>
    </row>
    <row r="4740" spans="1:4">
      <c r="A4740">
        <v>4435</v>
      </c>
      <c r="B4740" t="s">
        <v>11121</v>
      </c>
      <c r="C4740" s="1">
        <f>VLOOKUP(Authors[[#This Row],[Id]],Papers[],3,FALSE)</f>
        <v>2006</v>
      </c>
      <c r="D4740" s="1" t="str">
        <f>IF(ISNUMBER(FIND(",",Authors[[#This Row],[author]])),"OK", "Não OK")</f>
        <v>OK</v>
      </c>
    </row>
    <row r="4741" spans="1:4">
      <c r="A4741" s="3">
        <v>105</v>
      </c>
      <c r="B4741" t="s">
        <v>268</v>
      </c>
      <c r="C4741" s="1">
        <f>VLOOKUP(Authors[[#This Row],[Id]],Papers[],3,FALSE)</f>
        <v>2008</v>
      </c>
      <c r="D4741" s="1" t="str">
        <f>IF(ISNUMBER(FIND(",",Authors[[#This Row],[author]])),"OK", "Não OK")</f>
        <v>OK</v>
      </c>
    </row>
    <row r="4742" spans="1:4">
      <c r="A4742" s="3">
        <v>761</v>
      </c>
      <c r="B4742" t="s">
        <v>268</v>
      </c>
      <c r="C4742" s="1">
        <f>VLOOKUP(Authors[[#This Row],[Id]],Papers[],3,FALSE)</f>
        <v>2008</v>
      </c>
      <c r="D4742" s="1" t="str">
        <f>IF(ISNUMBER(FIND(",",Authors[[#This Row],[author]])),"OK", "Não OK")</f>
        <v>OK</v>
      </c>
    </row>
    <row r="4743" spans="1:4">
      <c r="A4743" s="3">
        <v>2769</v>
      </c>
      <c r="B4743" t="s">
        <v>7999</v>
      </c>
      <c r="C4743" s="1">
        <f>VLOOKUP(Authors[[#This Row],[Id]],Papers[],3,FALSE)</f>
        <v>2009</v>
      </c>
      <c r="D4743" s="1" t="str">
        <f>IF(ISNUMBER(FIND(",",Authors[[#This Row],[author]])),"OK", "Não OK")</f>
        <v>OK</v>
      </c>
    </row>
    <row r="4744" spans="1:4">
      <c r="A4744" s="3">
        <v>1215</v>
      </c>
      <c r="B4744" t="s">
        <v>3453</v>
      </c>
      <c r="C4744" s="1">
        <f>VLOOKUP(Authors[[#This Row],[Id]],Papers[],3,FALSE)</f>
        <v>2009</v>
      </c>
      <c r="D4744" s="1" t="str">
        <f>IF(ISNUMBER(FIND(",",Authors[[#This Row],[author]])),"OK", "Não OK")</f>
        <v>OK</v>
      </c>
    </row>
    <row r="4745" spans="1:4">
      <c r="A4745">
        <v>4390</v>
      </c>
      <c r="B4745" s="1" t="s">
        <v>12802</v>
      </c>
      <c r="C4745" s="1">
        <f>VLOOKUP(Authors[[#This Row],[Id]],Papers[],3,FALSE)</f>
        <v>2000</v>
      </c>
      <c r="D4745" s="1" t="str">
        <f>IF(ISNUMBER(FIND(",",Authors[[#This Row],[author]])),"OK", "Não OK")</f>
        <v>OK</v>
      </c>
    </row>
    <row r="4746" spans="1:4">
      <c r="A4746" s="3">
        <v>1739</v>
      </c>
      <c r="B4746" t="s">
        <v>5277</v>
      </c>
      <c r="C4746" s="1">
        <f>VLOOKUP(Authors[[#This Row],[Id]],Papers[],3,FALSE)</f>
        <v>2005</v>
      </c>
      <c r="D4746" s="1" t="str">
        <f>IF(ISNUMBER(FIND(",",Authors[[#This Row],[author]])),"OK", "Não OK")</f>
        <v>OK</v>
      </c>
    </row>
    <row r="4747" spans="1:4">
      <c r="A4747" s="3">
        <v>2656</v>
      </c>
      <c r="B4747" t="s">
        <v>7818</v>
      </c>
      <c r="C4747" s="1">
        <f>VLOOKUP(Authors[[#This Row],[Id]],Papers[],3,FALSE)</f>
        <v>2010</v>
      </c>
      <c r="D4747" s="1" t="str">
        <f>IF(ISNUMBER(FIND(",",Authors[[#This Row],[author]])),"OK", "Não OK")</f>
        <v>OK</v>
      </c>
    </row>
    <row r="4748" spans="1:4">
      <c r="A4748" s="3">
        <v>3403</v>
      </c>
      <c r="B4748" t="s">
        <v>7818</v>
      </c>
      <c r="C4748" s="1">
        <f>VLOOKUP(Authors[[#This Row],[Id]],Papers[],3,FALSE)</f>
        <v>2009</v>
      </c>
      <c r="D4748" s="1" t="str">
        <f>IF(ISNUMBER(FIND(",",Authors[[#This Row],[author]])),"OK", "Não OK")</f>
        <v>OK</v>
      </c>
    </row>
    <row r="4749" spans="1:4">
      <c r="A4749" s="3">
        <v>3568</v>
      </c>
      <c r="B4749" t="s">
        <v>7818</v>
      </c>
      <c r="C4749" s="1">
        <f>VLOOKUP(Authors[[#This Row],[Id]],Papers[],3,FALSE)</f>
        <v>2008</v>
      </c>
      <c r="D4749" s="1" t="str">
        <f>IF(ISNUMBER(FIND(",",Authors[[#This Row],[author]])),"OK", "Não OK")</f>
        <v>OK</v>
      </c>
    </row>
    <row r="4750" spans="1:4">
      <c r="A4750" s="3">
        <v>1212</v>
      </c>
      <c r="B4750" t="s">
        <v>3441</v>
      </c>
      <c r="C4750" s="1">
        <f>VLOOKUP(Authors[[#This Row],[Id]],Papers[],3,FALSE)</f>
        <v>2009</v>
      </c>
      <c r="D4750" s="1" t="str">
        <f>IF(ISNUMBER(FIND(",",Authors[[#This Row],[author]])),"OK", "Não OK")</f>
        <v>OK</v>
      </c>
    </row>
    <row r="4751" spans="1:4">
      <c r="A4751" s="3">
        <v>4264</v>
      </c>
      <c r="B4751" t="s">
        <v>10138</v>
      </c>
      <c r="C4751" s="1">
        <f>VLOOKUP(Authors[[#This Row],[Id]],Papers[],3,FALSE)</f>
        <v>2008</v>
      </c>
      <c r="D4751" s="1" t="str">
        <f>IF(ISNUMBER(FIND(",",Authors[[#This Row],[author]])),"OK", "Não OK")</f>
        <v>OK</v>
      </c>
    </row>
    <row r="4752" spans="1:4">
      <c r="A4752">
        <v>4407</v>
      </c>
      <c r="B4752" s="1" t="s">
        <v>12842</v>
      </c>
      <c r="C4752" s="1">
        <f>VLOOKUP(Authors[[#This Row],[Id]],Papers[],3,FALSE)</f>
        <v>2004</v>
      </c>
      <c r="D4752" s="1" t="str">
        <f>IF(ISNUMBER(FIND(",",Authors[[#This Row],[author]])),"OK", "Não OK")</f>
        <v>OK</v>
      </c>
    </row>
    <row r="4753" spans="1:4">
      <c r="A4753" s="3">
        <v>1615</v>
      </c>
      <c r="B4753" t="s">
        <v>4847</v>
      </c>
      <c r="C4753" s="1">
        <f>VLOOKUP(Authors[[#This Row],[Id]],Papers[],3,FALSE)</f>
        <v>1995</v>
      </c>
      <c r="D4753" s="1" t="str">
        <f>IF(ISNUMBER(FIND(",",Authors[[#This Row],[author]])),"OK", "Não OK")</f>
        <v>OK</v>
      </c>
    </row>
    <row r="4754" spans="1:4">
      <c r="A4754" s="3">
        <v>1644</v>
      </c>
      <c r="B4754" t="s">
        <v>4972</v>
      </c>
      <c r="C4754" s="1">
        <f>VLOOKUP(Authors[[#This Row],[Id]],Papers[],3,FALSE)</f>
        <v>2005</v>
      </c>
      <c r="D4754" s="1" t="str">
        <f>IF(ISNUMBER(FIND(",",Authors[[#This Row],[author]])),"OK", "Não OK")</f>
        <v>OK</v>
      </c>
    </row>
    <row r="4755" spans="1:4">
      <c r="A4755">
        <v>4420</v>
      </c>
      <c r="B4755" t="s">
        <v>12880</v>
      </c>
      <c r="C4755" s="1">
        <f>VLOOKUP(Authors[[#This Row],[Id]],Papers[],3,FALSE)</f>
        <v>2009</v>
      </c>
      <c r="D4755" s="1" t="str">
        <f>IF(ISNUMBER(FIND(",",Authors[[#This Row],[author]])),"OK", "Não OK")</f>
        <v>OK</v>
      </c>
    </row>
    <row r="4756" spans="1:4">
      <c r="A4756" s="3">
        <v>2587</v>
      </c>
      <c r="B4756" t="s">
        <v>11052</v>
      </c>
      <c r="C4756" s="1">
        <f>VLOOKUP(Authors[[#This Row],[Id]],Papers[],3,FALSE)</f>
        <v>2011</v>
      </c>
      <c r="D4756" s="1" t="str">
        <f>IF(ISNUMBER(FIND(",",Authors[[#This Row],[author]])),"OK", "Não OK")</f>
        <v>OK</v>
      </c>
    </row>
    <row r="4757" spans="1:4">
      <c r="A4757" s="3">
        <v>1849</v>
      </c>
      <c r="B4757" t="s">
        <v>5610</v>
      </c>
      <c r="C4757" s="1">
        <f>VLOOKUP(Authors[[#This Row],[Id]],Papers[],3,FALSE)</f>
        <v>2008</v>
      </c>
      <c r="D4757" s="1" t="str">
        <f>IF(ISNUMBER(FIND(",",Authors[[#This Row],[author]])),"OK", "Não OK")</f>
        <v>OK</v>
      </c>
    </row>
    <row r="4758" spans="1:4">
      <c r="A4758" s="3">
        <v>1652</v>
      </c>
      <c r="B4758" t="s">
        <v>5009</v>
      </c>
      <c r="C4758" s="1">
        <f>VLOOKUP(Authors[[#This Row],[Id]],Papers[],3,FALSE)</f>
        <v>2006</v>
      </c>
      <c r="D4758" s="1" t="str">
        <f>IF(ISNUMBER(FIND(",",Authors[[#This Row],[author]])),"OK", "Não OK")</f>
        <v>OK</v>
      </c>
    </row>
    <row r="4759" spans="1:4">
      <c r="A4759" s="3">
        <v>3568</v>
      </c>
      <c r="B4759" t="s">
        <v>5009</v>
      </c>
      <c r="C4759" s="1">
        <f>VLOOKUP(Authors[[#This Row],[Id]],Papers[],3,FALSE)</f>
        <v>2008</v>
      </c>
      <c r="D4759" s="1" t="str">
        <f>IF(ISNUMBER(FIND(",",Authors[[#This Row],[author]])),"OK", "Não OK")</f>
        <v>OK</v>
      </c>
    </row>
    <row r="4760" spans="1:4">
      <c r="A4760" s="3">
        <v>3365</v>
      </c>
      <c r="B4760" t="s">
        <v>8854</v>
      </c>
      <c r="C4760" s="1">
        <f>VLOOKUP(Authors[[#This Row],[Id]],Papers[],3,FALSE)</f>
        <v>2010</v>
      </c>
      <c r="D4760" s="1" t="str">
        <f>IF(ISNUMBER(FIND(",",Authors[[#This Row],[author]])),"OK", "Não OK")</f>
        <v>OK</v>
      </c>
    </row>
    <row r="4761" spans="1:4">
      <c r="A4761" s="3">
        <v>4264</v>
      </c>
      <c r="B4761" t="s">
        <v>10137</v>
      </c>
      <c r="C4761" s="1">
        <f>VLOOKUP(Authors[[#This Row],[Id]],Papers[],3,FALSE)</f>
        <v>2008</v>
      </c>
      <c r="D4761" s="1" t="str">
        <f>IF(ISNUMBER(FIND(",",Authors[[#This Row],[author]])),"OK", "Não OK")</f>
        <v>OK</v>
      </c>
    </row>
    <row r="4762" spans="1:4">
      <c r="A4762" s="3">
        <v>2837</v>
      </c>
      <c r="B4762" t="s">
        <v>8099</v>
      </c>
      <c r="C4762" s="1">
        <f>VLOOKUP(Authors[[#This Row],[Id]],Papers[],3,FALSE)</f>
        <v>2004</v>
      </c>
      <c r="D4762" s="1" t="str">
        <f>IF(ISNUMBER(FIND(",",Authors[[#This Row],[author]])),"OK", "Não OK")</f>
        <v>OK</v>
      </c>
    </row>
    <row r="4763" spans="1:4">
      <c r="A4763" s="3">
        <v>2950</v>
      </c>
      <c r="B4763" t="s">
        <v>8099</v>
      </c>
      <c r="C4763" s="1">
        <f>VLOOKUP(Authors[[#This Row],[Id]],Papers[],3,FALSE)</f>
        <v>2011</v>
      </c>
      <c r="D4763" s="1" t="str">
        <f>IF(ISNUMBER(FIND(",",Authors[[#This Row],[author]])),"OK", "Não OK")</f>
        <v>OK</v>
      </c>
    </row>
    <row r="4764" spans="1:4">
      <c r="A4764" s="3">
        <v>2951</v>
      </c>
      <c r="B4764" t="s">
        <v>8099</v>
      </c>
      <c r="C4764" s="1">
        <f>VLOOKUP(Authors[[#This Row],[Id]],Papers[],3,FALSE)</f>
        <v>2010</v>
      </c>
      <c r="D4764" s="1" t="str">
        <f>IF(ISNUMBER(FIND(",",Authors[[#This Row],[author]])),"OK", "Não OK")</f>
        <v>OK</v>
      </c>
    </row>
    <row r="4765" spans="1:4">
      <c r="A4765" s="3">
        <v>2952</v>
      </c>
      <c r="B4765" t="s">
        <v>8099</v>
      </c>
      <c r="C4765" s="1">
        <f>VLOOKUP(Authors[[#This Row],[Id]],Papers[],3,FALSE)</f>
        <v>2008</v>
      </c>
      <c r="D4765" s="1" t="str">
        <f>IF(ISNUMBER(FIND(",",Authors[[#This Row],[author]])),"OK", "Não OK")</f>
        <v>OK</v>
      </c>
    </row>
    <row r="4766" spans="1:4">
      <c r="A4766" s="3">
        <v>2953</v>
      </c>
      <c r="B4766" t="s">
        <v>8099</v>
      </c>
      <c r="C4766" s="1">
        <f>VLOOKUP(Authors[[#This Row],[Id]],Papers[],3,FALSE)</f>
        <v>2009</v>
      </c>
      <c r="D4766" s="1" t="str">
        <f>IF(ISNUMBER(FIND(",",Authors[[#This Row],[author]])),"OK", "Não OK")</f>
        <v>OK</v>
      </c>
    </row>
    <row r="4767" spans="1:4">
      <c r="A4767" s="3">
        <v>3186</v>
      </c>
      <c r="B4767" t="s">
        <v>8099</v>
      </c>
      <c r="C4767" s="1">
        <f>VLOOKUP(Authors[[#This Row],[Id]],Papers[],3,FALSE)</f>
        <v>2000</v>
      </c>
      <c r="D4767" s="1" t="str">
        <f>IF(ISNUMBER(FIND(",",Authors[[#This Row],[author]])),"OK", "Não OK")</f>
        <v>OK</v>
      </c>
    </row>
    <row r="4768" spans="1:4">
      <c r="A4768" s="3">
        <v>3328</v>
      </c>
      <c r="B4768" t="s">
        <v>8099</v>
      </c>
      <c r="C4768" s="1">
        <f>VLOOKUP(Authors[[#This Row],[Id]],Papers[],3,FALSE)</f>
        <v>2009</v>
      </c>
      <c r="D4768" s="1" t="str">
        <f>IF(ISNUMBER(FIND(",",Authors[[#This Row],[author]])),"OK", "Não OK")</f>
        <v>OK</v>
      </c>
    </row>
    <row r="4769" spans="1:4">
      <c r="A4769" s="3">
        <v>3329</v>
      </c>
      <c r="B4769" t="s">
        <v>8099</v>
      </c>
      <c r="C4769" s="1">
        <f>VLOOKUP(Authors[[#This Row],[Id]],Papers[],3,FALSE)</f>
        <v>2009</v>
      </c>
      <c r="D4769" s="1" t="str">
        <f>IF(ISNUMBER(FIND(",",Authors[[#This Row],[author]])),"OK", "Não OK")</f>
        <v>OK</v>
      </c>
    </row>
    <row r="4770" spans="1:4">
      <c r="A4770" s="3">
        <v>3522</v>
      </c>
      <c r="B4770" t="s">
        <v>8099</v>
      </c>
      <c r="C4770" s="1">
        <f>VLOOKUP(Authors[[#This Row],[Id]],Papers[],3,FALSE)</f>
        <v>2005</v>
      </c>
      <c r="D4770" s="1" t="str">
        <f>IF(ISNUMBER(FIND(",",Authors[[#This Row],[author]])),"OK", "Não OK")</f>
        <v>OK</v>
      </c>
    </row>
    <row r="4771" spans="1:4">
      <c r="A4771" s="3">
        <v>566</v>
      </c>
      <c r="B4771" t="s">
        <v>1590</v>
      </c>
      <c r="C4771" s="1">
        <f>VLOOKUP(Authors[[#This Row],[Id]],Papers[],3,FALSE)</f>
        <v>2009</v>
      </c>
      <c r="D4771" s="1" t="str">
        <f>IF(ISNUMBER(FIND(",",Authors[[#This Row],[author]])),"OK", "Não OK")</f>
        <v>OK</v>
      </c>
    </row>
    <row r="4772" spans="1:4">
      <c r="A4772" s="3">
        <v>4281</v>
      </c>
      <c r="B4772" t="s">
        <v>10169</v>
      </c>
      <c r="C4772" s="1">
        <f>VLOOKUP(Authors[[#This Row],[Id]],Papers[],3,FALSE)</f>
        <v>2008</v>
      </c>
      <c r="D4772" s="1" t="str">
        <f>IF(ISNUMBER(FIND(",",Authors[[#This Row],[author]])),"OK", "Não OK")</f>
        <v>OK</v>
      </c>
    </row>
    <row r="4773" spans="1:4">
      <c r="A4773" s="3">
        <v>929</v>
      </c>
      <c r="B4773" t="s">
        <v>2650</v>
      </c>
      <c r="C4773" s="1">
        <f>VLOOKUP(Authors[[#This Row],[Id]],Papers[],3,FALSE)</f>
        <v>2005</v>
      </c>
      <c r="D4773" s="1" t="str">
        <f>IF(ISNUMBER(FIND(",",Authors[[#This Row],[author]])),"OK", "Não OK")</f>
        <v>OK</v>
      </c>
    </row>
    <row r="4774" spans="1:4">
      <c r="A4774" s="3">
        <v>300</v>
      </c>
      <c r="B4774" t="s">
        <v>747</v>
      </c>
      <c r="C4774" s="1">
        <f>VLOOKUP(Authors[[#This Row],[Id]],Papers[],3,FALSE)</f>
        <v>2003</v>
      </c>
      <c r="D4774" s="1" t="str">
        <f>IF(ISNUMBER(FIND(",",Authors[[#This Row],[author]])),"OK", "Não OK")</f>
        <v>OK</v>
      </c>
    </row>
    <row r="4775" spans="1:4">
      <c r="A4775" s="3">
        <v>3523</v>
      </c>
      <c r="B4775" t="s">
        <v>9061</v>
      </c>
      <c r="C4775" s="1">
        <f>VLOOKUP(Authors[[#This Row],[Id]],Papers[],3,FALSE)</f>
        <v>2009</v>
      </c>
      <c r="D4775" s="1" t="str">
        <f>IF(ISNUMBER(FIND(",",Authors[[#This Row],[author]])),"OK", "Não OK")</f>
        <v>OK</v>
      </c>
    </row>
    <row r="4776" spans="1:4">
      <c r="A4776" s="3">
        <v>749</v>
      </c>
      <c r="B4776" t="s">
        <v>2137</v>
      </c>
      <c r="C4776" s="1">
        <f>VLOOKUP(Authors[[#This Row],[Id]],Papers[],3,FALSE)</f>
        <v>2010</v>
      </c>
      <c r="D4776" s="1" t="str">
        <f>IF(ISNUMBER(FIND(",",Authors[[#This Row],[author]])),"OK", "Não OK")</f>
        <v>OK</v>
      </c>
    </row>
    <row r="4777" spans="1:4">
      <c r="A4777">
        <v>4413</v>
      </c>
      <c r="B4777" t="s">
        <v>12862</v>
      </c>
      <c r="C4777" s="1">
        <f>VLOOKUP(Authors[[#This Row],[Id]],Papers[],3,FALSE)</f>
        <v>2010</v>
      </c>
      <c r="D4777" s="1" t="str">
        <f>IF(ISNUMBER(FIND(",",Authors[[#This Row],[author]])),"OK", "Não OK")</f>
        <v>OK</v>
      </c>
    </row>
    <row r="4778" spans="1:4">
      <c r="A4778" s="3">
        <v>3677</v>
      </c>
      <c r="B4778" t="s">
        <v>9064</v>
      </c>
      <c r="C4778" s="1">
        <f>VLOOKUP(Authors[[#This Row],[Id]],Papers[],3,FALSE)</f>
        <v>2011</v>
      </c>
      <c r="D4778" s="1" t="str">
        <f>IF(ISNUMBER(FIND(",",Authors[[#This Row],[author]])),"OK", "Não OK")</f>
        <v>OK</v>
      </c>
    </row>
    <row r="4779" spans="1:4">
      <c r="A4779" s="3">
        <v>249</v>
      </c>
      <c r="B4779" t="s">
        <v>637</v>
      </c>
      <c r="C4779" s="1">
        <f>VLOOKUP(Authors[[#This Row],[Id]],Papers[],3,FALSE)</f>
        <v>2011</v>
      </c>
      <c r="D4779" s="1" t="str">
        <f>IF(ISNUMBER(FIND(",",Authors[[#This Row],[author]])),"OK", "Não OK")</f>
        <v>OK</v>
      </c>
    </row>
    <row r="4780" spans="1:4">
      <c r="A4780" s="3">
        <v>681</v>
      </c>
      <c r="B4780" t="s">
        <v>1932</v>
      </c>
      <c r="C4780" s="1">
        <f>VLOOKUP(Authors[[#This Row],[Id]],Papers[],3,FALSE)</f>
        <v>2009</v>
      </c>
      <c r="D4780" s="1" t="str">
        <f>IF(ISNUMBER(FIND(",",Authors[[#This Row],[author]])),"OK", "Não OK")</f>
        <v>OK</v>
      </c>
    </row>
    <row r="4781" spans="1:4">
      <c r="A4781" s="3">
        <v>735</v>
      </c>
      <c r="B4781" t="s">
        <v>1932</v>
      </c>
      <c r="C4781" s="1">
        <f>VLOOKUP(Authors[[#This Row],[Id]],Papers[],3,FALSE)</f>
        <v>2009</v>
      </c>
      <c r="D4781" s="1" t="str">
        <f>IF(ISNUMBER(FIND(",",Authors[[#This Row],[author]])),"OK", "Não OK")</f>
        <v>OK</v>
      </c>
    </row>
    <row r="4782" spans="1:4">
      <c r="A4782" s="3">
        <v>307</v>
      </c>
      <c r="B4782" t="s">
        <v>769</v>
      </c>
      <c r="C4782" s="1">
        <f>VLOOKUP(Authors[[#This Row],[Id]],Papers[],3,FALSE)</f>
        <v>2004</v>
      </c>
      <c r="D4782" s="1" t="str">
        <f>IF(ISNUMBER(FIND(",",Authors[[#This Row],[author]])),"OK", "Não OK")</f>
        <v>OK</v>
      </c>
    </row>
    <row r="4783" spans="1:4">
      <c r="A4783" s="3">
        <v>247</v>
      </c>
      <c r="B4783" t="s">
        <v>628</v>
      </c>
      <c r="C4783" s="1">
        <f>VLOOKUP(Authors[[#This Row],[Id]],Papers[],3,FALSE)</f>
        <v>2011</v>
      </c>
      <c r="D4783" s="1" t="str">
        <f>IF(ISNUMBER(FIND(",",Authors[[#This Row],[author]])),"OK", "Não OK")</f>
        <v>OK</v>
      </c>
    </row>
    <row r="4784" spans="1:4">
      <c r="A4784" s="3">
        <v>1480</v>
      </c>
      <c r="B4784" t="s">
        <v>4372</v>
      </c>
      <c r="C4784" s="1">
        <f>VLOOKUP(Authors[[#This Row],[Id]],Papers[],3,FALSE)</f>
        <v>2007</v>
      </c>
      <c r="D4784" s="1" t="str">
        <f>IF(ISNUMBER(FIND(",",Authors[[#This Row],[author]])),"OK", "Não OK")</f>
        <v>OK</v>
      </c>
    </row>
    <row r="4785" spans="1:4">
      <c r="A4785" s="3">
        <v>2825</v>
      </c>
      <c r="B4785" t="s">
        <v>8082</v>
      </c>
      <c r="C4785" s="1">
        <f>VLOOKUP(Authors[[#This Row],[Id]],Papers[],3,FALSE)</f>
        <v>2009</v>
      </c>
      <c r="D4785" s="1" t="str">
        <f>IF(ISNUMBER(FIND(",",Authors[[#This Row],[author]])),"OK", "Não OK")</f>
        <v>OK</v>
      </c>
    </row>
    <row r="4786" spans="1:4">
      <c r="A4786" s="3">
        <v>416</v>
      </c>
      <c r="B4786" t="s">
        <v>1166</v>
      </c>
      <c r="C4786" s="1">
        <f>VLOOKUP(Authors[[#This Row],[Id]],Papers[],3,FALSE)</f>
        <v>2009</v>
      </c>
      <c r="D4786" s="1" t="str">
        <f>IF(ISNUMBER(FIND(",",Authors[[#This Row],[author]])),"OK", "Não OK")</f>
        <v>OK</v>
      </c>
    </row>
    <row r="4787" spans="1:4">
      <c r="A4787" s="3">
        <v>4317</v>
      </c>
      <c r="B4787" t="s">
        <v>10233</v>
      </c>
      <c r="C4787" s="1">
        <f>VLOOKUP(Authors[[#This Row],[Id]],Papers[],3,FALSE)</f>
        <v>2008</v>
      </c>
      <c r="D4787" s="1" t="str">
        <f>IF(ISNUMBER(FIND(",",Authors[[#This Row],[author]])),"OK", "Não OK")</f>
        <v>OK</v>
      </c>
    </row>
    <row r="4788" spans="1:4">
      <c r="A4788" s="3">
        <v>1384</v>
      </c>
      <c r="B4788" t="s">
        <v>4026</v>
      </c>
      <c r="C4788" s="1">
        <f>VLOOKUP(Authors[[#This Row],[Id]],Papers[],3,FALSE)</f>
        <v>2011</v>
      </c>
      <c r="D4788" s="1" t="str">
        <f>IF(ISNUMBER(FIND(",",Authors[[#This Row],[author]])),"OK", "Não OK")</f>
        <v>OK</v>
      </c>
    </row>
    <row r="4789" spans="1:4">
      <c r="A4789" s="3">
        <v>443</v>
      </c>
      <c r="B4789" t="s">
        <v>1253</v>
      </c>
      <c r="C4789" s="1">
        <f>VLOOKUP(Authors[[#This Row],[Id]],Papers[],3,FALSE)</f>
        <v>2006</v>
      </c>
      <c r="D4789" s="1" t="str">
        <f>IF(ISNUMBER(FIND(",",Authors[[#This Row],[author]])),"OK", "Não OK")</f>
        <v>OK</v>
      </c>
    </row>
    <row r="4790" spans="1:4">
      <c r="A4790" s="3">
        <v>2006</v>
      </c>
      <c r="B4790" t="s">
        <v>6094</v>
      </c>
      <c r="C4790" s="1">
        <f>VLOOKUP(Authors[[#This Row],[Id]],Papers[],3,FALSE)</f>
        <v>2003</v>
      </c>
      <c r="D4790" s="1" t="str">
        <f>IF(ISNUMBER(FIND(",",Authors[[#This Row],[author]])),"OK", "Não OK")</f>
        <v>OK</v>
      </c>
    </row>
    <row r="4791" spans="1:4">
      <c r="A4791" s="3">
        <v>2487</v>
      </c>
      <c r="B4791" t="s">
        <v>6094</v>
      </c>
      <c r="C4791" s="1">
        <f>VLOOKUP(Authors[[#This Row],[Id]],Papers[],3,FALSE)</f>
        <v>2003</v>
      </c>
      <c r="D4791" s="1" t="str">
        <f>IF(ISNUMBER(FIND(",",Authors[[#This Row],[author]])),"OK", "Não OK")</f>
        <v>OK</v>
      </c>
    </row>
    <row r="4792" spans="1:4">
      <c r="A4792" s="3">
        <v>3526</v>
      </c>
      <c r="B4792" t="s">
        <v>9069</v>
      </c>
      <c r="C4792" s="1">
        <f>VLOOKUP(Authors[[#This Row],[Id]],Papers[],3,FALSE)</f>
        <v>2010</v>
      </c>
      <c r="D4792" s="1" t="str">
        <f>IF(ISNUMBER(FIND(",",Authors[[#This Row],[author]])),"OK", "Não OK")</f>
        <v>OK</v>
      </c>
    </row>
    <row r="4793" spans="1:4">
      <c r="A4793" s="3">
        <v>532</v>
      </c>
      <c r="B4793" t="s">
        <v>1504</v>
      </c>
      <c r="C4793" s="1">
        <f>VLOOKUP(Authors[[#This Row],[Id]],Papers[],3,FALSE)</f>
        <v>2010</v>
      </c>
      <c r="D4793" s="1" t="str">
        <f>IF(ISNUMBER(FIND(",",Authors[[#This Row],[author]])),"OK", "Não OK")</f>
        <v>OK</v>
      </c>
    </row>
    <row r="4794" spans="1:4">
      <c r="A4794" s="3">
        <v>3363</v>
      </c>
      <c r="B4794" t="s">
        <v>8850</v>
      </c>
      <c r="C4794" s="1">
        <f>VLOOKUP(Authors[[#This Row],[Id]],Papers[],3,FALSE)</f>
        <v>2011</v>
      </c>
      <c r="D4794" s="1" t="str">
        <f>IF(ISNUMBER(FIND(",",Authors[[#This Row],[author]])),"OK", "Não OK")</f>
        <v>OK</v>
      </c>
    </row>
    <row r="4795" spans="1:4">
      <c r="A4795" s="3">
        <v>1088</v>
      </c>
      <c r="B4795" t="s">
        <v>3047</v>
      </c>
      <c r="C4795" s="1">
        <f>VLOOKUP(Authors[[#This Row],[Id]],Papers[],3,FALSE)</f>
        <v>2009</v>
      </c>
      <c r="D4795" s="1" t="str">
        <f>IF(ISNUMBER(FIND(",",Authors[[#This Row],[author]])),"OK", "Não OK")</f>
        <v>OK</v>
      </c>
    </row>
    <row r="4796" spans="1:4">
      <c r="A4796" s="3">
        <v>2032</v>
      </c>
      <c r="B4796" t="s">
        <v>6180</v>
      </c>
      <c r="C4796" s="1">
        <f>VLOOKUP(Authors[[#This Row],[Id]],Papers[],3,FALSE)</f>
        <v>2008</v>
      </c>
      <c r="D4796" s="1" t="str">
        <f>IF(ISNUMBER(FIND(",",Authors[[#This Row],[author]])),"OK", "Não OK")</f>
        <v>OK</v>
      </c>
    </row>
    <row r="4797" spans="1:4">
      <c r="A4797" s="3">
        <v>896</v>
      </c>
      <c r="B4797" t="s">
        <v>2551</v>
      </c>
      <c r="C4797" s="1">
        <f>VLOOKUP(Authors[[#This Row],[Id]],Papers[],3,FALSE)</f>
        <v>1998</v>
      </c>
      <c r="D4797" s="1" t="str">
        <f>IF(ISNUMBER(FIND(",",Authors[[#This Row],[author]])),"OK", "Não OK")</f>
        <v>OK</v>
      </c>
    </row>
    <row r="4798" spans="1:4">
      <c r="A4798" s="3">
        <v>2632</v>
      </c>
      <c r="B4798" t="s">
        <v>7787</v>
      </c>
      <c r="C4798" s="1">
        <f>VLOOKUP(Authors[[#This Row],[Id]],Papers[],3,FALSE)</f>
        <v>2010</v>
      </c>
      <c r="D4798" s="1" t="str">
        <f>IF(ISNUMBER(FIND(",",Authors[[#This Row],[author]])),"OK", "Não OK")</f>
        <v>OK</v>
      </c>
    </row>
    <row r="4799" spans="1:4">
      <c r="A4799" s="3">
        <v>2033</v>
      </c>
      <c r="B4799" t="s">
        <v>6186</v>
      </c>
      <c r="C4799" s="1">
        <f>VLOOKUP(Authors[[#This Row],[Id]],Papers[],3,FALSE)</f>
        <v>2002</v>
      </c>
      <c r="D4799" s="1" t="str">
        <f>IF(ISNUMBER(FIND(",",Authors[[#This Row],[author]])),"OK", "Não OK")</f>
        <v>OK</v>
      </c>
    </row>
    <row r="4800" spans="1:4">
      <c r="A4800" s="3">
        <v>2010</v>
      </c>
      <c r="B4800" t="s">
        <v>6110</v>
      </c>
      <c r="C4800" s="1">
        <f>VLOOKUP(Authors[[#This Row],[Id]],Papers[],3,FALSE)</f>
        <v>2009</v>
      </c>
      <c r="D4800" s="1" t="str">
        <f>IF(ISNUMBER(FIND(",",Authors[[#This Row],[author]])),"OK", "Não OK")</f>
        <v>OK</v>
      </c>
    </row>
    <row r="4801" spans="1:4">
      <c r="A4801" s="3">
        <v>3151</v>
      </c>
      <c r="B4801" t="s">
        <v>6187</v>
      </c>
      <c r="C4801" s="1">
        <f>VLOOKUP(Authors[[#This Row],[Id]],Papers[],3,FALSE)</f>
        <v>2005</v>
      </c>
      <c r="D4801" s="1" t="str">
        <f>IF(ISNUMBER(FIND(",",Authors[[#This Row],[author]])),"OK", "Não OK")</f>
        <v>OK</v>
      </c>
    </row>
    <row r="4802" spans="1:4">
      <c r="A4802" s="3">
        <v>1092</v>
      </c>
      <c r="B4802" t="s">
        <v>3059</v>
      </c>
      <c r="C4802" s="1">
        <f>VLOOKUP(Authors[[#This Row],[Id]],Papers[],3,FALSE)</f>
        <v>2009</v>
      </c>
      <c r="D4802" s="1" t="str">
        <f>IF(ISNUMBER(FIND(",",Authors[[#This Row],[author]])),"OK", "Não OK")</f>
        <v>OK</v>
      </c>
    </row>
    <row r="4803" spans="1:4">
      <c r="A4803" s="3">
        <v>2151</v>
      </c>
      <c r="B4803" t="s">
        <v>6594</v>
      </c>
      <c r="C4803" s="1">
        <f>VLOOKUP(Authors[[#This Row],[Id]],Papers[],3,FALSE)</f>
        <v>2002</v>
      </c>
      <c r="D4803" s="1" t="str">
        <f>IF(ISNUMBER(FIND(",",Authors[[#This Row],[author]])),"OK", "Não OK")</f>
        <v>OK</v>
      </c>
    </row>
    <row r="4804" spans="1:4">
      <c r="A4804" s="3">
        <v>778</v>
      </c>
      <c r="B4804" t="s">
        <v>2226</v>
      </c>
      <c r="C4804" s="1">
        <f>VLOOKUP(Authors[[#This Row],[Id]],Papers[],3,FALSE)</f>
        <v>2008</v>
      </c>
      <c r="D4804" s="1" t="str">
        <f>IF(ISNUMBER(FIND(",",Authors[[#This Row],[author]])),"OK", "Não OK")</f>
        <v>OK</v>
      </c>
    </row>
    <row r="4805" spans="1:4">
      <c r="A4805" s="3">
        <v>1077</v>
      </c>
      <c r="B4805" t="s">
        <v>3005</v>
      </c>
      <c r="C4805" s="1">
        <f>VLOOKUP(Authors[[#This Row],[Id]],Papers[],3,FALSE)</f>
        <v>2010</v>
      </c>
      <c r="D4805" s="1" t="str">
        <f>IF(ISNUMBER(FIND(",",Authors[[#This Row],[author]])),"OK", "Não OK")</f>
        <v>OK</v>
      </c>
    </row>
    <row r="4806" spans="1:4">
      <c r="A4806" s="3">
        <v>2036</v>
      </c>
      <c r="B4806" t="s">
        <v>6190</v>
      </c>
      <c r="C4806" s="1">
        <f>VLOOKUP(Authors[[#This Row],[Id]],Papers[],3,FALSE)</f>
        <v>1992</v>
      </c>
      <c r="D4806" s="1" t="str">
        <f>IF(ISNUMBER(FIND(",",Authors[[#This Row],[author]])),"OK", "Não OK")</f>
        <v>OK</v>
      </c>
    </row>
    <row r="4807" spans="1:4">
      <c r="A4807" s="3">
        <v>2098</v>
      </c>
      <c r="B4807" t="s">
        <v>6413</v>
      </c>
      <c r="C4807" s="1">
        <f>VLOOKUP(Authors[[#This Row],[Id]],Papers[],3,FALSE)</f>
        <v>2002</v>
      </c>
      <c r="D4807" s="1" t="str">
        <f>IF(ISNUMBER(FIND(",",Authors[[#This Row],[author]])),"OK", "Não OK")</f>
        <v>OK</v>
      </c>
    </row>
    <row r="4808" spans="1:4">
      <c r="A4808" s="3">
        <v>2010</v>
      </c>
      <c r="B4808" t="s">
        <v>6111</v>
      </c>
      <c r="C4808" s="1">
        <f>VLOOKUP(Authors[[#This Row],[Id]],Papers[],3,FALSE)</f>
        <v>2009</v>
      </c>
      <c r="D4808" s="1" t="str">
        <f>IF(ISNUMBER(FIND(",",Authors[[#This Row],[author]])),"OK", "Não OK")</f>
        <v>OK</v>
      </c>
    </row>
    <row r="4809" spans="1:4">
      <c r="A4809" s="3">
        <v>1548</v>
      </c>
      <c r="B4809" t="s">
        <v>4587</v>
      </c>
      <c r="C4809" s="1">
        <f>VLOOKUP(Authors[[#This Row],[Id]],Papers[],3,FALSE)</f>
        <v>2000</v>
      </c>
      <c r="D4809" s="1" t="str">
        <f>IF(ISNUMBER(FIND(",",Authors[[#This Row],[author]])),"OK", "Não OK")</f>
        <v>OK</v>
      </c>
    </row>
    <row r="4810" spans="1:4">
      <c r="A4810" s="3">
        <v>2140</v>
      </c>
      <c r="B4810" t="s">
        <v>6566</v>
      </c>
      <c r="C4810" s="1">
        <f>VLOOKUP(Authors[[#This Row],[Id]],Papers[],3,FALSE)</f>
        <v>2002</v>
      </c>
      <c r="D4810" s="1" t="str">
        <f>IF(ISNUMBER(FIND(",",Authors[[#This Row],[author]])),"OK", "Não OK")</f>
        <v>OK</v>
      </c>
    </row>
    <row r="4811" spans="1:4">
      <c r="A4811" s="3">
        <v>729</v>
      </c>
      <c r="B4811" t="s">
        <v>2066</v>
      </c>
      <c r="C4811" s="1">
        <f>VLOOKUP(Authors[[#This Row],[Id]],Papers[],3,FALSE)</f>
        <v>2004</v>
      </c>
      <c r="D4811" s="1" t="str">
        <f>IF(ISNUMBER(FIND(",",Authors[[#This Row],[author]])),"OK", "Não OK")</f>
        <v>OK</v>
      </c>
    </row>
    <row r="4812" spans="1:4">
      <c r="A4812">
        <v>4364</v>
      </c>
      <c r="B4812" s="1" t="s">
        <v>12726</v>
      </c>
      <c r="C4812" s="1">
        <f>VLOOKUP(Authors[[#This Row],[Id]],Papers[],3,FALSE)</f>
        <v>2009</v>
      </c>
      <c r="D4812" s="1" t="str">
        <f>IF(ISNUMBER(FIND(",",Authors[[#This Row],[author]])),"OK", "Não OK")</f>
        <v>OK</v>
      </c>
    </row>
    <row r="4813" spans="1:4">
      <c r="A4813" s="3">
        <v>287</v>
      </c>
      <c r="B4813" t="s">
        <v>716</v>
      </c>
      <c r="C4813" s="1">
        <f>VLOOKUP(Authors[[#This Row],[Id]],Papers[],3,FALSE)</f>
        <v>2003</v>
      </c>
      <c r="D4813" s="1" t="str">
        <f>IF(ISNUMBER(FIND(",",Authors[[#This Row],[author]])),"OK", "Não OK")</f>
        <v>OK</v>
      </c>
    </row>
    <row r="4814" spans="1:4">
      <c r="A4814" s="3">
        <v>289</v>
      </c>
      <c r="B4814" t="s">
        <v>716</v>
      </c>
      <c r="C4814" s="1">
        <f>VLOOKUP(Authors[[#This Row],[Id]],Papers[],3,FALSE)</f>
        <v>2003</v>
      </c>
      <c r="D4814" s="1" t="str">
        <f>IF(ISNUMBER(FIND(",",Authors[[#This Row],[author]])),"OK", "Não OK")</f>
        <v>OK</v>
      </c>
    </row>
    <row r="4815" spans="1:4">
      <c r="A4815" s="3">
        <v>561</v>
      </c>
      <c r="B4815" t="s">
        <v>716</v>
      </c>
      <c r="C4815" s="1">
        <f>VLOOKUP(Authors[[#This Row],[Id]],Papers[],3,FALSE)</f>
        <v>2005</v>
      </c>
      <c r="D4815" s="1" t="str">
        <f>IF(ISNUMBER(FIND(",",Authors[[#This Row],[author]])),"OK", "Não OK")</f>
        <v>OK</v>
      </c>
    </row>
    <row r="4816" spans="1:4">
      <c r="A4816" s="3">
        <v>2037</v>
      </c>
      <c r="B4816" t="s">
        <v>6197</v>
      </c>
      <c r="C4816" s="1">
        <f>VLOOKUP(Authors[[#This Row],[Id]],Papers[],3,FALSE)</f>
        <v>2006</v>
      </c>
      <c r="D4816" s="1" t="str">
        <f>IF(ISNUMBER(FIND(",",Authors[[#This Row],[author]])),"OK", "Não OK")</f>
        <v>OK</v>
      </c>
    </row>
    <row r="4817" spans="1:4">
      <c r="A4817" s="3">
        <v>276</v>
      </c>
      <c r="B4817" t="s">
        <v>698</v>
      </c>
      <c r="C4817" s="1">
        <f>VLOOKUP(Authors[[#This Row],[Id]],Papers[],3,FALSE)</f>
        <v>2002</v>
      </c>
      <c r="D4817" s="1" t="str">
        <f>IF(ISNUMBER(FIND(",",Authors[[#This Row],[author]])),"OK", "Não OK")</f>
        <v>OK</v>
      </c>
    </row>
    <row r="4818" spans="1:4">
      <c r="A4818" s="3">
        <v>863</v>
      </c>
      <c r="B4818" t="s">
        <v>698</v>
      </c>
      <c r="C4818" s="1">
        <f>VLOOKUP(Authors[[#This Row],[Id]],Papers[],3,FALSE)</f>
        <v>2002</v>
      </c>
      <c r="D4818" s="1" t="str">
        <f>IF(ISNUMBER(FIND(",",Authors[[#This Row],[author]])),"OK", "Não OK")</f>
        <v>OK</v>
      </c>
    </row>
    <row r="4819" spans="1:4">
      <c r="A4819" s="3">
        <v>2639</v>
      </c>
      <c r="B4819" t="s">
        <v>7797</v>
      </c>
      <c r="C4819" s="1">
        <f>VLOOKUP(Authors[[#This Row],[Id]],Papers[],3,FALSE)</f>
        <v>2008</v>
      </c>
      <c r="D4819" s="1" t="str">
        <f>IF(ISNUMBER(FIND(",",Authors[[#This Row],[author]])),"OK", "Não OK")</f>
        <v>OK</v>
      </c>
    </row>
    <row r="4820" spans="1:4">
      <c r="A4820" s="3">
        <v>3661</v>
      </c>
      <c r="B4820" t="s">
        <v>9241</v>
      </c>
      <c r="C4820" s="1">
        <f>VLOOKUP(Authors[[#This Row],[Id]],Papers[],3,FALSE)</f>
        <v>2011</v>
      </c>
      <c r="D4820" s="1" t="str">
        <f>IF(ISNUMBER(FIND(",",Authors[[#This Row],[author]])),"OK", "Não OK")</f>
        <v>OK</v>
      </c>
    </row>
    <row r="4821" spans="1:4">
      <c r="A4821" s="3">
        <v>2930</v>
      </c>
      <c r="B4821" t="s">
        <v>8248</v>
      </c>
      <c r="C4821" s="1">
        <f>VLOOKUP(Authors[[#This Row],[Id]],Papers[],3,FALSE)</f>
        <v>2010</v>
      </c>
      <c r="D4821" s="1" t="str">
        <f>IF(ISNUMBER(FIND(",",Authors[[#This Row],[author]])),"OK", "Não OK")</f>
        <v>OK</v>
      </c>
    </row>
    <row r="4822" spans="1:4">
      <c r="A4822" s="3">
        <v>3661</v>
      </c>
      <c r="B4822" t="s">
        <v>8248</v>
      </c>
      <c r="C4822" s="1">
        <f>VLOOKUP(Authors[[#This Row],[Id]],Papers[],3,FALSE)</f>
        <v>2011</v>
      </c>
      <c r="D4822" s="1" t="str">
        <f>IF(ISNUMBER(FIND(",",Authors[[#This Row],[author]])),"OK", "Não OK")</f>
        <v>OK</v>
      </c>
    </row>
    <row r="4823" spans="1:4">
      <c r="A4823" s="3">
        <v>1112</v>
      </c>
      <c r="B4823" t="s">
        <v>3112</v>
      </c>
      <c r="C4823" s="1">
        <f>VLOOKUP(Authors[[#This Row],[Id]],Papers[],3,FALSE)</f>
        <v>2005</v>
      </c>
      <c r="D4823" s="1" t="str">
        <f>IF(ISNUMBER(FIND(",",Authors[[#This Row],[author]])),"OK", "Não OK")</f>
        <v>OK</v>
      </c>
    </row>
    <row r="4824" spans="1:4">
      <c r="A4824" s="3">
        <v>2040</v>
      </c>
      <c r="B4824" t="s">
        <v>10803</v>
      </c>
      <c r="C4824" s="1">
        <f>VLOOKUP(Authors[[#This Row],[Id]],Papers[],3,FALSE)</f>
        <v>2008</v>
      </c>
      <c r="D4824" s="1" t="str">
        <f>IF(ISNUMBER(FIND(",",Authors[[#This Row],[author]])),"OK", "Não OK")</f>
        <v>OK</v>
      </c>
    </row>
    <row r="4825" spans="1:4">
      <c r="A4825" s="3">
        <v>2018</v>
      </c>
      <c r="B4825" t="s">
        <v>6137</v>
      </c>
      <c r="C4825" s="1">
        <f>VLOOKUP(Authors[[#This Row],[Id]],Papers[],3,FALSE)</f>
        <v>2008</v>
      </c>
      <c r="D4825" s="1" t="str">
        <f>IF(ISNUMBER(FIND(",",Authors[[#This Row],[author]])),"OK", "Não OK")</f>
        <v>OK</v>
      </c>
    </row>
    <row r="4826" spans="1:4">
      <c r="A4826" s="3">
        <v>1764</v>
      </c>
      <c r="B4826" t="s">
        <v>10698</v>
      </c>
      <c r="C4826" s="1">
        <f>VLOOKUP(Authors[[#This Row],[Id]],Papers[],3,FALSE)</f>
        <v>2010</v>
      </c>
      <c r="D4826" s="1" t="str">
        <f>IF(ISNUMBER(FIND(",",Authors[[#This Row],[author]])),"OK", "Não OK")</f>
        <v>OK</v>
      </c>
    </row>
    <row r="4827" spans="1:4">
      <c r="A4827" s="3">
        <v>1781</v>
      </c>
      <c r="B4827" t="s">
        <v>10698</v>
      </c>
      <c r="C4827" s="1">
        <f>VLOOKUP(Authors[[#This Row],[Id]],Papers[],3,FALSE)</f>
        <v>2010</v>
      </c>
      <c r="D4827" s="1" t="str">
        <f>IF(ISNUMBER(FIND(",",Authors[[#This Row],[author]])),"OK", "Não OK")</f>
        <v>OK</v>
      </c>
    </row>
    <row r="4828" spans="1:4">
      <c r="A4828" s="3">
        <v>2942</v>
      </c>
      <c r="B4828" t="s">
        <v>8273</v>
      </c>
      <c r="C4828" s="1">
        <f>VLOOKUP(Authors[[#This Row],[Id]],Papers[],3,FALSE)</f>
        <v>2011</v>
      </c>
      <c r="D4828" s="1" t="str">
        <f>IF(ISNUMBER(FIND(",",Authors[[#This Row],[author]])),"OK", "Não OK")</f>
        <v>OK</v>
      </c>
    </row>
    <row r="4829" spans="1:4">
      <c r="A4829" s="3">
        <v>328</v>
      </c>
      <c r="B4829" t="s">
        <v>833</v>
      </c>
      <c r="C4829" s="1">
        <f>VLOOKUP(Authors[[#This Row],[Id]],Papers[],3,FALSE)</f>
        <v>2008</v>
      </c>
      <c r="D4829" s="1" t="str">
        <f>IF(ISNUMBER(FIND(",",Authors[[#This Row],[author]])),"OK", "Não OK")</f>
        <v>OK</v>
      </c>
    </row>
    <row r="4830" spans="1:4">
      <c r="A4830" s="3">
        <v>2663</v>
      </c>
      <c r="B4830" t="s">
        <v>7826</v>
      </c>
      <c r="C4830" s="1">
        <f>VLOOKUP(Authors[[#This Row],[Id]],Papers[],3,FALSE)</f>
        <v>2011</v>
      </c>
      <c r="D4830" s="1" t="str">
        <f>IF(ISNUMBER(FIND(",",Authors[[#This Row],[author]])),"OK", "Não OK")</f>
        <v>OK</v>
      </c>
    </row>
    <row r="4831" spans="1:4">
      <c r="A4831" s="3">
        <v>2531</v>
      </c>
      <c r="B4831" t="s">
        <v>10985</v>
      </c>
      <c r="C4831" s="1">
        <f>VLOOKUP(Authors[[#This Row],[Id]],Papers[],3,FALSE)</f>
        <v>1998</v>
      </c>
      <c r="D4831" s="1" t="str">
        <f>IF(ISNUMBER(FIND(",",Authors[[#This Row],[author]])),"OK", "Não OK")</f>
        <v>OK</v>
      </c>
    </row>
    <row r="4832" spans="1:4">
      <c r="A4832" s="3">
        <v>1883</v>
      </c>
      <c r="B4832" t="s">
        <v>5728</v>
      </c>
      <c r="C4832" s="1">
        <f>VLOOKUP(Authors[[#This Row],[Id]],Papers[],3,FALSE)</f>
        <v>2002</v>
      </c>
      <c r="D4832" s="1" t="str">
        <f>IF(ISNUMBER(FIND(",",Authors[[#This Row],[author]])),"OK", "Não OK")</f>
        <v>OK</v>
      </c>
    </row>
    <row r="4833" spans="1:4">
      <c r="A4833" s="3">
        <v>1051</v>
      </c>
      <c r="B4833" t="s">
        <v>2952</v>
      </c>
      <c r="C4833" s="1">
        <f>VLOOKUP(Authors[[#This Row],[Id]],Papers[],3,FALSE)</f>
        <v>2006</v>
      </c>
      <c r="D4833" s="1" t="str">
        <f>IF(ISNUMBER(FIND(",",Authors[[#This Row],[author]])),"OK", "Não OK")</f>
        <v>OK</v>
      </c>
    </row>
    <row r="4834" spans="1:4">
      <c r="A4834" s="3">
        <v>477</v>
      </c>
      <c r="B4834" t="s">
        <v>1346</v>
      </c>
      <c r="C4834" s="1">
        <f>VLOOKUP(Authors[[#This Row],[Id]],Papers[],3,FALSE)</f>
        <v>2010</v>
      </c>
      <c r="D4834" s="1" t="str">
        <f>IF(ISNUMBER(FIND(",",Authors[[#This Row],[author]])),"OK", "Não OK")</f>
        <v>OK</v>
      </c>
    </row>
    <row r="4835" spans="1:4">
      <c r="A4835" s="3">
        <v>3046</v>
      </c>
      <c r="B4835" t="s">
        <v>8467</v>
      </c>
      <c r="C4835" s="1">
        <f>VLOOKUP(Authors[[#This Row],[Id]],Papers[],3,FALSE)</f>
        <v>2009</v>
      </c>
      <c r="D4835" s="1" t="str">
        <f>IF(ISNUMBER(FIND(",",Authors[[#This Row],[author]])),"OK", "Não OK")</f>
        <v>OK</v>
      </c>
    </row>
    <row r="4836" spans="1:4">
      <c r="A4836">
        <v>4443</v>
      </c>
      <c r="B4836" t="s">
        <v>12950</v>
      </c>
      <c r="C4836" s="1">
        <f>VLOOKUP(Authors[[#This Row],[Id]],Papers[],3,FALSE)</f>
        <v>2008</v>
      </c>
      <c r="D4836" s="1" t="str">
        <f>IF(ISNUMBER(FIND(",",Authors[[#This Row],[author]])),"OK", "Não OK")</f>
        <v>OK</v>
      </c>
    </row>
    <row r="4837" spans="1:4">
      <c r="A4837" s="3">
        <v>2221</v>
      </c>
      <c r="B4837" t="s">
        <v>6822</v>
      </c>
      <c r="C4837" s="1">
        <f>VLOOKUP(Authors[[#This Row],[Id]],Papers[],3,FALSE)</f>
        <v>2005</v>
      </c>
      <c r="D4837" s="1" t="str">
        <f>IF(ISNUMBER(FIND(",",Authors[[#This Row],[author]])),"OK", "Não OK")</f>
        <v>OK</v>
      </c>
    </row>
    <row r="4838" spans="1:4">
      <c r="A4838" s="3">
        <v>1315</v>
      </c>
      <c r="B4838" t="s">
        <v>3761</v>
      </c>
      <c r="C4838" s="1">
        <f>VLOOKUP(Authors[[#This Row],[Id]],Papers[],3,FALSE)</f>
        <v>2010</v>
      </c>
      <c r="D4838" s="1" t="str">
        <f>IF(ISNUMBER(FIND(",",Authors[[#This Row],[author]])),"OK", "Não OK")</f>
        <v>OK</v>
      </c>
    </row>
    <row r="4839" spans="1:4">
      <c r="A4839" s="3">
        <v>1661</v>
      </c>
      <c r="B4839" t="s">
        <v>3761</v>
      </c>
      <c r="C4839" s="1">
        <f>VLOOKUP(Authors[[#This Row],[Id]],Papers[],3,FALSE)</f>
        <v>2007</v>
      </c>
      <c r="D4839" s="1" t="str">
        <f>IF(ISNUMBER(FIND(",",Authors[[#This Row],[author]])),"OK", "Não OK")</f>
        <v>OK</v>
      </c>
    </row>
    <row r="4840" spans="1:4">
      <c r="A4840" s="3">
        <v>1662</v>
      </c>
      <c r="B4840" t="s">
        <v>3761</v>
      </c>
      <c r="C4840" s="1">
        <f>VLOOKUP(Authors[[#This Row],[Id]],Papers[],3,FALSE)</f>
        <v>2007</v>
      </c>
      <c r="D4840" s="1" t="str">
        <f>IF(ISNUMBER(FIND(",",Authors[[#This Row],[author]])),"OK", "Não OK")</f>
        <v>OK</v>
      </c>
    </row>
    <row r="4841" spans="1:4">
      <c r="A4841" s="3">
        <v>879</v>
      </c>
      <c r="B4841" t="s">
        <v>2490</v>
      </c>
      <c r="C4841" s="1">
        <f>VLOOKUP(Authors[[#This Row],[Id]],Papers[],3,FALSE)</f>
        <v>1994</v>
      </c>
      <c r="D4841" s="1" t="str">
        <f>IF(ISNUMBER(FIND(",",Authors[[#This Row],[author]])),"OK", "Não OK")</f>
        <v>OK</v>
      </c>
    </row>
    <row r="4842" spans="1:4">
      <c r="A4842" s="3">
        <v>2038</v>
      </c>
      <c r="B4842" t="s">
        <v>6202</v>
      </c>
      <c r="C4842" s="1">
        <f>VLOOKUP(Authors[[#This Row],[Id]],Papers[],3,FALSE)</f>
        <v>2009</v>
      </c>
      <c r="D4842" s="1" t="str">
        <f>IF(ISNUMBER(FIND(",",Authors[[#This Row],[author]])),"OK", "Não OK")</f>
        <v>OK</v>
      </c>
    </row>
    <row r="4843" spans="1:4">
      <c r="A4843" s="3">
        <v>1698</v>
      </c>
      <c r="B4843" t="s">
        <v>5151</v>
      </c>
      <c r="C4843" s="1">
        <f>VLOOKUP(Authors[[#This Row],[Id]],Papers[],3,FALSE)</f>
        <v>2009</v>
      </c>
      <c r="D4843" s="1" t="str">
        <f>IF(ISNUMBER(FIND(",",Authors[[#This Row],[author]])),"OK", "Não OK")</f>
        <v>OK</v>
      </c>
    </row>
    <row r="4844" spans="1:4">
      <c r="A4844" s="3">
        <v>1447</v>
      </c>
      <c r="B4844" t="s">
        <v>4257</v>
      </c>
      <c r="C4844" s="1">
        <f>VLOOKUP(Authors[[#This Row],[Id]],Papers[],3,FALSE)</f>
        <v>2010</v>
      </c>
      <c r="D4844" s="1" t="str">
        <f>IF(ISNUMBER(FIND(",",Authors[[#This Row],[author]])),"OK", "Não OK")</f>
        <v>OK</v>
      </c>
    </row>
    <row r="4845" spans="1:4">
      <c r="A4845" s="3">
        <v>486</v>
      </c>
      <c r="B4845" t="s">
        <v>1370</v>
      </c>
      <c r="C4845" s="1">
        <f>VLOOKUP(Authors[[#This Row],[Id]],Papers[],3,FALSE)</f>
        <v>2010</v>
      </c>
      <c r="D4845" s="1" t="str">
        <f>IF(ISNUMBER(FIND(",",Authors[[#This Row],[author]])),"OK", "Não OK")</f>
        <v>OK</v>
      </c>
    </row>
    <row r="4846" spans="1:4">
      <c r="A4846" s="3">
        <v>490</v>
      </c>
      <c r="B4846" t="s">
        <v>1387</v>
      </c>
      <c r="C4846" s="1">
        <f>VLOOKUP(Authors[[#This Row],[Id]],Papers[],3,FALSE)</f>
        <v>2011</v>
      </c>
      <c r="D4846" s="1" t="str">
        <f>IF(ISNUMBER(FIND(",",Authors[[#This Row],[author]])),"OK", "Não OK")</f>
        <v>OK</v>
      </c>
    </row>
    <row r="4847" spans="1:4">
      <c r="A4847" s="3">
        <v>367</v>
      </c>
      <c r="B4847" t="s">
        <v>978</v>
      </c>
      <c r="C4847" s="1">
        <f>VLOOKUP(Authors[[#This Row],[Id]],Papers[],3,FALSE)</f>
        <v>2008</v>
      </c>
      <c r="D4847" s="1" t="str">
        <f>IF(ISNUMBER(FIND(",",Authors[[#This Row],[author]])),"OK", "Não OK")</f>
        <v>OK</v>
      </c>
    </row>
    <row r="4848" spans="1:4">
      <c r="A4848" s="3">
        <v>650</v>
      </c>
      <c r="B4848" t="s">
        <v>1839</v>
      </c>
      <c r="C4848" s="1">
        <f>VLOOKUP(Authors[[#This Row],[Id]],Papers[],3,FALSE)</f>
        <v>2008</v>
      </c>
      <c r="D4848" s="1" t="str">
        <f>IF(ISNUMBER(FIND(",",Authors[[#This Row],[author]])),"OK", "Não OK")</f>
        <v>OK</v>
      </c>
    </row>
    <row r="4849" spans="1:4">
      <c r="A4849" s="3">
        <v>1538</v>
      </c>
      <c r="B4849" t="s">
        <v>4555</v>
      </c>
      <c r="C4849" s="1">
        <f>VLOOKUP(Authors[[#This Row],[Id]],Papers[],3,FALSE)</f>
        <v>1990</v>
      </c>
      <c r="D4849" s="1" t="str">
        <f>IF(ISNUMBER(FIND(",",Authors[[#This Row],[author]])),"OK", "Não OK")</f>
        <v>OK</v>
      </c>
    </row>
    <row r="4850" spans="1:4">
      <c r="A4850" s="3">
        <v>3534</v>
      </c>
      <c r="B4850" t="s">
        <v>9074</v>
      </c>
      <c r="C4850" s="1">
        <f>VLOOKUP(Authors[[#This Row],[Id]],Papers[],3,FALSE)</f>
        <v>2009</v>
      </c>
      <c r="D4850" s="1" t="str">
        <f>IF(ISNUMBER(FIND(",",Authors[[#This Row],[author]])),"OK", "Não OK")</f>
        <v>OK</v>
      </c>
    </row>
    <row r="4851" spans="1:4">
      <c r="A4851" s="3">
        <v>3535</v>
      </c>
      <c r="B4851" t="s">
        <v>6203</v>
      </c>
      <c r="C4851" s="1">
        <f>VLOOKUP(Authors[[#This Row],[Id]],Papers[],3,FALSE)</f>
        <v>2007</v>
      </c>
      <c r="D4851" s="1" t="str">
        <f>IF(ISNUMBER(FIND(",",Authors[[#This Row],[author]])),"OK", "Não OK")</f>
        <v>OK</v>
      </c>
    </row>
    <row r="4852" spans="1:4">
      <c r="A4852" s="3">
        <v>792</v>
      </c>
      <c r="B4852" t="s">
        <v>2251</v>
      </c>
      <c r="C4852" s="1">
        <f>VLOOKUP(Authors[[#This Row],[Id]],Papers[],3,FALSE)</f>
        <v>2010</v>
      </c>
      <c r="D4852" s="1" t="str">
        <f>IF(ISNUMBER(FIND(",",Authors[[#This Row],[author]])),"OK", "Não OK")</f>
        <v>OK</v>
      </c>
    </row>
    <row r="4853" spans="1:4">
      <c r="A4853" s="3">
        <v>834</v>
      </c>
      <c r="B4853" t="s">
        <v>2251</v>
      </c>
      <c r="C4853" s="1">
        <f>VLOOKUP(Authors[[#This Row],[Id]],Papers[],3,FALSE)</f>
        <v>2010</v>
      </c>
      <c r="D4853" s="1" t="str">
        <f>IF(ISNUMBER(FIND(",",Authors[[#This Row],[author]])),"OK", "Não OK")</f>
        <v>OK</v>
      </c>
    </row>
    <row r="4854" spans="1:4">
      <c r="A4854" s="3">
        <v>1145</v>
      </c>
      <c r="B4854" t="s">
        <v>2251</v>
      </c>
      <c r="C4854" s="1">
        <f>VLOOKUP(Authors[[#This Row],[Id]],Papers[],3,FALSE)</f>
        <v>2010</v>
      </c>
      <c r="D4854" s="1" t="str">
        <f>IF(ISNUMBER(FIND(",",Authors[[#This Row],[author]])),"OK", "Não OK")</f>
        <v>OK</v>
      </c>
    </row>
    <row r="4855" spans="1:4">
      <c r="A4855" s="3">
        <v>1305</v>
      </c>
      <c r="B4855" t="s">
        <v>2251</v>
      </c>
      <c r="C4855" s="1">
        <f>VLOOKUP(Authors[[#This Row],[Id]],Papers[],3,FALSE)</f>
        <v>2008</v>
      </c>
      <c r="D4855" s="1" t="str">
        <f>IF(ISNUMBER(FIND(",",Authors[[#This Row],[author]])),"OK", "Não OK")</f>
        <v>OK</v>
      </c>
    </row>
    <row r="4856" spans="1:4">
      <c r="A4856" s="3">
        <v>3539</v>
      </c>
      <c r="B4856" t="s">
        <v>9080</v>
      </c>
      <c r="C4856" s="1">
        <f>VLOOKUP(Authors[[#This Row],[Id]],Papers[],3,FALSE)</f>
        <v>2010</v>
      </c>
      <c r="D4856" s="1" t="str">
        <f>IF(ISNUMBER(FIND(",",Authors[[#This Row],[author]])),"OK", "Não OK")</f>
        <v>OK</v>
      </c>
    </row>
    <row r="4857" spans="1:4">
      <c r="A4857" s="3">
        <v>4284</v>
      </c>
      <c r="B4857" t="s">
        <v>10176</v>
      </c>
      <c r="C4857" s="1">
        <f>VLOOKUP(Authors[[#This Row],[Id]],Papers[],3,FALSE)</f>
        <v>2008</v>
      </c>
      <c r="D4857" s="1" t="str">
        <f>IF(ISNUMBER(FIND(",",Authors[[#This Row],[author]])),"OK", "Não OK")</f>
        <v>OK</v>
      </c>
    </row>
    <row r="4858" spans="1:4">
      <c r="A4858" s="3">
        <v>2040</v>
      </c>
      <c r="B4858" t="s">
        <v>6206</v>
      </c>
      <c r="C4858" s="1">
        <f>VLOOKUP(Authors[[#This Row],[Id]],Papers[],3,FALSE)</f>
        <v>2008</v>
      </c>
      <c r="D4858" s="1" t="str">
        <f>IF(ISNUMBER(FIND(",",Authors[[#This Row],[author]])),"OK", "Não OK")</f>
        <v>OK</v>
      </c>
    </row>
    <row r="4859" spans="1:4">
      <c r="A4859" s="3">
        <v>899</v>
      </c>
      <c r="B4859" t="s">
        <v>2559</v>
      </c>
      <c r="C4859" s="1">
        <f>VLOOKUP(Authors[[#This Row],[Id]],Papers[],3,FALSE)</f>
        <v>2003</v>
      </c>
      <c r="D4859" s="1" t="str">
        <f>IF(ISNUMBER(FIND(",",Authors[[#This Row],[author]])),"OK", "Não OK")</f>
        <v>OK</v>
      </c>
    </row>
    <row r="4860" spans="1:4">
      <c r="A4860" s="3">
        <v>2041</v>
      </c>
      <c r="B4860" t="s">
        <v>6209</v>
      </c>
      <c r="C4860" s="1">
        <f>VLOOKUP(Authors[[#This Row],[Id]],Papers[],3,FALSE)</f>
        <v>2007</v>
      </c>
      <c r="D4860" s="1" t="str">
        <f>IF(ISNUMBER(FIND(",",Authors[[#This Row],[author]])),"OK", "Não OK")</f>
        <v>OK</v>
      </c>
    </row>
    <row r="4861" spans="1:4">
      <c r="A4861" s="3">
        <v>2449</v>
      </c>
      <c r="B4861" t="s">
        <v>7518</v>
      </c>
      <c r="C4861" s="1">
        <f>VLOOKUP(Authors[[#This Row],[Id]],Papers[],3,FALSE)</f>
        <v>2010</v>
      </c>
      <c r="D4861" s="1" t="str">
        <f>IF(ISNUMBER(FIND(",",Authors[[#This Row],[author]])),"OK", "Não OK")</f>
        <v>OK</v>
      </c>
    </row>
    <row r="4862" spans="1:4">
      <c r="A4862" s="3">
        <v>3540</v>
      </c>
      <c r="B4862" t="s">
        <v>9084</v>
      </c>
      <c r="C4862" s="1">
        <f>VLOOKUP(Authors[[#This Row],[Id]],Papers[],3,FALSE)</f>
        <v>2010</v>
      </c>
      <c r="D4862" s="1" t="str">
        <f>IF(ISNUMBER(FIND(",",Authors[[#This Row],[author]])),"OK", "Não OK")</f>
        <v>OK</v>
      </c>
    </row>
    <row r="4863" spans="1:4">
      <c r="A4863" s="3">
        <v>2042</v>
      </c>
      <c r="B4863" t="s">
        <v>6212</v>
      </c>
      <c r="C4863" s="1">
        <f>VLOOKUP(Authors[[#This Row],[Id]],Papers[],3,FALSE)</f>
        <v>2006</v>
      </c>
      <c r="D4863" s="1" t="str">
        <f>IF(ISNUMBER(FIND(",",Authors[[#This Row],[author]])),"OK", "Não OK")</f>
        <v>OK</v>
      </c>
    </row>
    <row r="4864" spans="1:4">
      <c r="A4864" s="3">
        <v>2043</v>
      </c>
      <c r="B4864" t="s">
        <v>6218</v>
      </c>
      <c r="C4864" s="1">
        <f>VLOOKUP(Authors[[#This Row],[Id]],Papers[],3,FALSE)</f>
        <v>2004</v>
      </c>
      <c r="D4864" s="1" t="str">
        <f>IF(ISNUMBER(FIND(",",Authors[[#This Row],[author]])),"OK", "Não OK")</f>
        <v>OK</v>
      </c>
    </row>
    <row r="4865" spans="1:4">
      <c r="A4865" s="3">
        <v>1383</v>
      </c>
      <c r="B4865" t="s">
        <v>4018</v>
      </c>
      <c r="C4865" s="1">
        <f>VLOOKUP(Authors[[#This Row],[Id]],Papers[],3,FALSE)</f>
        <v>2005</v>
      </c>
      <c r="D4865" s="1" t="str">
        <f>IF(ISNUMBER(FIND(",",Authors[[#This Row],[author]])),"OK", "Não OK")</f>
        <v>OK</v>
      </c>
    </row>
    <row r="4866" spans="1:4">
      <c r="A4866" s="3">
        <v>1874</v>
      </c>
      <c r="B4866" t="s">
        <v>5709</v>
      </c>
      <c r="C4866" s="1">
        <f>VLOOKUP(Authors[[#This Row],[Id]],Papers[],3,FALSE)</f>
        <v>1995</v>
      </c>
      <c r="D4866" s="1" t="str">
        <f>IF(ISNUMBER(FIND(",",Authors[[#This Row],[author]])),"OK", "Não OK")</f>
        <v>OK</v>
      </c>
    </row>
    <row r="4867" spans="1:4">
      <c r="A4867" s="3">
        <v>4211</v>
      </c>
      <c r="B4867" t="s">
        <v>10007</v>
      </c>
      <c r="C4867" s="1">
        <f>VLOOKUP(Authors[[#This Row],[Id]],Papers[],3,FALSE)</f>
        <v>2008</v>
      </c>
      <c r="D4867" s="1" t="str">
        <f>IF(ISNUMBER(FIND(",",Authors[[#This Row],[author]])),"OK", "Não OK")</f>
        <v>OK</v>
      </c>
    </row>
    <row r="4868" spans="1:4">
      <c r="A4868" s="3">
        <v>3888</v>
      </c>
      <c r="B4868" t="s">
        <v>9514</v>
      </c>
      <c r="C4868" s="1">
        <f>VLOOKUP(Authors[[#This Row],[Id]],Papers[],3,FALSE)</f>
        <v>2010</v>
      </c>
      <c r="D4868" s="1" t="str">
        <f>IF(ISNUMBER(FIND(",",Authors[[#This Row],[author]])),"OK", "Não OK")</f>
        <v>OK</v>
      </c>
    </row>
    <row r="4869" spans="1:4">
      <c r="A4869" s="3">
        <v>840</v>
      </c>
      <c r="B4869" t="s">
        <v>2371</v>
      </c>
      <c r="C4869" s="1">
        <f>VLOOKUP(Authors[[#This Row],[Id]],Papers[],3,FALSE)</f>
        <v>2009</v>
      </c>
      <c r="D4869" s="1" t="str">
        <f>IF(ISNUMBER(FIND(",",Authors[[#This Row],[author]])),"OK", "Não OK")</f>
        <v>OK</v>
      </c>
    </row>
    <row r="4870" spans="1:4">
      <c r="A4870" s="3">
        <v>1542</v>
      </c>
      <c r="B4870" t="s">
        <v>4573</v>
      </c>
      <c r="C4870" s="1">
        <f>VLOOKUP(Authors[[#This Row],[Id]],Papers[],3,FALSE)</f>
        <v>2009</v>
      </c>
      <c r="D4870" s="1" t="str">
        <f>IF(ISNUMBER(FIND(",",Authors[[#This Row],[author]])),"OK", "Não OK")</f>
        <v>OK</v>
      </c>
    </row>
    <row r="4871" spans="1:4">
      <c r="A4871" s="3">
        <v>1807</v>
      </c>
      <c r="B4871" t="s">
        <v>4573</v>
      </c>
      <c r="C4871" s="1">
        <f>VLOOKUP(Authors[[#This Row],[Id]],Papers[],3,FALSE)</f>
        <v>2010</v>
      </c>
      <c r="D4871" s="1" t="str">
        <f>IF(ISNUMBER(FIND(",",Authors[[#This Row],[author]])),"OK", "Não OK")</f>
        <v>OK</v>
      </c>
    </row>
    <row r="4872" spans="1:4">
      <c r="A4872" s="3">
        <v>358</v>
      </c>
      <c r="B4872" t="s">
        <v>928</v>
      </c>
      <c r="C4872" s="1">
        <f>VLOOKUP(Authors[[#This Row],[Id]],Papers[],3,FALSE)</f>
        <v>2007</v>
      </c>
      <c r="D4872" s="1" t="str">
        <f>IF(ISNUMBER(FIND(",",Authors[[#This Row],[author]])),"OK", "Não OK")</f>
        <v>OK</v>
      </c>
    </row>
    <row r="4873" spans="1:4">
      <c r="A4873" s="3">
        <v>797</v>
      </c>
      <c r="B4873" t="s">
        <v>928</v>
      </c>
      <c r="C4873" s="1">
        <f>VLOOKUP(Authors[[#This Row],[Id]],Papers[],3,FALSE)</f>
        <v>2006</v>
      </c>
      <c r="D4873" s="1" t="str">
        <f>IF(ISNUMBER(FIND(",",Authors[[#This Row],[author]])),"OK", "Não OK")</f>
        <v>OK</v>
      </c>
    </row>
    <row r="4874" spans="1:4">
      <c r="A4874" s="3">
        <v>824</v>
      </c>
      <c r="B4874" t="s">
        <v>928</v>
      </c>
      <c r="C4874" s="1">
        <f>VLOOKUP(Authors[[#This Row],[Id]],Papers[],3,FALSE)</f>
        <v>2006</v>
      </c>
      <c r="D4874" s="1" t="str">
        <f>IF(ISNUMBER(FIND(",",Authors[[#This Row],[author]])),"OK", "Não OK")</f>
        <v>OK</v>
      </c>
    </row>
    <row r="4875" spans="1:4">
      <c r="A4875" s="3">
        <v>840</v>
      </c>
      <c r="B4875" t="s">
        <v>928</v>
      </c>
      <c r="C4875" s="1">
        <f>VLOOKUP(Authors[[#This Row],[Id]],Papers[],3,FALSE)</f>
        <v>2009</v>
      </c>
      <c r="D4875" s="1" t="str">
        <f>IF(ISNUMBER(FIND(",",Authors[[#This Row],[author]])),"OK", "Não OK")</f>
        <v>OK</v>
      </c>
    </row>
    <row r="4876" spans="1:4">
      <c r="A4876" s="3">
        <v>1090</v>
      </c>
      <c r="B4876" t="s">
        <v>928</v>
      </c>
      <c r="C4876" s="1">
        <f>VLOOKUP(Authors[[#This Row],[Id]],Papers[],3,FALSE)</f>
        <v>2009</v>
      </c>
      <c r="D4876" s="1" t="str">
        <f>IF(ISNUMBER(FIND(",",Authors[[#This Row],[author]])),"OK", "Não OK")</f>
        <v>OK</v>
      </c>
    </row>
    <row r="4877" spans="1:4">
      <c r="A4877" s="3">
        <v>2564</v>
      </c>
      <c r="B4877" t="s">
        <v>11028</v>
      </c>
      <c r="C4877" s="1">
        <f>VLOOKUP(Authors[[#This Row],[Id]],Papers[],3,FALSE)</f>
        <v>2011</v>
      </c>
      <c r="D4877" s="1" t="str">
        <f>IF(ISNUMBER(FIND(",",Authors[[#This Row],[author]])),"OK", "Não OK")</f>
        <v>OK</v>
      </c>
    </row>
    <row r="4878" spans="1:4">
      <c r="A4878" s="3">
        <v>3569</v>
      </c>
      <c r="B4878" t="s">
        <v>9119</v>
      </c>
      <c r="C4878" s="1">
        <f>VLOOKUP(Authors[[#This Row],[Id]],Papers[],3,FALSE)</f>
        <v>2005</v>
      </c>
      <c r="D4878" s="1" t="str">
        <f>IF(ISNUMBER(FIND(",",Authors[[#This Row],[author]])),"OK", "Não OK")</f>
        <v>OK</v>
      </c>
    </row>
    <row r="4879" spans="1:4">
      <c r="A4879" s="3">
        <v>277</v>
      </c>
      <c r="B4879" t="s">
        <v>11116</v>
      </c>
      <c r="C4879" s="1">
        <f>VLOOKUP(Authors[[#This Row],[Id]],Papers[],3,FALSE)</f>
        <v>2002</v>
      </c>
      <c r="D4879" s="1" t="str">
        <f>IF(ISNUMBER(FIND(",",Authors[[#This Row],[author]])),"OK", "Não OK")</f>
        <v>OK</v>
      </c>
    </row>
    <row r="4880" spans="1:4">
      <c r="A4880" s="3">
        <v>522</v>
      </c>
      <c r="B4880" t="s">
        <v>1470</v>
      </c>
      <c r="C4880" s="1">
        <f>VLOOKUP(Authors[[#This Row],[Id]],Papers[],3,FALSE)</f>
        <v>2008</v>
      </c>
      <c r="D4880" s="1" t="str">
        <f>IF(ISNUMBER(FIND(",",Authors[[#This Row],[author]])),"OK", "Não OK")</f>
        <v>OK</v>
      </c>
    </row>
    <row r="4881" spans="1:4">
      <c r="A4881">
        <v>4424</v>
      </c>
      <c r="B4881" t="s">
        <v>12893</v>
      </c>
      <c r="C4881" s="1">
        <f>VLOOKUP(Authors[[#This Row],[Id]],Papers[],3,FALSE)</f>
        <v>2008</v>
      </c>
      <c r="D4881" s="1" t="str">
        <f>IF(ISNUMBER(FIND(",",Authors[[#This Row],[author]])),"OK", "Não OK")</f>
        <v>OK</v>
      </c>
    </row>
    <row r="4882" spans="1:4">
      <c r="A4882" s="3">
        <v>4225</v>
      </c>
      <c r="B4882" t="s">
        <v>10055</v>
      </c>
      <c r="C4882" s="1">
        <f>VLOOKUP(Authors[[#This Row],[Id]],Papers[],3,FALSE)</f>
        <v>2005</v>
      </c>
      <c r="D4882" s="1" t="str">
        <f>IF(ISNUMBER(FIND(",",Authors[[#This Row],[author]])),"OK", "Não OK")</f>
        <v>OK</v>
      </c>
    </row>
    <row r="4883" spans="1:4">
      <c r="A4883" s="3">
        <v>1388</v>
      </c>
      <c r="B4883" t="s">
        <v>4044</v>
      </c>
      <c r="C4883" s="1">
        <f>VLOOKUP(Authors[[#This Row],[Id]],Papers[],3,FALSE)</f>
        <v>2007</v>
      </c>
      <c r="D4883" s="1" t="str">
        <f>IF(ISNUMBER(FIND(",",Authors[[#This Row],[author]])),"OK", "Não OK")</f>
        <v>OK</v>
      </c>
    </row>
    <row r="4884" spans="1:4">
      <c r="A4884" s="3">
        <v>176</v>
      </c>
      <c r="B4884" t="s">
        <v>441</v>
      </c>
      <c r="C4884" s="1">
        <f>VLOOKUP(Authors[[#This Row],[Id]],Papers[],3,FALSE)</f>
        <v>2009</v>
      </c>
      <c r="D4884" s="1" t="str">
        <f>IF(ISNUMBER(FIND(",",Authors[[#This Row],[author]])),"OK", "Não OK")</f>
        <v>OK</v>
      </c>
    </row>
    <row r="4885" spans="1:4">
      <c r="A4885" s="3">
        <v>2418</v>
      </c>
      <c r="B4885" t="s">
        <v>7443</v>
      </c>
      <c r="C4885" s="1">
        <f>VLOOKUP(Authors[[#This Row],[Id]],Papers[],3,FALSE)</f>
        <v>2001</v>
      </c>
      <c r="D4885" s="1" t="str">
        <f>IF(ISNUMBER(FIND(",",Authors[[#This Row],[author]])),"OK", "Não OK")</f>
        <v>OK</v>
      </c>
    </row>
    <row r="4886" spans="1:4">
      <c r="A4886" s="3">
        <v>2953</v>
      </c>
      <c r="B4886" t="s">
        <v>8291</v>
      </c>
      <c r="C4886" s="1">
        <f>VLOOKUP(Authors[[#This Row],[Id]],Papers[],3,FALSE)</f>
        <v>2009</v>
      </c>
      <c r="D4886" s="1" t="str">
        <f>IF(ISNUMBER(FIND(",",Authors[[#This Row],[author]])),"OK", "Não OK")</f>
        <v>OK</v>
      </c>
    </row>
    <row r="4887" spans="1:4">
      <c r="A4887" s="3">
        <v>403</v>
      </c>
      <c r="B4887" t="s">
        <v>1131</v>
      </c>
      <c r="C4887" s="1">
        <f>VLOOKUP(Authors[[#This Row],[Id]],Papers[],3,FALSE)</f>
        <v>2008</v>
      </c>
      <c r="D4887" s="1" t="str">
        <f>IF(ISNUMBER(FIND(",",Authors[[#This Row],[author]])),"OK", "Não OK")</f>
        <v>OK</v>
      </c>
    </row>
    <row r="4888" spans="1:4">
      <c r="A4888" s="3">
        <v>1120</v>
      </c>
      <c r="B4888" t="s">
        <v>1131</v>
      </c>
      <c r="C4888" s="1">
        <f>VLOOKUP(Authors[[#This Row],[Id]],Papers[],3,FALSE)</f>
        <v>2011</v>
      </c>
      <c r="D4888" s="1" t="str">
        <f>IF(ISNUMBER(FIND(",",Authors[[#This Row],[author]])),"OK", "Não OK")</f>
        <v>OK</v>
      </c>
    </row>
    <row r="4889" spans="1:4">
      <c r="A4889">
        <v>4364</v>
      </c>
      <c r="B4889" s="1" t="s">
        <v>12722</v>
      </c>
      <c r="C4889" s="1">
        <f>VLOOKUP(Authors[[#This Row],[Id]],Papers[],3,FALSE)</f>
        <v>2009</v>
      </c>
      <c r="D4889" s="1" t="str">
        <f>IF(ISNUMBER(FIND(",",Authors[[#This Row],[author]])),"OK", "Não OK")</f>
        <v>OK</v>
      </c>
    </row>
    <row r="4890" spans="1:4">
      <c r="A4890" s="3">
        <v>3031</v>
      </c>
      <c r="B4890" t="s">
        <v>8441</v>
      </c>
      <c r="C4890" s="1">
        <f>VLOOKUP(Authors[[#This Row],[Id]],Papers[],3,FALSE)</f>
        <v>2011</v>
      </c>
      <c r="D4890" s="1" t="str">
        <f>IF(ISNUMBER(FIND(",",Authors[[#This Row],[author]])),"OK", "Não OK")</f>
        <v>OK</v>
      </c>
    </row>
    <row r="4891" spans="1:4">
      <c r="A4891" s="3">
        <v>882</v>
      </c>
      <c r="B4891" t="s">
        <v>2509</v>
      </c>
      <c r="C4891" s="1">
        <f>VLOOKUP(Authors[[#This Row],[Id]],Papers[],3,FALSE)</f>
        <v>1998</v>
      </c>
      <c r="D4891" s="1" t="str">
        <f>IF(ISNUMBER(FIND(",",Authors[[#This Row],[author]])),"OK", "Não OK")</f>
        <v>OK</v>
      </c>
    </row>
    <row r="4892" spans="1:4">
      <c r="A4892" s="3">
        <v>2044</v>
      </c>
      <c r="B4892" t="s">
        <v>6222</v>
      </c>
      <c r="C4892" s="1">
        <f>VLOOKUP(Authors[[#This Row],[Id]],Papers[],3,FALSE)</f>
        <v>1991</v>
      </c>
      <c r="D4892" s="1" t="str">
        <f>IF(ISNUMBER(FIND(",",Authors[[#This Row],[author]])),"OK", "Não OK")</f>
        <v>OK</v>
      </c>
    </row>
    <row r="4893" spans="1:4">
      <c r="A4893" s="3">
        <v>3030</v>
      </c>
      <c r="B4893" t="s">
        <v>8434</v>
      </c>
      <c r="C4893" s="1">
        <f>VLOOKUP(Authors[[#This Row],[Id]],Papers[],3,FALSE)</f>
        <v>2011</v>
      </c>
      <c r="D4893" s="1" t="str">
        <f>IF(ISNUMBER(FIND(",",Authors[[#This Row],[author]])),"OK", "Não OK")</f>
        <v>OK</v>
      </c>
    </row>
    <row r="4894" spans="1:4">
      <c r="A4894" s="3">
        <v>2045</v>
      </c>
      <c r="B4894" t="s">
        <v>6228</v>
      </c>
      <c r="C4894" s="1">
        <f>VLOOKUP(Authors[[#This Row],[Id]],Papers[],3,FALSE)</f>
        <v>2011</v>
      </c>
      <c r="D4894" s="1" t="str">
        <f>IF(ISNUMBER(FIND(",",Authors[[#This Row],[author]])),"OK", "Não OK")</f>
        <v>OK</v>
      </c>
    </row>
    <row r="4895" spans="1:4">
      <c r="A4895" s="3">
        <v>355</v>
      </c>
      <c r="B4895" t="s">
        <v>913</v>
      </c>
      <c r="C4895" s="1">
        <f>VLOOKUP(Authors[[#This Row],[Id]],Papers[],3,FALSE)</f>
        <v>2010</v>
      </c>
      <c r="D4895" s="1" t="str">
        <f>IF(ISNUMBER(FIND(",",Authors[[#This Row],[author]])),"OK", "Não OK")</f>
        <v>OK</v>
      </c>
    </row>
    <row r="4896" spans="1:4">
      <c r="A4896" s="3">
        <v>599</v>
      </c>
      <c r="B4896" t="s">
        <v>913</v>
      </c>
      <c r="C4896" s="1">
        <f>VLOOKUP(Authors[[#This Row],[Id]],Papers[],3,FALSE)</f>
        <v>2010</v>
      </c>
      <c r="D4896" s="1" t="str">
        <f>IF(ISNUMBER(FIND(",",Authors[[#This Row],[author]])),"OK", "Não OK")</f>
        <v>OK</v>
      </c>
    </row>
    <row r="4897" spans="1:4">
      <c r="A4897" s="3">
        <v>2047</v>
      </c>
      <c r="B4897" t="s">
        <v>6233</v>
      </c>
      <c r="C4897" s="1">
        <f>VLOOKUP(Authors[[#This Row],[Id]],Papers[],3,FALSE)</f>
        <v>2009</v>
      </c>
      <c r="D4897" s="1" t="str">
        <f>IF(ISNUMBER(FIND(",",Authors[[#This Row],[author]])),"OK", "Não OK")</f>
        <v>OK</v>
      </c>
    </row>
    <row r="4898" spans="1:4">
      <c r="A4898" s="3">
        <v>1514</v>
      </c>
      <c r="B4898" t="s">
        <v>4469</v>
      </c>
      <c r="C4898" s="1">
        <f>VLOOKUP(Authors[[#This Row],[Id]],Papers[],3,FALSE)</f>
        <v>1995</v>
      </c>
      <c r="D4898" s="1" t="str">
        <f>IF(ISNUMBER(FIND(",",Authors[[#This Row],[author]])),"OK", "Não OK")</f>
        <v>OK</v>
      </c>
    </row>
    <row r="4899" spans="1:4">
      <c r="A4899" s="3">
        <v>3281</v>
      </c>
      <c r="B4899" t="s">
        <v>8736</v>
      </c>
      <c r="C4899" s="1">
        <f>VLOOKUP(Authors[[#This Row],[Id]],Papers[],3,FALSE)</f>
        <v>1999</v>
      </c>
      <c r="D4899" s="1" t="str">
        <f>IF(ISNUMBER(FIND(",",Authors[[#This Row],[author]])),"OK", "Não OK")</f>
        <v>OK</v>
      </c>
    </row>
    <row r="4900" spans="1:4">
      <c r="A4900" s="3">
        <v>195</v>
      </c>
      <c r="B4900" t="s">
        <v>493</v>
      </c>
      <c r="C4900" s="1">
        <f>VLOOKUP(Authors[[#This Row],[Id]],Papers[],3,FALSE)</f>
        <v>2010</v>
      </c>
      <c r="D4900" s="1" t="str">
        <f>IF(ISNUMBER(FIND(",",Authors[[#This Row],[author]])),"OK", "Não OK")</f>
        <v>OK</v>
      </c>
    </row>
    <row r="4901" spans="1:4">
      <c r="A4901" s="3">
        <v>2840</v>
      </c>
      <c r="B4901" t="s">
        <v>8113</v>
      </c>
      <c r="C4901" s="1">
        <f>VLOOKUP(Authors[[#This Row],[Id]],Papers[],3,FALSE)</f>
        <v>2010</v>
      </c>
      <c r="D4901" s="1" t="str">
        <f>IF(ISNUMBER(FIND(",",Authors[[#This Row],[author]])),"OK", "Não OK")</f>
        <v>OK</v>
      </c>
    </row>
    <row r="4902" spans="1:4">
      <c r="A4902" s="3">
        <v>3201</v>
      </c>
      <c r="B4902" t="s">
        <v>8113</v>
      </c>
      <c r="C4902" s="1">
        <f>VLOOKUP(Authors[[#This Row],[Id]],Papers[],3,FALSE)</f>
        <v>2008</v>
      </c>
      <c r="D4902" s="1" t="str">
        <f>IF(ISNUMBER(FIND(",",Authors[[#This Row],[author]])),"OK", "Não OK")</f>
        <v>OK</v>
      </c>
    </row>
    <row r="4903" spans="1:4">
      <c r="A4903" s="3">
        <v>3544</v>
      </c>
      <c r="B4903" t="s">
        <v>9087</v>
      </c>
      <c r="C4903" s="1">
        <f>VLOOKUP(Authors[[#This Row],[Id]],Papers[],3,FALSE)</f>
        <v>2011</v>
      </c>
      <c r="D4903" s="1" t="str">
        <f>IF(ISNUMBER(FIND(",",Authors[[#This Row],[author]])),"OK", "Não OK")</f>
        <v>OK</v>
      </c>
    </row>
    <row r="4904" spans="1:4">
      <c r="A4904" s="3">
        <v>877</v>
      </c>
      <c r="B4904" t="s">
        <v>2485</v>
      </c>
      <c r="C4904" s="1">
        <f>VLOOKUP(Authors[[#This Row],[Id]],Papers[],3,FALSE)</f>
        <v>2009</v>
      </c>
      <c r="D4904" s="1" t="str">
        <f>IF(ISNUMBER(FIND(",",Authors[[#This Row],[author]])),"OK", "Não OK")</f>
        <v>OK</v>
      </c>
    </row>
    <row r="4905" spans="1:4">
      <c r="A4905" s="3">
        <v>2256</v>
      </c>
      <c r="B4905" t="s">
        <v>6947</v>
      </c>
      <c r="C4905" s="1">
        <f>VLOOKUP(Authors[[#This Row],[Id]],Papers[],3,FALSE)</f>
        <v>2003</v>
      </c>
      <c r="D4905" s="1" t="str">
        <f>IF(ISNUMBER(FIND(",",Authors[[#This Row],[author]])),"OK", "Não OK")</f>
        <v>OK</v>
      </c>
    </row>
    <row r="4906" spans="1:4">
      <c r="A4906" s="3">
        <v>2712</v>
      </c>
      <c r="B4906" t="s">
        <v>7886</v>
      </c>
      <c r="C4906" s="1">
        <f>VLOOKUP(Authors[[#This Row],[Id]],Papers[],3,FALSE)</f>
        <v>2006</v>
      </c>
      <c r="D4906" s="1" t="str">
        <f>IF(ISNUMBER(FIND(",",Authors[[#This Row],[author]])),"OK", "Não OK")</f>
        <v>OK</v>
      </c>
    </row>
    <row r="4907" spans="1:4">
      <c r="A4907" s="3">
        <v>4113</v>
      </c>
      <c r="B4907" t="s">
        <v>9786</v>
      </c>
      <c r="C4907" s="1">
        <f>VLOOKUP(Authors[[#This Row],[Id]],Papers[],3,FALSE)</f>
        <v>2010</v>
      </c>
      <c r="D4907" s="1" t="str">
        <f>IF(ISNUMBER(FIND(",",Authors[[#This Row],[author]])),"OK", "Não OK")</f>
        <v>OK</v>
      </c>
    </row>
    <row r="4908" spans="1:4">
      <c r="A4908">
        <v>4411</v>
      </c>
      <c r="B4908" t="s">
        <v>12853</v>
      </c>
      <c r="C4908" s="1">
        <f>VLOOKUP(Authors[[#This Row],[Id]],Papers[],3,FALSE)</f>
        <v>2009</v>
      </c>
      <c r="D4908" s="1" t="str">
        <f>IF(ISNUMBER(FIND(",",Authors[[#This Row],[author]])),"OK", "Não OK")</f>
        <v>OK</v>
      </c>
    </row>
    <row r="4909" spans="1:4">
      <c r="A4909" s="3">
        <v>48</v>
      </c>
      <c r="B4909" t="s">
        <v>119</v>
      </c>
      <c r="C4909" s="1">
        <f>VLOOKUP(Authors[[#This Row],[Id]],Papers[],3,FALSE)</f>
        <v>2006</v>
      </c>
      <c r="D4909" s="1" t="str">
        <f>IF(ISNUMBER(FIND(",",Authors[[#This Row],[author]])),"OK", "Não OK")</f>
        <v>OK</v>
      </c>
    </row>
    <row r="4910" spans="1:4">
      <c r="A4910" s="3">
        <v>2048</v>
      </c>
      <c r="B4910" t="s">
        <v>6236</v>
      </c>
      <c r="C4910" s="1">
        <f>VLOOKUP(Authors[[#This Row],[Id]],Papers[],3,FALSE)</f>
        <v>2003</v>
      </c>
      <c r="D4910" s="1" t="str">
        <f>IF(ISNUMBER(FIND(",",Authors[[#This Row],[author]])),"OK", "Não OK")</f>
        <v>OK</v>
      </c>
    </row>
    <row r="4911" spans="1:4">
      <c r="A4911" s="3">
        <v>788</v>
      </c>
      <c r="B4911" t="s">
        <v>2246</v>
      </c>
      <c r="C4911" s="1">
        <f>VLOOKUP(Authors[[#This Row],[Id]],Papers[],3,FALSE)</f>
        <v>2007</v>
      </c>
      <c r="D4911" s="1" t="str">
        <f>IF(ISNUMBER(FIND(",",Authors[[#This Row],[author]])),"OK", "Não OK")</f>
        <v>OK</v>
      </c>
    </row>
    <row r="4912" spans="1:4">
      <c r="A4912" s="3">
        <v>44</v>
      </c>
      <c r="B4912" t="s">
        <v>107</v>
      </c>
      <c r="C4912" s="1">
        <f>VLOOKUP(Authors[[#This Row],[Id]],Papers[],3,FALSE)</f>
        <v>2006</v>
      </c>
      <c r="D4912" s="1" t="str">
        <f>IF(ISNUMBER(FIND(",",Authors[[#This Row],[author]])),"OK", "Não OK")</f>
        <v>OK</v>
      </c>
    </row>
    <row r="4913" spans="1:4">
      <c r="A4913" s="3">
        <v>4289</v>
      </c>
      <c r="B4913" t="s">
        <v>107</v>
      </c>
      <c r="C4913" s="1">
        <f>VLOOKUP(Authors[[#This Row],[Id]],Papers[],3,FALSE)</f>
        <v>2008</v>
      </c>
      <c r="D4913" s="1" t="str">
        <f>IF(ISNUMBER(FIND(",",Authors[[#This Row],[author]])),"OK", "Não OK")</f>
        <v>OK</v>
      </c>
    </row>
    <row r="4914" spans="1:4">
      <c r="A4914" s="3">
        <v>2007</v>
      </c>
      <c r="B4914" t="s">
        <v>6098</v>
      </c>
      <c r="C4914" s="1">
        <f>VLOOKUP(Authors[[#This Row],[Id]],Papers[],3,FALSE)</f>
        <v>2006</v>
      </c>
      <c r="D4914" s="1" t="str">
        <f>IF(ISNUMBER(FIND(",",Authors[[#This Row],[author]])),"OK", "Não OK")</f>
        <v>OK</v>
      </c>
    </row>
    <row r="4915" spans="1:4">
      <c r="A4915" s="3">
        <v>3549</v>
      </c>
      <c r="B4915" t="s">
        <v>9093</v>
      </c>
      <c r="C4915" s="1">
        <f>VLOOKUP(Authors[[#This Row],[Id]],Papers[],3,FALSE)</f>
        <v>2006</v>
      </c>
      <c r="D4915" s="1" t="str">
        <f>IF(ISNUMBER(FIND(",",Authors[[#This Row],[author]])),"OK", "Não OK")</f>
        <v>OK</v>
      </c>
    </row>
    <row r="4916" spans="1:4">
      <c r="A4916" s="3">
        <v>560</v>
      </c>
      <c r="B4916" t="s">
        <v>1573</v>
      </c>
      <c r="C4916" s="1">
        <f>VLOOKUP(Authors[[#This Row],[Id]],Papers[],3,FALSE)</f>
        <v>2009</v>
      </c>
      <c r="D4916" s="1" t="str">
        <f>IF(ISNUMBER(FIND(",",Authors[[#This Row],[author]])),"OK", "Não OK")</f>
        <v>OK</v>
      </c>
    </row>
    <row r="4917" spans="1:4">
      <c r="A4917" s="3">
        <v>620</v>
      </c>
      <c r="B4917" t="s">
        <v>1573</v>
      </c>
      <c r="C4917" s="1">
        <f>VLOOKUP(Authors[[#This Row],[Id]],Papers[],3,FALSE)</f>
        <v>2006</v>
      </c>
      <c r="D4917" s="1" t="str">
        <f>IF(ISNUMBER(FIND(",",Authors[[#This Row],[author]])),"OK", "Não OK")</f>
        <v>OK</v>
      </c>
    </row>
    <row r="4918" spans="1:4">
      <c r="A4918" s="3">
        <v>3480</v>
      </c>
      <c r="B4918" t="s">
        <v>9013</v>
      </c>
      <c r="C4918" s="1">
        <f>VLOOKUP(Authors[[#This Row],[Id]],Papers[],3,FALSE)</f>
        <v>2007</v>
      </c>
      <c r="D4918" s="1" t="str">
        <f>IF(ISNUMBER(FIND(",",Authors[[#This Row],[author]])),"OK", "Não OK")</f>
        <v>OK</v>
      </c>
    </row>
    <row r="4919" spans="1:4">
      <c r="A4919" s="3">
        <v>2760</v>
      </c>
      <c r="B4919" t="s">
        <v>7968</v>
      </c>
      <c r="C4919" s="1">
        <f>VLOOKUP(Authors[[#This Row],[Id]],Papers[],3,FALSE)</f>
        <v>2011</v>
      </c>
      <c r="D4919" s="1" t="str">
        <f>IF(ISNUMBER(FIND(",",Authors[[#This Row],[author]])),"OK", "Não OK")</f>
        <v>OK</v>
      </c>
    </row>
    <row r="4920" spans="1:4">
      <c r="A4920" s="3">
        <v>808</v>
      </c>
      <c r="B4920" t="s">
        <v>2292</v>
      </c>
      <c r="C4920" s="1">
        <f>VLOOKUP(Authors[[#This Row],[Id]],Papers[],3,FALSE)</f>
        <v>2007</v>
      </c>
      <c r="D4920" s="1" t="str">
        <f>IF(ISNUMBER(FIND(",",Authors[[#This Row],[author]])),"OK", "Não OK")</f>
        <v>OK</v>
      </c>
    </row>
    <row r="4921" spans="1:4">
      <c r="A4921" s="3">
        <v>828</v>
      </c>
      <c r="B4921" t="s">
        <v>2341</v>
      </c>
      <c r="C4921" s="1">
        <f>VLOOKUP(Authors[[#This Row],[Id]],Papers[],3,FALSE)</f>
        <v>2006</v>
      </c>
      <c r="D4921" s="1" t="str">
        <f>IF(ISNUMBER(FIND(",",Authors[[#This Row],[author]])),"OK", "Não OK")</f>
        <v>OK</v>
      </c>
    </row>
    <row r="4922" spans="1:4">
      <c r="A4922" s="3">
        <v>122</v>
      </c>
      <c r="B4922" t="s">
        <v>306</v>
      </c>
      <c r="C4922" s="1">
        <f>VLOOKUP(Authors[[#This Row],[Id]],Papers[],3,FALSE)</f>
        <v>2008</v>
      </c>
      <c r="D4922" s="1" t="str">
        <f>IF(ISNUMBER(FIND(",",Authors[[#This Row],[author]])),"OK", "Não OK")</f>
        <v>OK</v>
      </c>
    </row>
    <row r="4923" spans="1:4">
      <c r="A4923" s="3">
        <v>1208</v>
      </c>
      <c r="B4923" t="s">
        <v>3426</v>
      </c>
      <c r="C4923" s="1">
        <f>VLOOKUP(Authors[[#This Row],[Id]],Papers[],3,FALSE)</f>
        <v>2010</v>
      </c>
      <c r="D4923" s="1" t="str">
        <f>IF(ISNUMBER(FIND(",",Authors[[#This Row],[author]])),"OK", "Não OK")</f>
        <v>OK</v>
      </c>
    </row>
    <row r="4924" spans="1:4">
      <c r="A4924" s="3">
        <v>1216</v>
      </c>
      <c r="B4924" t="s">
        <v>3426</v>
      </c>
      <c r="C4924" s="1">
        <f>VLOOKUP(Authors[[#This Row],[Id]],Papers[],3,FALSE)</f>
        <v>2009</v>
      </c>
      <c r="D4924" s="1" t="str">
        <f>IF(ISNUMBER(FIND(",",Authors[[#This Row],[author]])),"OK", "Não OK")</f>
        <v>OK</v>
      </c>
    </row>
    <row r="4925" spans="1:4">
      <c r="A4925" s="3">
        <v>3885</v>
      </c>
      <c r="B4925" t="s">
        <v>9510</v>
      </c>
      <c r="C4925" s="1">
        <f>VLOOKUP(Authors[[#This Row],[Id]],Papers[],3,FALSE)</f>
        <v>2005</v>
      </c>
      <c r="D4925" s="1" t="str">
        <f>IF(ISNUMBER(FIND(",",Authors[[#This Row],[author]])),"OK", "Não OK")</f>
        <v>OK</v>
      </c>
    </row>
    <row r="4926" spans="1:4">
      <c r="A4926" s="3">
        <v>94</v>
      </c>
      <c r="B4926" t="s">
        <v>238</v>
      </c>
      <c r="C4926" s="1">
        <f>VLOOKUP(Authors[[#This Row],[Id]],Papers[],3,FALSE)</f>
        <v>2007</v>
      </c>
      <c r="D4926" s="1" t="str">
        <f>IF(ISNUMBER(FIND(",",Authors[[#This Row],[author]])),"OK", "Não OK")</f>
        <v>OK</v>
      </c>
    </row>
    <row r="4927" spans="1:4">
      <c r="A4927" s="3">
        <v>1402</v>
      </c>
      <c r="B4927" t="s">
        <v>4102</v>
      </c>
      <c r="C4927" s="1">
        <f>VLOOKUP(Authors[[#This Row],[Id]],Papers[],3,FALSE)</f>
        <v>1998</v>
      </c>
      <c r="D4927" s="1" t="str">
        <f>IF(ISNUMBER(FIND(",",Authors[[#This Row],[author]])),"OK", "Não OK")</f>
        <v>OK</v>
      </c>
    </row>
    <row r="4928" spans="1:4">
      <c r="A4928" s="3">
        <v>123</v>
      </c>
      <c r="B4928" t="s">
        <v>311</v>
      </c>
      <c r="C4928" s="1">
        <f>VLOOKUP(Authors[[#This Row],[Id]],Papers[],3,FALSE)</f>
        <v>2008</v>
      </c>
      <c r="D4928" s="1" t="str">
        <f>IF(ISNUMBER(FIND(",",Authors[[#This Row],[author]])),"OK", "Não OK")</f>
        <v>OK</v>
      </c>
    </row>
    <row r="4929" spans="1:4">
      <c r="A4929" s="3">
        <v>687</v>
      </c>
      <c r="B4929" t="s">
        <v>311</v>
      </c>
      <c r="C4929" s="1">
        <f>VLOOKUP(Authors[[#This Row],[Id]],Papers[],3,FALSE)</f>
        <v>2008</v>
      </c>
      <c r="D4929" s="1" t="str">
        <f>IF(ISNUMBER(FIND(",",Authors[[#This Row],[author]])),"OK", "Não OK")</f>
        <v>OK</v>
      </c>
    </row>
    <row r="4930" spans="1:4">
      <c r="A4930" s="3">
        <v>109</v>
      </c>
      <c r="B4930" t="s">
        <v>281</v>
      </c>
      <c r="C4930" s="1">
        <f>VLOOKUP(Authors[[#This Row],[Id]],Papers[],3,FALSE)</f>
        <v>2008</v>
      </c>
      <c r="D4930" s="1" t="str">
        <f>IF(ISNUMBER(FIND(",",Authors[[#This Row],[author]])),"OK", "Não OK")</f>
        <v>OK</v>
      </c>
    </row>
    <row r="4931" spans="1:4">
      <c r="A4931" s="3">
        <v>307</v>
      </c>
      <c r="B4931" t="s">
        <v>770</v>
      </c>
      <c r="C4931" s="1">
        <f>VLOOKUP(Authors[[#This Row],[Id]],Papers[],3,FALSE)</f>
        <v>2004</v>
      </c>
      <c r="D4931" s="1" t="str">
        <f>IF(ISNUMBER(FIND(",",Authors[[#This Row],[author]])),"OK", "Não OK")</f>
        <v>OK</v>
      </c>
    </row>
    <row r="4932" spans="1:4">
      <c r="A4932" s="3">
        <v>2044</v>
      </c>
      <c r="B4932" t="s">
        <v>6225</v>
      </c>
      <c r="C4932" s="1">
        <f>VLOOKUP(Authors[[#This Row],[Id]],Papers[],3,FALSE)</f>
        <v>1991</v>
      </c>
      <c r="D4932" s="1" t="str">
        <f>IF(ISNUMBER(FIND(",",Authors[[#This Row],[author]])),"OK", "Não OK")</f>
        <v>OK</v>
      </c>
    </row>
    <row r="4933" spans="1:4">
      <c r="A4933" s="3">
        <v>782</v>
      </c>
      <c r="B4933" t="s">
        <v>2235</v>
      </c>
      <c r="C4933" s="1">
        <f>VLOOKUP(Authors[[#This Row],[Id]],Papers[],3,FALSE)</f>
        <v>2009</v>
      </c>
      <c r="D4933" s="1" t="str">
        <f>IF(ISNUMBER(FIND(",",Authors[[#This Row],[author]])),"OK", "Não OK")</f>
        <v>OK</v>
      </c>
    </row>
    <row r="4934" spans="1:4">
      <c r="A4934" s="3">
        <v>1053</v>
      </c>
      <c r="B4934" t="s">
        <v>2235</v>
      </c>
      <c r="C4934" s="1">
        <f>VLOOKUP(Authors[[#This Row],[Id]],Papers[],3,FALSE)</f>
        <v>2007</v>
      </c>
      <c r="D4934" s="1" t="str">
        <f>IF(ISNUMBER(FIND(",",Authors[[#This Row],[author]])),"OK", "Não OK")</f>
        <v>OK</v>
      </c>
    </row>
    <row r="4935" spans="1:4">
      <c r="A4935" s="3">
        <v>2050</v>
      </c>
      <c r="B4935" t="s">
        <v>6254</v>
      </c>
      <c r="C4935" s="1">
        <f>VLOOKUP(Authors[[#This Row],[Id]],Papers[],3,FALSE)</f>
        <v>2011</v>
      </c>
      <c r="D4935" s="1" t="str">
        <f>IF(ISNUMBER(FIND(",",Authors[[#This Row],[author]])),"OK", "Não OK")</f>
        <v>OK</v>
      </c>
    </row>
    <row r="4936" spans="1:4">
      <c r="A4936" s="3">
        <v>616</v>
      </c>
      <c r="B4936" t="s">
        <v>1725</v>
      </c>
      <c r="C4936" s="1">
        <f>VLOOKUP(Authors[[#This Row],[Id]],Papers[],3,FALSE)</f>
        <v>2009</v>
      </c>
      <c r="D4936" s="1" t="str">
        <f>IF(ISNUMBER(FIND(",",Authors[[#This Row],[author]])),"OK", "Não OK")</f>
        <v>OK</v>
      </c>
    </row>
    <row r="4937" spans="1:4">
      <c r="A4937" s="3">
        <v>1285</v>
      </c>
      <c r="B4937" t="s">
        <v>1725</v>
      </c>
      <c r="C4937" s="1">
        <f>VLOOKUP(Authors[[#This Row],[Id]],Papers[],3,FALSE)</f>
        <v>2007</v>
      </c>
      <c r="D4937" s="1" t="str">
        <f>IF(ISNUMBER(FIND(",",Authors[[#This Row],[author]])),"OK", "Não OK")</f>
        <v>OK</v>
      </c>
    </row>
    <row r="4938" spans="1:4">
      <c r="A4938" s="3">
        <v>138</v>
      </c>
      <c r="B4938" t="s">
        <v>342</v>
      </c>
      <c r="C4938" s="1">
        <f>VLOOKUP(Authors[[#This Row],[Id]],Papers[],3,FALSE)</f>
        <v>2009</v>
      </c>
      <c r="D4938" s="1" t="str">
        <f>IF(ISNUMBER(FIND(",",Authors[[#This Row],[author]])),"OK", "Não OK")</f>
        <v>OK</v>
      </c>
    </row>
    <row r="4939" spans="1:4">
      <c r="A4939" s="3">
        <v>974</v>
      </c>
      <c r="B4939" t="s">
        <v>342</v>
      </c>
      <c r="C4939" s="1">
        <f>VLOOKUP(Authors[[#This Row],[Id]],Papers[],3,FALSE)</f>
        <v>2005</v>
      </c>
      <c r="D4939" s="1" t="str">
        <f>IF(ISNUMBER(FIND(",",Authors[[#This Row],[author]])),"OK", "Não OK")</f>
        <v>OK</v>
      </c>
    </row>
    <row r="4940" spans="1:4">
      <c r="A4940" s="3">
        <v>1739</v>
      </c>
      <c r="B4940" t="s">
        <v>5278</v>
      </c>
      <c r="C4940" s="1">
        <f>VLOOKUP(Authors[[#This Row],[Id]],Papers[],3,FALSE)</f>
        <v>2005</v>
      </c>
      <c r="D4940" s="1" t="str">
        <f>IF(ISNUMBER(FIND(",",Authors[[#This Row],[author]])),"OK", "Não OK")</f>
        <v>OK</v>
      </c>
    </row>
    <row r="4941" spans="1:4">
      <c r="A4941" s="3">
        <v>966</v>
      </c>
      <c r="B4941" t="s">
        <v>1011</v>
      </c>
      <c r="C4941" s="1">
        <f>VLOOKUP(Authors[[#This Row],[Id]],Papers[],3,FALSE)</f>
        <v>2007</v>
      </c>
      <c r="D4941" s="1" t="str">
        <f>IF(ISNUMBER(FIND(",",Authors[[#This Row],[author]])),"OK", "Não OK")</f>
        <v>OK</v>
      </c>
    </row>
    <row r="4942" spans="1:4">
      <c r="A4942" s="3">
        <v>3264</v>
      </c>
      <c r="B4942" t="s">
        <v>8298</v>
      </c>
      <c r="C4942" s="1">
        <f>VLOOKUP(Authors[[#This Row],[Id]],Papers[],3,FALSE)</f>
        <v>2010</v>
      </c>
      <c r="D4942" s="1" t="str">
        <f>IF(ISNUMBER(FIND(",",Authors[[#This Row],[author]])),"OK", "Não OK")</f>
        <v>OK</v>
      </c>
    </row>
    <row r="4943" spans="1:4">
      <c r="A4943" s="3">
        <v>395</v>
      </c>
      <c r="B4943" t="s">
        <v>1105</v>
      </c>
      <c r="C4943" s="1">
        <f>VLOOKUP(Authors[[#This Row],[Id]],Papers[],3,FALSE)</f>
        <v>2001</v>
      </c>
      <c r="D4943" s="1" t="str">
        <f>IF(ISNUMBER(FIND(",",Authors[[#This Row],[author]])),"OK", "Não OK")</f>
        <v>OK</v>
      </c>
    </row>
    <row r="4944" spans="1:4">
      <c r="A4944" s="3">
        <v>3443</v>
      </c>
      <c r="B4944" t="s">
        <v>8958</v>
      </c>
      <c r="C4944" s="1">
        <f>VLOOKUP(Authors[[#This Row],[Id]],Papers[],3,FALSE)</f>
        <v>2010</v>
      </c>
      <c r="D4944" s="1" t="str">
        <f>IF(ISNUMBER(FIND(",",Authors[[#This Row],[author]])),"OK", "Não OK")</f>
        <v>OK</v>
      </c>
    </row>
    <row r="4945" spans="1:4">
      <c r="A4945" s="3">
        <v>756</v>
      </c>
      <c r="B4945" t="s">
        <v>2157</v>
      </c>
      <c r="C4945" s="1">
        <f>VLOOKUP(Authors[[#This Row],[Id]],Papers[],3,FALSE)</f>
        <v>2009</v>
      </c>
      <c r="D4945" s="1" t="str">
        <f>IF(ISNUMBER(FIND(",",Authors[[#This Row],[author]])),"OK", "Não OK")</f>
        <v>OK</v>
      </c>
    </row>
    <row r="4946" spans="1:4">
      <c r="A4946" s="3">
        <v>98</v>
      </c>
      <c r="B4946" t="s">
        <v>250</v>
      </c>
      <c r="C4946" s="1">
        <f>VLOOKUP(Authors[[#This Row],[Id]],Papers[],3,FALSE)</f>
        <v>2007</v>
      </c>
      <c r="D4946" s="1" t="str">
        <f>IF(ISNUMBER(FIND(",",Authors[[#This Row],[author]])),"OK", "Não OK")</f>
        <v>OK</v>
      </c>
    </row>
    <row r="4947" spans="1:4">
      <c r="A4947" s="3">
        <v>631</v>
      </c>
      <c r="B4947" t="s">
        <v>250</v>
      </c>
      <c r="C4947" s="1">
        <f>VLOOKUP(Authors[[#This Row],[Id]],Papers[],3,FALSE)</f>
        <v>2009</v>
      </c>
      <c r="D4947" s="1" t="str">
        <f>IF(ISNUMBER(FIND(",",Authors[[#This Row],[author]])),"OK", "Não OK")</f>
        <v>OK</v>
      </c>
    </row>
    <row r="4948" spans="1:4">
      <c r="A4948" s="3">
        <v>1281</v>
      </c>
      <c r="B4948" t="s">
        <v>250</v>
      </c>
      <c r="C4948" s="1">
        <f>VLOOKUP(Authors[[#This Row],[Id]],Papers[],3,FALSE)</f>
        <v>2007</v>
      </c>
      <c r="D4948" s="1" t="str">
        <f>IF(ISNUMBER(FIND(",",Authors[[#This Row],[author]])),"OK", "Não OK")</f>
        <v>OK</v>
      </c>
    </row>
    <row r="4949" spans="1:4">
      <c r="A4949" s="3">
        <v>1001</v>
      </c>
      <c r="B4949" t="s">
        <v>2786</v>
      </c>
      <c r="C4949" s="1">
        <f>VLOOKUP(Authors[[#This Row],[Id]],Papers[],3,FALSE)</f>
        <v>2009</v>
      </c>
      <c r="D4949" s="1" t="str">
        <f>IF(ISNUMBER(FIND(",",Authors[[#This Row],[author]])),"OK", "Não OK")</f>
        <v>OK</v>
      </c>
    </row>
    <row r="4950" spans="1:4">
      <c r="A4950" s="3">
        <v>1609</v>
      </c>
      <c r="B4950" t="s">
        <v>4823</v>
      </c>
      <c r="C4950" s="1">
        <f>VLOOKUP(Authors[[#This Row],[Id]],Papers[],3,FALSE)</f>
        <v>2004</v>
      </c>
      <c r="D4950" s="1" t="str">
        <f>IF(ISNUMBER(FIND(",",Authors[[#This Row],[author]])),"OK", "Não OK")</f>
        <v>OK</v>
      </c>
    </row>
    <row r="4951" spans="1:4">
      <c r="A4951" s="3">
        <v>2004</v>
      </c>
      <c r="B4951" t="s">
        <v>6084</v>
      </c>
      <c r="C4951" s="1">
        <f>VLOOKUP(Authors[[#This Row],[Id]],Papers[],3,FALSE)</f>
        <v>2009</v>
      </c>
      <c r="D4951" s="1" t="str">
        <f>IF(ISNUMBER(FIND(",",Authors[[#This Row],[author]])),"OK", "Não OK")</f>
        <v>OK</v>
      </c>
    </row>
    <row r="4952" spans="1:4">
      <c r="A4952" s="3">
        <v>1393</v>
      </c>
      <c r="B4952" t="s">
        <v>4074</v>
      </c>
      <c r="C4952" s="1">
        <f>VLOOKUP(Authors[[#This Row],[Id]],Papers[],3,FALSE)</f>
        <v>2011</v>
      </c>
      <c r="D4952" s="1" t="str">
        <f>IF(ISNUMBER(FIND(",",Authors[[#This Row],[author]])),"OK", "Não OK")</f>
        <v>OK</v>
      </c>
    </row>
    <row r="4953" spans="1:4">
      <c r="A4953" s="3">
        <v>1394</v>
      </c>
      <c r="B4953" t="s">
        <v>4074</v>
      </c>
      <c r="C4953" s="1">
        <f>VLOOKUP(Authors[[#This Row],[Id]],Papers[],3,FALSE)</f>
        <v>2007</v>
      </c>
      <c r="D4953" s="1" t="str">
        <f>IF(ISNUMBER(FIND(",",Authors[[#This Row],[author]])),"OK", "Não OK")</f>
        <v>OK</v>
      </c>
    </row>
    <row r="4954" spans="1:4">
      <c r="A4954" s="3">
        <v>4291</v>
      </c>
      <c r="B4954" t="s">
        <v>10182</v>
      </c>
      <c r="C4954" s="1">
        <f>VLOOKUP(Authors[[#This Row],[Id]],Papers[],3,FALSE)</f>
        <v>2008</v>
      </c>
      <c r="D4954" s="1" t="str">
        <f>IF(ISNUMBER(FIND(",",Authors[[#This Row],[author]])),"OK", "Não OK")</f>
        <v>OK</v>
      </c>
    </row>
    <row r="4955" spans="1:4">
      <c r="A4955" s="3">
        <v>2052</v>
      </c>
      <c r="B4955" t="s">
        <v>6260</v>
      </c>
      <c r="C4955" s="1">
        <f>VLOOKUP(Authors[[#This Row],[Id]],Papers[],3,FALSE)</f>
        <v>1994</v>
      </c>
      <c r="D4955" s="1" t="str">
        <f>IF(ISNUMBER(FIND(",",Authors[[#This Row],[author]])),"OK", "Não OK")</f>
        <v>OK</v>
      </c>
    </row>
    <row r="4956" spans="1:4">
      <c r="A4956" s="3">
        <v>1045</v>
      </c>
      <c r="B4956" t="s">
        <v>2938</v>
      </c>
      <c r="C4956" s="1">
        <f>VLOOKUP(Authors[[#This Row],[Id]],Papers[],3,FALSE)</f>
        <v>2009</v>
      </c>
      <c r="D4956" s="1" t="str">
        <f>IF(ISNUMBER(FIND(",",Authors[[#This Row],[author]])),"OK", "Não OK")</f>
        <v>OK</v>
      </c>
    </row>
    <row r="4957" spans="1:4">
      <c r="A4957" s="3">
        <v>385</v>
      </c>
      <c r="B4957" t="s">
        <v>1054</v>
      </c>
      <c r="C4957" s="1">
        <f>VLOOKUP(Authors[[#This Row],[Id]],Papers[],3,FALSE)</f>
        <v>2004</v>
      </c>
      <c r="D4957" s="1" t="str">
        <f>IF(ISNUMBER(FIND(",",Authors[[#This Row],[author]])),"OK", "Não OK")</f>
        <v>OK</v>
      </c>
    </row>
    <row r="4958" spans="1:4">
      <c r="A4958" s="3">
        <v>880</v>
      </c>
      <c r="B4958" t="s">
        <v>2497</v>
      </c>
      <c r="C4958" s="1">
        <f>VLOOKUP(Authors[[#This Row],[Id]],Papers[],3,FALSE)</f>
        <v>2009</v>
      </c>
      <c r="D4958" s="1" t="str">
        <f>IF(ISNUMBER(FIND(",",Authors[[#This Row],[author]])),"OK", "Não OK")</f>
        <v>OK</v>
      </c>
    </row>
    <row r="4959" spans="1:4">
      <c r="A4959" s="3">
        <v>1648</v>
      </c>
      <c r="B4959" t="s">
        <v>4991</v>
      </c>
      <c r="C4959" s="1">
        <f>VLOOKUP(Authors[[#This Row],[Id]],Papers[],3,FALSE)</f>
        <v>2000</v>
      </c>
      <c r="D4959" s="1" t="str">
        <f>IF(ISNUMBER(FIND(",",Authors[[#This Row],[author]])),"OK", "Não OK")</f>
        <v>OK</v>
      </c>
    </row>
    <row r="4960" spans="1:4">
      <c r="A4960" s="3">
        <v>2188</v>
      </c>
      <c r="B4960" t="s">
        <v>6722</v>
      </c>
      <c r="C4960" s="1">
        <f>VLOOKUP(Authors[[#This Row],[Id]],Papers[],3,FALSE)</f>
        <v>2010</v>
      </c>
      <c r="D4960" s="1" t="str">
        <f>IF(ISNUMBER(FIND(",",Authors[[#This Row],[author]])),"OK", "Não OK")</f>
        <v>OK</v>
      </c>
    </row>
    <row r="4961" spans="1:4">
      <c r="A4961" s="3">
        <v>2050</v>
      </c>
      <c r="B4961" t="s">
        <v>6256</v>
      </c>
      <c r="C4961" s="1">
        <f>VLOOKUP(Authors[[#This Row],[Id]],Papers[],3,FALSE)</f>
        <v>2011</v>
      </c>
      <c r="D4961" s="1" t="str">
        <f>IF(ISNUMBER(FIND(",",Authors[[#This Row],[author]])),"OK", "Não OK")</f>
        <v>OK</v>
      </c>
    </row>
    <row r="4962" spans="1:4">
      <c r="A4962" s="3">
        <v>2053</v>
      </c>
      <c r="B4962" t="s">
        <v>6264</v>
      </c>
      <c r="C4962" s="1">
        <f>VLOOKUP(Authors[[#This Row],[Id]],Papers[],3,FALSE)</f>
        <v>2011</v>
      </c>
      <c r="D4962" s="1" t="str">
        <f>IF(ISNUMBER(FIND(",",Authors[[#This Row],[author]])),"OK", "Não OK")</f>
        <v>OK</v>
      </c>
    </row>
    <row r="4963" spans="1:4">
      <c r="A4963" s="3">
        <v>2430</v>
      </c>
      <c r="B4963" t="s">
        <v>10886</v>
      </c>
      <c r="C4963" s="1">
        <f>VLOOKUP(Authors[[#This Row],[Id]],Papers[],3,FALSE)</f>
        <v>2010</v>
      </c>
      <c r="D4963" s="1" t="str">
        <f>IF(ISNUMBER(FIND(",",Authors[[#This Row],[author]])),"OK", "Não OK")</f>
        <v>OK</v>
      </c>
    </row>
    <row r="4964" spans="1:4">
      <c r="A4964" s="3">
        <v>1995</v>
      </c>
      <c r="B4964" t="s">
        <v>6044</v>
      </c>
      <c r="C4964" s="1">
        <f>VLOOKUP(Authors[[#This Row],[Id]],Papers[],3,FALSE)</f>
        <v>2010</v>
      </c>
      <c r="D4964" s="1" t="str">
        <f>IF(ISNUMBER(FIND(",",Authors[[#This Row],[author]])),"OK", "Não OK")</f>
        <v>OK</v>
      </c>
    </row>
    <row r="4965" spans="1:4">
      <c r="A4965" s="3">
        <v>817</v>
      </c>
      <c r="B4965" t="s">
        <v>2312</v>
      </c>
      <c r="C4965" s="1">
        <f>VLOOKUP(Authors[[#This Row],[Id]],Papers[],3,FALSE)</f>
        <v>2004</v>
      </c>
      <c r="D4965" s="1" t="str">
        <f>IF(ISNUMBER(FIND(",",Authors[[#This Row],[author]])),"OK", "Não OK")</f>
        <v>OK</v>
      </c>
    </row>
    <row r="4966" spans="1:4">
      <c r="A4966">
        <v>4394</v>
      </c>
      <c r="B4966" s="1" t="s">
        <v>12812</v>
      </c>
      <c r="C4966" s="1">
        <f>VLOOKUP(Authors[[#This Row],[Id]],Papers[],3,FALSE)</f>
        <v>2010</v>
      </c>
      <c r="D4966" s="1" t="str">
        <f>IF(ISNUMBER(FIND(",",Authors[[#This Row],[author]])),"OK", "Não OK")</f>
        <v>OK</v>
      </c>
    </row>
    <row r="4967" spans="1:4">
      <c r="A4967" s="3">
        <v>225</v>
      </c>
      <c r="B4967" t="s">
        <v>568</v>
      </c>
      <c r="C4967" s="1">
        <f>VLOOKUP(Authors[[#This Row],[Id]],Papers[],3,FALSE)</f>
        <v>2011</v>
      </c>
      <c r="D4967" s="1" t="str">
        <f>IF(ISNUMBER(FIND(",",Authors[[#This Row],[author]])),"OK", "Não OK")</f>
        <v>OK</v>
      </c>
    </row>
    <row r="4968" spans="1:4">
      <c r="A4968" s="3">
        <v>1588</v>
      </c>
      <c r="B4968" t="s">
        <v>4738</v>
      </c>
      <c r="C4968" s="1">
        <f>VLOOKUP(Authors[[#This Row],[Id]],Papers[],3,FALSE)</f>
        <v>1997</v>
      </c>
      <c r="D4968" s="1" t="str">
        <f>IF(ISNUMBER(FIND(",",Authors[[#This Row],[author]])),"OK", "Não OK")</f>
        <v>OK</v>
      </c>
    </row>
    <row r="4969" spans="1:4">
      <c r="A4969" s="3">
        <v>2054</v>
      </c>
      <c r="B4969" t="s">
        <v>6270</v>
      </c>
      <c r="C4969" s="1">
        <f>VLOOKUP(Authors[[#This Row],[Id]],Papers[],3,FALSE)</f>
        <v>2006</v>
      </c>
      <c r="D4969" s="1" t="str">
        <f>IF(ISNUMBER(FIND(",",Authors[[#This Row],[author]])),"OK", "Não OK")</f>
        <v>OK</v>
      </c>
    </row>
    <row r="4970" spans="1:4">
      <c r="A4970" s="3">
        <v>1708</v>
      </c>
      <c r="B4970" t="s">
        <v>5177</v>
      </c>
      <c r="C4970" s="1">
        <f>VLOOKUP(Authors[[#This Row],[Id]],Papers[],3,FALSE)</f>
        <v>2001</v>
      </c>
      <c r="D4970" s="1" t="str">
        <f>IF(ISNUMBER(FIND(",",Authors[[#This Row],[author]])),"OK", "Não OK")</f>
        <v>OK</v>
      </c>
    </row>
    <row r="4971" spans="1:4">
      <c r="A4971" s="3">
        <v>1709</v>
      </c>
      <c r="B4971" t="s">
        <v>5177</v>
      </c>
      <c r="C4971" s="1">
        <f>VLOOKUP(Authors[[#This Row],[Id]],Papers[],3,FALSE)</f>
        <v>2001</v>
      </c>
      <c r="D4971" s="1" t="str">
        <f>IF(ISNUMBER(FIND(",",Authors[[#This Row],[author]])),"OK", "Não OK")</f>
        <v>OK</v>
      </c>
    </row>
    <row r="4972" spans="1:4">
      <c r="A4972" s="3">
        <v>716</v>
      </c>
      <c r="B4972" t="s">
        <v>2038</v>
      </c>
      <c r="C4972" s="1">
        <f>VLOOKUP(Authors[[#This Row],[Id]],Papers[],3,FALSE)</f>
        <v>2011</v>
      </c>
      <c r="D4972" s="1" t="str">
        <f>IF(ISNUMBER(FIND(",",Authors[[#This Row],[author]])),"OK", "Não OK")</f>
        <v>OK</v>
      </c>
    </row>
    <row r="4973" spans="1:4">
      <c r="A4973" s="3">
        <v>494</v>
      </c>
      <c r="B4973" t="s">
        <v>1397</v>
      </c>
      <c r="C4973" s="1">
        <f>VLOOKUP(Authors[[#This Row],[Id]],Papers[],3,FALSE)</f>
        <v>2010</v>
      </c>
      <c r="D4973" s="1" t="str">
        <f>IF(ISNUMBER(FIND(",",Authors[[#This Row],[author]])),"OK", "Não OK")</f>
        <v>OK</v>
      </c>
    </row>
    <row r="4974" spans="1:4">
      <c r="A4974" s="3">
        <v>2241</v>
      </c>
      <c r="B4974" t="s">
        <v>6896</v>
      </c>
      <c r="C4974" s="1">
        <f>VLOOKUP(Authors[[#This Row],[Id]],Papers[],3,FALSE)</f>
        <v>2010</v>
      </c>
      <c r="D4974" s="1" t="str">
        <f>IF(ISNUMBER(FIND(",",Authors[[#This Row],[author]])),"OK", "Não OK")</f>
        <v>OK</v>
      </c>
    </row>
    <row r="4975" spans="1:4">
      <c r="A4975" s="3">
        <v>984</v>
      </c>
      <c r="B4975" t="s">
        <v>2755</v>
      </c>
      <c r="C4975" s="1">
        <f>VLOOKUP(Authors[[#This Row],[Id]],Papers[],3,FALSE)</f>
        <v>2007</v>
      </c>
      <c r="D4975" s="1" t="str">
        <f>IF(ISNUMBER(FIND(",",Authors[[#This Row],[author]])),"OK", "Não OK")</f>
        <v>OK</v>
      </c>
    </row>
    <row r="4976" spans="1:4">
      <c r="A4976" s="3">
        <v>1091</v>
      </c>
      <c r="B4976" t="s">
        <v>3056</v>
      </c>
      <c r="C4976" s="1">
        <f>VLOOKUP(Authors[[#This Row],[Id]],Papers[],3,FALSE)</f>
        <v>2008</v>
      </c>
      <c r="D4976" s="1" t="str">
        <f>IF(ISNUMBER(FIND(",",Authors[[#This Row],[author]])),"OK", "Não OK")</f>
        <v>OK</v>
      </c>
    </row>
    <row r="4977" spans="1:4">
      <c r="A4977" s="3">
        <v>2055</v>
      </c>
      <c r="B4977" t="s">
        <v>6273</v>
      </c>
      <c r="C4977" s="1">
        <f>VLOOKUP(Authors[[#This Row],[Id]],Papers[],3,FALSE)</f>
        <v>2003</v>
      </c>
      <c r="D4977" s="1" t="str">
        <f>IF(ISNUMBER(FIND(",",Authors[[#This Row],[author]])),"OK", "Não OK")</f>
        <v>OK</v>
      </c>
    </row>
    <row r="4978" spans="1:4">
      <c r="A4978" s="3">
        <v>731</v>
      </c>
      <c r="B4978" t="s">
        <v>2074</v>
      </c>
      <c r="C4978" s="1">
        <f>VLOOKUP(Authors[[#This Row],[Id]],Papers[],3,FALSE)</f>
        <v>2009</v>
      </c>
      <c r="D4978" s="1" t="str">
        <f>IF(ISNUMBER(FIND(",",Authors[[#This Row],[author]])),"OK", "Não OK")</f>
        <v>OK</v>
      </c>
    </row>
    <row r="4979" spans="1:4">
      <c r="A4979" s="3">
        <v>2552</v>
      </c>
      <c r="B4979" t="s">
        <v>11017</v>
      </c>
      <c r="C4979" s="1">
        <f>VLOOKUP(Authors[[#This Row],[Id]],Papers[],3,FALSE)</f>
        <v>2001</v>
      </c>
      <c r="D4979" s="1" t="str">
        <f>IF(ISNUMBER(FIND(",",Authors[[#This Row],[author]])),"OK", "Não OK")</f>
        <v>OK</v>
      </c>
    </row>
    <row r="4980" spans="1:4">
      <c r="A4980" s="3">
        <v>1068</v>
      </c>
      <c r="B4980" t="s">
        <v>2987</v>
      </c>
      <c r="C4980" s="1">
        <f>VLOOKUP(Authors[[#This Row],[Id]],Papers[],3,FALSE)</f>
        <v>2001</v>
      </c>
      <c r="D4980" s="1" t="str">
        <f>IF(ISNUMBER(FIND(",",Authors[[#This Row],[author]])),"OK", "Não OK")</f>
        <v>OK</v>
      </c>
    </row>
    <row r="4981" spans="1:4">
      <c r="A4981" s="3">
        <v>2170</v>
      </c>
      <c r="B4981" t="s">
        <v>6659</v>
      </c>
      <c r="C4981" s="1">
        <f>VLOOKUP(Authors[[#This Row],[Id]],Papers[],3,FALSE)</f>
        <v>2000</v>
      </c>
      <c r="D4981" s="1" t="str">
        <f>IF(ISNUMBER(FIND(",",Authors[[#This Row],[author]])),"OK", "Não OK")</f>
        <v>OK</v>
      </c>
    </row>
    <row r="4982" spans="1:4">
      <c r="A4982" s="3">
        <v>3567</v>
      </c>
      <c r="B4982" t="s">
        <v>2987</v>
      </c>
      <c r="C4982" s="1">
        <f>VLOOKUP(Authors[[#This Row],[Id]],Papers[],3,FALSE)</f>
        <v>2001</v>
      </c>
      <c r="D4982" s="1" t="str">
        <f>IF(ISNUMBER(FIND(",",Authors[[#This Row],[author]])),"OK", "Não OK")</f>
        <v>OK</v>
      </c>
    </row>
    <row r="4983" spans="1:4">
      <c r="A4983" s="3">
        <v>3626</v>
      </c>
      <c r="B4983" t="s">
        <v>9097</v>
      </c>
      <c r="C4983" s="1">
        <f>VLOOKUP(Authors[[#This Row],[Id]],Papers[],3,FALSE)</f>
        <v>2007</v>
      </c>
      <c r="D4983" s="1" t="str">
        <f>IF(ISNUMBER(FIND(",",Authors[[#This Row],[author]])),"OK", "Não OK")</f>
        <v>OK</v>
      </c>
    </row>
    <row r="4984" spans="1:4">
      <c r="A4984" s="3">
        <v>3627</v>
      </c>
      <c r="B4984" t="s">
        <v>9097</v>
      </c>
      <c r="C4984" s="1">
        <f>VLOOKUP(Authors[[#This Row],[Id]],Papers[],3,FALSE)</f>
        <v>2006</v>
      </c>
      <c r="D4984" s="1" t="str">
        <f>IF(ISNUMBER(FIND(",",Authors[[#This Row],[author]])),"OK", "Não OK")</f>
        <v>OK</v>
      </c>
    </row>
    <row r="4985" spans="1:4">
      <c r="A4985" s="3">
        <v>3916</v>
      </c>
      <c r="B4985" t="s">
        <v>9543</v>
      </c>
      <c r="C4985" s="1">
        <f>VLOOKUP(Authors[[#This Row],[Id]],Papers[],3,FALSE)</f>
        <v>2000</v>
      </c>
      <c r="D4985" s="1" t="str">
        <f>IF(ISNUMBER(FIND(",",Authors[[#This Row],[author]])),"OK", "Não OK")</f>
        <v>OK</v>
      </c>
    </row>
    <row r="4986" spans="1:4">
      <c r="A4986" s="3">
        <v>3380</v>
      </c>
      <c r="B4986" t="s">
        <v>8874</v>
      </c>
      <c r="C4986" s="1">
        <f>VLOOKUP(Authors[[#This Row],[Id]],Papers[],3,FALSE)</f>
        <v>2004</v>
      </c>
      <c r="D4986" s="1" t="str">
        <f>IF(ISNUMBER(FIND(",",Authors[[#This Row],[author]])),"OK", "Não OK")</f>
        <v>OK</v>
      </c>
    </row>
    <row r="4987" spans="1:4">
      <c r="A4987" s="3">
        <v>2765</v>
      </c>
      <c r="B4987" t="s">
        <v>7993</v>
      </c>
      <c r="C4987" s="1">
        <f>VLOOKUP(Authors[[#This Row],[Id]],Papers[],3,FALSE)</f>
        <v>2005</v>
      </c>
      <c r="D4987" s="1" t="str">
        <f>IF(ISNUMBER(FIND(",",Authors[[#This Row],[author]])),"OK", "Não OK")</f>
        <v>OK</v>
      </c>
    </row>
    <row r="4988" spans="1:4">
      <c r="A4988" s="3">
        <v>3</v>
      </c>
      <c r="B4988" t="s">
        <v>15</v>
      </c>
      <c r="C4988" s="1">
        <f>VLOOKUP(Authors[[#This Row],[Id]],Papers[],3,FALSE)</f>
        <v>2004</v>
      </c>
      <c r="D4988" s="1" t="str">
        <f>IF(ISNUMBER(FIND(",",Authors[[#This Row],[author]])),"OK", "Não OK")</f>
        <v>OK</v>
      </c>
    </row>
    <row r="4989" spans="1:4">
      <c r="A4989" s="3">
        <v>329</v>
      </c>
      <c r="B4989" t="s">
        <v>15</v>
      </c>
      <c r="C4989" s="1">
        <f>VLOOKUP(Authors[[#This Row],[Id]],Papers[],3,FALSE)</f>
        <v>1998</v>
      </c>
      <c r="D4989" s="1" t="str">
        <f>IF(ISNUMBER(FIND(",",Authors[[#This Row],[author]])),"OK", "Não OK")</f>
        <v>OK</v>
      </c>
    </row>
    <row r="4990" spans="1:4">
      <c r="A4990" s="3">
        <v>353</v>
      </c>
      <c r="B4990" t="s">
        <v>15</v>
      </c>
      <c r="C4990" s="1">
        <f>VLOOKUP(Authors[[#This Row],[Id]],Papers[],3,FALSE)</f>
        <v>2001</v>
      </c>
      <c r="D4990" s="1" t="str">
        <f>IF(ISNUMBER(FIND(",",Authors[[#This Row],[author]])),"OK", "Não OK")</f>
        <v>OK</v>
      </c>
    </row>
    <row r="4991" spans="1:4">
      <c r="A4991" s="3">
        <v>378</v>
      </c>
      <c r="B4991" t="s">
        <v>15</v>
      </c>
      <c r="C4991" s="1">
        <f>VLOOKUP(Authors[[#This Row],[Id]],Papers[],3,FALSE)</f>
        <v>2008</v>
      </c>
      <c r="D4991" s="1" t="str">
        <f>IF(ISNUMBER(FIND(",",Authors[[#This Row],[author]])),"OK", "Não OK")</f>
        <v>OK</v>
      </c>
    </row>
    <row r="4992" spans="1:4">
      <c r="A4992" s="3">
        <v>857</v>
      </c>
      <c r="B4992" t="s">
        <v>15</v>
      </c>
      <c r="C4992" s="1">
        <f>VLOOKUP(Authors[[#This Row],[Id]],Papers[],3,FALSE)</f>
        <v>1999</v>
      </c>
      <c r="D4992" s="1" t="str">
        <f>IF(ISNUMBER(FIND(",",Authors[[#This Row],[author]])),"OK", "Não OK")</f>
        <v>OK</v>
      </c>
    </row>
    <row r="4993" spans="1:4">
      <c r="A4993" s="3">
        <v>859</v>
      </c>
      <c r="B4993" t="s">
        <v>15</v>
      </c>
      <c r="C4993" s="1">
        <f>VLOOKUP(Authors[[#This Row],[Id]],Papers[],3,FALSE)</f>
        <v>2011</v>
      </c>
      <c r="D4993" s="1" t="str">
        <f>IF(ISNUMBER(FIND(",",Authors[[#This Row],[author]])),"OK", "Não OK")</f>
        <v>OK</v>
      </c>
    </row>
    <row r="4994" spans="1:4">
      <c r="A4994" s="3">
        <v>901</v>
      </c>
      <c r="B4994" t="s">
        <v>15</v>
      </c>
      <c r="C4994" s="1">
        <f>VLOOKUP(Authors[[#This Row],[Id]],Papers[],3,FALSE)</f>
        <v>2002</v>
      </c>
      <c r="D4994" s="1" t="str">
        <f>IF(ISNUMBER(FIND(",",Authors[[#This Row],[author]])),"OK", "Não OK")</f>
        <v>OK</v>
      </c>
    </row>
    <row r="4995" spans="1:4">
      <c r="A4995" s="3">
        <v>976</v>
      </c>
      <c r="B4995" t="s">
        <v>15</v>
      </c>
      <c r="C4995" s="1">
        <f>VLOOKUP(Authors[[#This Row],[Id]],Papers[],3,FALSE)</f>
        <v>2003</v>
      </c>
      <c r="D4995" s="1" t="str">
        <f>IF(ISNUMBER(FIND(",",Authors[[#This Row],[author]])),"OK", "Não OK")</f>
        <v>OK</v>
      </c>
    </row>
    <row r="4996" spans="1:4">
      <c r="A4996" s="3">
        <v>1068</v>
      </c>
      <c r="B4996" s="2" t="s">
        <v>10583</v>
      </c>
      <c r="C4996" s="1">
        <f>VLOOKUP(Authors[[#This Row],[Id]],Papers[],3,FALSE)</f>
        <v>2001</v>
      </c>
      <c r="D4996" s="1" t="str">
        <f>IF(ISNUMBER(FIND(",",Authors[[#This Row],[author]])),"OK", "Não OK")</f>
        <v>OK</v>
      </c>
    </row>
    <row r="4997" spans="1:4">
      <c r="A4997" s="3">
        <v>1103</v>
      </c>
      <c r="B4997" t="s">
        <v>15</v>
      </c>
      <c r="C4997" s="1">
        <f>VLOOKUP(Authors[[#This Row],[Id]],Papers[],3,FALSE)</f>
        <v>2007</v>
      </c>
      <c r="D4997" s="1" t="str">
        <f>IF(ISNUMBER(FIND(",",Authors[[#This Row],[author]])),"OK", "Não OK")</f>
        <v>OK</v>
      </c>
    </row>
    <row r="4998" spans="1:4">
      <c r="A4998" s="3">
        <v>1113</v>
      </c>
      <c r="B4998" t="s">
        <v>15</v>
      </c>
      <c r="C4998" s="1">
        <f>VLOOKUP(Authors[[#This Row],[Id]],Papers[],3,FALSE)</f>
        <v>2005</v>
      </c>
      <c r="D4998" s="1" t="str">
        <f>IF(ISNUMBER(FIND(",",Authors[[#This Row],[author]])),"OK", "Não OK")</f>
        <v>OK</v>
      </c>
    </row>
    <row r="4999" spans="1:4">
      <c r="A4999" s="3">
        <v>1174</v>
      </c>
      <c r="B4999" t="s">
        <v>15</v>
      </c>
      <c r="C4999" s="1">
        <f>VLOOKUP(Authors[[#This Row],[Id]],Papers[],3,FALSE)</f>
        <v>2009</v>
      </c>
      <c r="D4999" s="1" t="str">
        <f>IF(ISNUMBER(FIND(",",Authors[[#This Row],[author]])),"OK", "Não OK")</f>
        <v>OK</v>
      </c>
    </row>
    <row r="5000" spans="1:4">
      <c r="A5000" s="3">
        <v>1301</v>
      </c>
      <c r="B5000" t="s">
        <v>15</v>
      </c>
      <c r="C5000" s="1">
        <f>VLOOKUP(Authors[[#This Row],[Id]],Papers[],3,FALSE)</f>
        <v>2007</v>
      </c>
      <c r="D5000" s="1" t="str">
        <f>IF(ISNUMBER(FIND(",",Authors[[#This Row],[author]])),"OK", "Não OK")</f>
        <v>OK</v>
      </c>
    </row>
    <row r="5001" spans="1:4">
      <c r="A5001">
        <v>4407</v>
      </c>
      <c r="B5001" s="1" t="s">
        <v>10583</v>
      </c>
      <c r="C5001" s="1">
        <f>VLOOKUP(Authors[[#This Row],[Id]],Papers[],3,FALSE)</f>
        <v>2004</v>
      </c>
      <c r="D5001" s="1" t="str">
        <f>IF(ISNUMBER(FIND(",",Authors[[#This Row],[author]])),"OK", "Não OK")</f>
        <v>OK</v>
      </c>
    </row>
    <row r="5002" spans="1:4">
      <c r="A5002" s="3">
        <v>974</v>
      </c>
      <c r="B5002" t="s">
        <v>2738</v>
      </c>
      <c r="C5002" s="1">
        <f>VLOOKUP(Authors[[#This Row],[Id]],Papers[],3,FALSE)</f>
        <v>2005</v>
      </c>
      <c r="D5002" s="1" t="str">
        <f>IF(ISNUMBER(FIND(",",Authors[[#This Row],[author]])),"OK", "Não OK")</f>
        <v>OK</v>
      </c>
    </row>
    <row r="5003" spans="1:4">
      <c r="A5003" s="3">
        <v>3559</v>
      </c>
      <c r="B5003" t="s">
        <v>9100</v>
      </c>
      <c r="C5003" s="1">
        <f>VLOOKUP(Authors[[#This Row],[Id]],Papers[],3,FALSE)</f>
        <v>2005</v>
      </c>
      <c r="D5003" s="1" t="str">
        <f>IF(ISNUMBER(FIND(",",Authors[[#This Row],[author]])),"OK", "Não OK")</f>
        <v>OK</v>
      </c>
    </row>
    <row r="5004" spans="1:4">
      <c r="A5004" s="3">
        <v>4292</v>
      </c>
      <c r="B5004" t="s">
        <v>10186</v>
      </c>
      <c r="C5004" s="1">
        <f>VLOOKUP(Authors[[#This Row],[Id]],Papers[],3,FALSE)</f>
        <v>2006</v>
      </c>
      <c r="D5004" s="1" t="str">
        <f>IF(ISNUMBER(FIND(",",Authors[[#This Row],[author]])),"OK", "Não OK")</f>
        <v>OK</v>
      </c>
    </row>
    <row r="5005" spans="1:4">
      <c r="A5005" s="3">
        <v>1692</v>
      </c>
      <c r="B5005" t="s">
        <v>5129</v>
      </c>
      <c r="C5005" s="1">
        <f>VLOOKUP(Authors[[#This Row],[Id]],Papers[],3,FALSE)</f>
        <v>2006</v>
      </c>
      <c r="D5005" s="1" t="str">
        <f>IF(ISNUMBER(FIND(",",Authors[[#This Row],[author]])),"OK", "Não OK")</f>
        <v>OK</v>
      </c>
    </row>
    <row r="5006" spans="1:4">
      <c r="A5006" s="3">
        <v>1901</v>
      </c>
      <c r="B5006" t="s">
        <v>5788</v>
      </c>
      <c r="C5006" s="1">
        <f>VLOOKUP(Authors[[#This Row],[Id]],Papers[],3,FALSE)</f>
        <v>2010</v>
      </c>
      <c r="D5006" s="1" t="str">
        <f>IF(ISNUMBER(FIND(",",Authors[[#This Row],[author]])),"OK", "Não OK")</f>
        <v>OK</v>
      </c>
    </row>
    <row r="5007" spans="1:4">
      <c r="A5007" s="3">
        <v>2323</v>
      </c>
      <c r="B5007" t="s">
        <v>7137</v>
      </c>
      <c r="C5007" s="1">
        <f>VLOOKUP(Authors[[#This Row],[Id]],Papers[],3,FALSE)</f>
        <v>2010</v>
      </c>
      <c r="D5007" s="1" t="str">
        <f>IF(ISNUMBER(FIND(",",Authors[[#This Row],[author]])),"OK", "Não OK")</f>
        <v>OK</v>
      </c>
    </row>
    <row r="5008" spans="1:4">
      <c r="A5008" s="3">
        <v>3946</v>
      </c>
      <c r="B5008" t="s">
        <v>9595</v>
      </c>
      <c r="C5008" s="1">
        <f>VLOOKUP(Authors[[#This Row],[Id]],Papers[],3,FALSE)</f>
        <v>2011</v>
      </c>
      <c r="D5008" s="1" t="str">
        <f>IF(ISNUMBER(FIND(",",Authors[[#This Row],[author]])),"OK", "Não OK")</f>
        <v>OK</v>
      </c>
    </row>
    <row r="5009" spans="1:4">
      <c r="A5009" s="3">
        <v>192</v>
      </c>
      <c r="B5009" t="s">
        <v>483</v>
      </c>
      <c r="C5009" s="1">
        <f>VLOOKUP(Authors[[#This Row],[Id]],Papers[],3,FALSE)</f>
        <v>2010</v>
      </c>
      <c r="D5009" s="1" t="str">
        <f>IF(ISNUMBER(FIND(",",Authors[[#This Row],[author]])),"OK", "Não OK")</f>
        <v>OK</v>
      </c>
    </row>
    <row r="5010" spans="1:4">
      <c r="A5010" s="3">
        <v>2531</v>
      </c>
      <c r="B5010" t="s">
        <v>10986</v>
      </c>
      <c r="C5010" s="1">
        <f>VLOOKUP(Authors[[#This Row],[Id]],Papers[],3,FALSE)</f>
        <v>1998</v>
      </c>
      <c r="D5010" s="1" t="str">
        <f>IF(ISNUMBER(FIND(",",Authors[[#This Row],[author]])),"OK", "Não OK")</f>
        <v>OK</v>
      </c>
    </row>
    <row r="5011" spans="1:4">
      <c r="A5011" s="3">
        <v>71</v>
      </c>
      <c r="B5011" t="s">
        <v>171</v>
      </c>
      <c r="C5011" s="1">
        <f>VLOOKUP(Authors[[#This Row],[Id]],Papers[],3,FALSE)</f>
        <v>2007</v>
      </c>
      <c r="D5011" s="1" t="str">
        <f>IF(ISNUMBER(FIND(",",Authors[[#This Row],[author]])),"OK", "Não OK")</f>
        <v>OK</v>
      </c>
    </row>
    <row r="5012" spans="1:4">
      <c r="A5012" s="3">
        <v>1035</v>
      </c>
      <c r="B5012" t="s">
        <v>171</v>
      </c>
      <c r="C5012" s="1">
        <f>VLOOKUP(Authors[[#This Row],[Id]],Papers[],3,FALSE)</f>
        <v>2008</v>
      </c>
      <c r="D5012" s="1" t="str">
        <f>IF(ISNUMBER(FIND(",",Authors[[#This Row],[author]])),"OK", "Não OK")</f>
        <v>OK</v>
      </c>
    </row>
    <row r="5013" spans="1:4">
      <c r="A5013" s="3">
        <v>688</v>
      </c>
      <c r="B5013" t="s">
        <v>1954</v>
      </c>
      <c r="C5013" s="1">
        <f>VLOOKUP(Authors[[#This Row],[Id]],Papers[],3,FALSE)</f>
        <v>2005</v>
      </c>
      <c r="D5013" s="1" t="str">
        <f>IF(ISNUMBER(FIND(",",Authors[[#This Row],[author]])),"OK", "Não OK")</f>
        <v>OK</v>
      </c>
    </row>
    <row r="5014" spans="1:4">
      <c r="A5014" s="3">
        <v>196</v>
      </c>
      <c r="B5014" t="s">
        <v>498</v>
      </c>
      <c r="C5014" s="1">
        <f>VLOOKUP(Authors[[#This Row],[Id]],Papers[],3,FALSE)</f>
        <v>2009</v>
      </c>
      <c r="D5014" s="1" t="str">
        <f>IF(ISNUMBER(FIND(",",Authors[[#This Row],[author]])),"OK", "Não OK")</f>
        <v>OK</v>
      </c>
    </row>
    <row r="5015" spans="1:4">
      <c r="A5015" s="3">
        <v>4234</v>
      </c>
      <c r="B5015" t="s">
        <v>10069</v>
      </c>
      <c r="C5015" s="1">
        <f>VLOOKUP(Authors[[#This Row],[Id]],Papers[],3,FALSE)</f>
        <v>1998</v>
      </c>
      <c r="D5015" s="1" t="str">
        <f>IF(ISNUMBER(FIND(",",Authors[[#This Row],[author]])),"OK", "Não OK")</f>
        <v>OK</v>
      </c>
    </row>
    <row r="5016" spans="1:4">
      <c r="A5016" s="3">
        <v>2240</v>
      </c>
      <c r="B5016" t="s">
        <v>6892</v>
      </c>
      <c r="C5016" s="1">
        <f>VLOOKUP(Authors[[#This Row],[Id]],Papers[],3,FALSE)</f>
        <v>2007</v>
      </c>
      <c r="D5016" s="1" t="str">
        <f>IF(ISNUMBER(FIND(",",Authors[[#This Row],[author]])),"OK", "Não OK")</f>
        <v>OK</v>
      </c>
    </row>
    <row r="5017" spans="1:4">
      <c r="A5017" s="3">
        <v>879</v>
      </c>
      <c r="B5017" t="s">
        <v>2491</v>
      </c>
      <c r="C5017" s="1">
        <f>VLOOKUP(Authors[[#This Row],[Id]],Papers[],3,FALSE)</f>
        <v>1994</v>
      </c>
      <c r="D5017" s="1" t="str">
        <f>IF(ISNUMBER(FIND(",",Authors[[#This Row],[author]])),"OK", "Não OK")</f>
        <v>OK</v>
      </c>
    </row>
    <row r="5018" spans="1:4">
      <c r="A5018" s="3">
        <v>2322</v>
      </c>
      <c r="B5018" t="s">
        <v>7132</v>
      </c>
      <c r="C5018" s="1">
        <f>VLOOKUP(Authors[[#This Row],[Id]],Papers[],3,FALSE)</f>
        <v>2009</v>
      </c>
      <c r="D5018" s="1" t="str">
        <f>IF(ISNUMBER(FIND(",",Authors[[#This Row],[author]])),"OK", "Não OK")</f>
        <v>OK</v>
      </c>
    </row>
    <row r="5019" spans="1:4">
      <c r="A5019" s="3">
        <v>1609</v>
      </c>
      <c r="B5019" t="s">
        <v>4824</v>
      </c>
      <c r="C5019" s="1">
        <f>VLOOKUP(Authors[[#This Row],[Id]],Papers[],3,FALSE)</f>
        <v>2004</v>
      </c>
      <c r="D5019" s="1" t="str">
        <f>IF(ISNUMBER(FIND(",",Authors[[#This Row],[author]])),"OK", "Não OK")</f>
        <v>OK</v>
      </c>
    </row>
    <row r="5020" spans="1:4">
      <c r="A5020" s="3">
        <v>2272</v>
      </c>
      <c r="B5020" t="s">
        <v>6984</v>
      </c>
      <c r="C5020" s="1">
        <f>VLOOKUP(Authors[[#This Row],[Id]],Papers[],3,FALSE)</f>
        <v>2000</v>
      </c>
      <c r="D5020" s="1" t="str">
        <f>IF(ISNUMBER(FIND(",",Authors[[#This Row],[author]])),"OK", "Não OK")</f>
        <v>OK</v>
      </c>
    </row>
    <row r="5021" spans="1:4">
      <c r="A5021" s="3">
        <v>3563</v>
      </c>
      <c r="B5021" t="s">
        <v>9104</v>
      </c>
      <c r="C5021" s="1">
        <f>VLOOKUP(Authors[[#This Row],[Id]],Papers[],3,FALSE)</f>
        <v>2010</v>
      </c>
      <c r="D5021" s="1" t="str">
        <f>IF(ISNUMBER(FIND(",",Authors[[#This Row],[author]])),"OK", "Não OK")</f>
        <v>OK</v>
      </c>
    </row>
    <row r="5022" spans="1:4">
      <c r="A5022" s="3">
        <v>2057</v>
      </c>
      <c r="B5022" t="s">
        <v>6278</v>
      </c>
      <c r="C5022" s="1">
        <f>VLOOKUP(Authors[[#This Row],[Id]],Papers[],3,FALSE)</f>
        <v>2011</v>
      </c>
      <c r="D5022" s="1" t="str">
        <f>IF(ISNUMBER(FIND(",",Authors[[#This Row],[author]])),"OK", "Não OK")</f>
        <v>OK</v>
      </c>
    </row>
    <row r="5023" spans="1:4">
      <c r="A5023" s="3">
        <v>1922</v>
      </c>
      <c r="B5023" t="s">
        <v>5839</v>
      </c>
      <c r="C5023" s="1">
        <f>VLOOKUP(Authors[[#This Row],[Id]],Papers[],3,FALSE)</f>
        <v>2006</v>
      </c>
      <c r="D5023" s="1" t="str">
        <f>IF(ISNUMBER(FIND(",",Authors[[#This Row],[author]])),"OK", "Não OK")</f>
        <v>OK</v>
      </c>
    </row>
    <row r="5024" spans="1:4">
      <c r="A5024" s="3">
        <v>1004</v>
      </c>
      <c r="B5024" t="s">
        <v>2794</v>
      </c>
      <c r="C5024" s="1">
        <f>VLOOKUP(Authors[[#This Row],[Id]],Papers[],3,FALSE)</f>
        <v>2011</v>
      </c>
      <c r="D5024" s="1" t="str">
        <f>IF(ISNUMBER(FIND(",",Authors[[#This Row],[author]])),"OK", "Não OK")</f>
        <v>OK</v>
      </c>
    </row>
    <row r="5025" spans="1:4">
      <c r="A5025" s="3">
        <v>2058</v>
      </c>
      <c r="B5025" t="s">
        <v>6282</v>
      </c>
      <c r="C5025" s="1">
        <f>VLOOKUP(Authors[[#This Row],[Id]],Papers[],3,FALSE)</f>
        <v>2009</v>
      </c>
      <c r="D5025" s="1" t="str">
        <f>IF(ISNUMBER(FIND(",",Authors[[#This Row],[author]])),"OK", "Não OK")</f>
        <v>OK</v>
      </c>
    </row>
    <row r="5026" spans="1:4">
      <c r="A5026" s="3">
        <v>1371</v>
      </c>
      <c r="B5026" t="s">
        <v>3959</v>
      </c>
      <c r="C5026" s="1">
        <f>VLOOKUP(Authors[[#This Row],[Id]],Papers[],3,FALSE)</f>
        <v>2009</v>
      </c>
      <c r="D5026" s="1" t="str">
        <f>IF(ISNUMBER(FIND(",",Authors[[#This Row],[author]])),"OK", "Não OK")</f>
        <v>OK</v>
      </c>
    </row>
    <row r="5027" spans="1:4">
      <c r="A5027" s="3">
        <v>4245</v>
      </c>
      <c r="B5027" t="s">
        <v>10092</v>
      </c>
      <c r="C5027" s="1">
        <f>VLOOKUP(Authors[[#This Row],[Id]],Papers[],3,FALSE)</f>
        <v>2005</v>
      </c>
      <c r="D5027" s="1" t="str">
        <f>IF(ISNUMBER(FIND(",",Authors[[#This Row],[author]])),"OK", "Não OK")</f>
        <v>OK</v>
      </c>
    </row>
    <row r="5028" spans="1:4">
      <c r="A5028" s="3">
        <v>1817</v>
      </c>
      <c r="B5028" t="s">
        <v>10718</v>
      </c>
      <c r="C5028" s="1">
        <f>VLOOKUP(Authors[[#This Row],[Id]],Papers[],3,FALSE)</f>
        <v>2009</v>
      </c>
      <c r="D5028" s="1" t="str">
        <f>IF(ISNUMBER(FIND(",",Authors[[#This Row],[author]])),"OK", "Não OK")</f>
        <v>OK</v>
      </c>
    </row>
    <row r="5029" spans="1:4">
      <c r="A5029" s="3">
        <v>179</v>
      </c>
      <c r="B5029" t="s">
        <v>447</v>
      </c>
      <c r="C5029" s="1">
        <f>VLOOKUP(Authors[[#This Row],[Id]],Papers[],3,FALSE)</f>
        <v>2010</v>
      </c>
      <c r="D5029" s="1" t="str">
        <f>IF(ISNUMBER(FIND(",",Authors[[#This Row],[author]])),"OK", "Não OK")</f>
        <v>OK</v>
      </c>
    </row>
    <row r="5030" spans="1:4">
      <c r="A5030" s="3">
        <v>3598</v>
      </c>
      <c r="B5030" t="s">
        <v>9157</v>
      </c>
      <c r="C5030" s="1">
        <f>VLOOKUP(Authors[[#This Row],[Id]],Papers[],3,FALSE)</f>
        <v>2003</v>
      </c>
      <c r="D5030" s="1" t="str">
        <f>IF(ISNUMBER(FIND(",",Authors[[#This Row],[author]])),"OK", "Não OK")</f>
        <v>OK</v>
      </c>
    </row>
    <row r="5031" spans="1:4">
      <c r="A5031" s="3">
        <v>2098</v>
      </c>
      <c r="B5031" t="s">
        <v>6412</v>
      </c>
      <c r="C5031" s="1">
        <f>VLOOKUP(Authors[[#This Row],[Id]],Papers[],3,FALSE)</f>
        <v>2002</v>
      </c>
      <c r="D5031" s="1" t="str">
        <f>IF(ISNUMBER(FIND(",",Authors[[#This Row],[author]])),"OK", "Não OK")</f>
        <v>OK</v>
      </c>
    </row>
    <row r="5032" spans="1:4">
      <c r="A5032">
        <v>4400</v>
      </c>
      <c r="B5032" s="1" t="s">
        <v>12825</v>
      </c>
      <c r="C5032" s="1">
        <f>VLOOKUP(Authors[[#This Row],[Id]],Papers[],3,FALSE)</f>
        <v>1994</v>
      </c>
      <c r="D5032" s="1" t="str">
        <f>IF(ISNUMBER(FIND(",",Authors[[#This Row],[author]])),"OK", "Não OK")</f>
        <v>OK</v>
      </c>
    </row>
    <row r="5033" spans="1:4">
      <c r="A5033" s="3">
        <v>2060</v>
      </c>
      <c r="B5033" t="s">
        <v>6286</v>
      </c>
      <c r="C5033" s="1">
        <f>VLOOKUP(Authors[[#This Row],[Id]],Papers[],3,FALSE)</f>
        <v>2007</v>
      </c>
      <c r="D5033" s="1" t="str">
        <f>IF(ISNUMBER(FIND(",",Authors[[#This Row],[author]])),"OK", "Não OK")</f>
        <v>OK</v>
      </c>
    </row>
    <row r="5034" spans="1:4">
      <c r="A5034" s="3">
        <v>2345</v>
      </c>
      <c r="B5034" t="s">
        <v>7216</v>
      </c>
      <c r="C5034" s="1">
        <f>VLOOKUP(Authors[[#This Row],[Id]],Papers[],3,FALSE)</f>
        <v>2010</v>
      </c>
      <c r="D5034" s="1" t="str">
        <f>IF(ISNUMBER(FIND(",",Authors[[#This Row],[author]])),"OK", "Não OK")</f>
        <v>OK</v>
      </c>
    </row>
    <row r="5035" spans="1:4">
      <c r="A5035" s="3">
        <v>1432</v>
      </c>
      <c r="B5035" t="s">
        <v>4195</v>
      </c>
      <c r="C5035" s="1">
        <f>VLOOKUP(Authors[[#This Row],[Id]],Papers[],3,FALSE)</f>
        <v>2008</v>
      </c>
      <c r="D5035" s="1" t="str">
        <f>IF(ISNUMBER(FIND(",",Authors[[#This Row],[author]])),"OK", "Não OK")</f>
        <v>OK</v>
      </c>
    </row>
    <row r="5036" spans="1:4">
      <c r="A5036" s="3">
        <v>2010</v>
      </c>
      <c r="B5036" t="s">
        <v>6107</v>
      </c>
      <c r="C5036" s="1">
        <f>VLOOKUP(Authors[[#This Row],[Id]],Papers[],3,FALSE)</f>
        <v>2009</v>
      </c>
      <c r="D5036" s="1" t="str">
        <f>IF(ISNUMBER(FIND(",",Authors[[#This Row],[author]])),"OK", "Não OK")</f>
        <v>OK</v>
      </c>
    </row>
    <row r="5037" spans="1:4">
      <c r="A5037" s="3">
        <v>899</v>
      </c>
      <c r="B5037" t="s">
        <v>2560</v>
      </c>
      <c r="C5037" s="1">
        <f>VLOOKUP(Authors[[#This Row],[Id]],Papers[],3,FALSE)</f>
        <v>2003</v>
      </c>
      <c r="D5037" s="1" t="str">
        <f>IF(ISNUMBER(FIND(",",Authors[[#This Row],[author]])),"OK", "Não OK")</f>
        <v>OK</v>
      </c>
    </row>
    <row r="5038" spans="1:4">
      <c r="A5038" s="3">
        <v>2586</v>
      </c>
      <c r="B5038" t="s">
        <v>11051</v>
      </c>
      <c r="C5038" s="1">
        <f>VLOOKUP(Authors[[#This Row],[Id]],Papers[],3,FALSE)</f>
        <v>2007</v>
      </c>
      <c r="D5038" s="1" t="str">
        <f>IF(ISNUMBER(FIND(",",Authors[[#This Row],[author]])),"OK", "Não OK")</f>
        <v>OK</v>
      </c>
    </row>
    <row r="5039" spans="1:4">
      <c r="A5039" s="3">
        <v>1684</v>
      </c>
      <c r="B5039" t="s">
        <v>5107</v>
      </c>
      <c r="C5039" s="1">
        <f>VLOOKUP(Authors[[#This Row],[Id]],Papers[],3,FALSE)</f>
        <v>2008</v>
      </c>
      <c r="D5039" s="1" t="str">
        <f>IF(ISNUMBER(FIND(",",Authors[[#This Row],[author]])),"OK", "Não OK")</f>
        <v>OK</v>
      </c>
    </row>
    <row r="5040" spans="1:4">
      <c r="A5040" s="3">
        <v>1557</v>
      </c>
      <c r="B5040" t="s">
        <v>4620</v>
      </c>
      <c r="C5040" s="1">
        <f>VLOOKUP(Authors[[#This Row],[Id]],Papers[],3,FALSE)</f>
        <v>2003</v>
      </c>
      <c r="D5040" s="1" t="str">
        <f>IF(ISNUMBER(FIND(",",Authors[[#This Row],[author]])),"OK", "Não OK")</f>
        <v>OK</v>
      </c>
    </row>
    <row r="5041" spans="1:4">
      <c r="A5041" s="3">
        <v>1958</v>
      </c>
      <c r="B5041" t="s">
        <v>5948</v>
      </c>
      <c r="C5041" s="1">
        <f>VLOOKUP(Authors[[#This Row],[Id]],Papers[],3,FALSE)</f>
        <v>2008</v>
      </c>
      <c r="D5041" s="1" t="str">
        <f>IF(ISNUMBER(FIND(",",Authors[[#This Row],[author]])),"OK", "Não OK")</f>
        <v>OK</v>
      </c>
    </row>
    <row r="5042" spans="1:4">
      <c r="A5042" s="3">
        <v>2048</v>
      </c>
      <c r="B5042" t="s">
        <v>6250</v>
      </c>
      <c r="C5042" s="1">
        <f>VLOOKUP(Authors[[#This Row],[Id]],Papers[],3,FALSE)</f>
        <v>2003</v>
      </c>
      <c r="D5042" s="1" t="str">
        <f>IF(ISNUMBER(FIND(",",Authors[[#This Row],[author]])),"OK", "Não OK")</f>
        <v>OK</v>
      </c>
    </row>
    <row r="5043" spans="1:4">
      <c r="A5043" s="3">
        <v>3572</v>
      </c>
      <c r="B5043" t="s">
        <v>9122</v>
      </c>
      <c r="C5043" s="1">
        <f>VLOOKUP(Authors[[#This Row],[Id]],Papers[],3,FALSE)</f>
        <v>1997</v>
      </c>
      <c r="D5043" s="1" t="str">
        <f>IF(ISNUMBER(FIND(",",Authors[[#This Row],[author]])),"OK", "Não OK")</f>
        <v>OK</v>
      </c>
    </row>
    <row r="5044" spans="1:4">
      <c r="A5044" s="3">
        <v>2061</v>
      </c>
      <c r="B5044" t="s">
        <v>6290</v>
      </c>
      <c r="C5044" s="1">
        <f>VLOOKUP(Authors[[#This Row],[Id]],Papers[],3,FALSE)</f>
        <v>2009</v>
      </c>
      <c r="D5044" s="1" t="str">
        <f>IF(ISNUMBER(FIND(",",Authors[[#This Row],[author]])),"OK", "Não OK")</f>
        <v>OK</v>
      </c>
    </row>
    <row r="5045" spans="1:4">
      <c r="A5045" s="3">
        <v>1780</v>
      </c>
      <c r="B5045" t="s">
        <v>5402</v>
      </c>
      <c r="C5045" s="1">
        <f>VLOOKUP(Authors[[#This Row],[Id]],Papers[],3,FALSE)</f>
        <v>2008</v>
      </c>
      <c r="D5045" s="1" t="str">
        <f>IF(ISNUMBER(FIND(",",Authors[[#This Row],[author]])),"OK", "Não OK")</f>
        <v>OK</v>
      </c>
    </row>
    <row r="5046" spans="1:4">
      <c r="A5046" s="3">
        <v>1391</v>
      </c>
      <c r="B5046" t="s">
        <v>4063</v>
      </c>
      <c r="C5046" s="1">
        <f>VLOOKUP(Authors[[#This Row],[Id]],Papers[],3,FALSE)</f>
        <v>2007</v>
      </c>
      <c r="D5046" s="1" t="str">
        <f>IF(ISNUMBER(FIND(",",Authors[[#This Row],[author]])),"OK", "Não OK")</f>
        <v>OK</v>
      </c>
    </row>
    <row r="5047" spans="1:4">
      <c r="A5047" s="3">
        <v>1770</v>
      </c>
      <c r="B5047" t="s">
        <v>5378</v>
      </c>
      <c r="C5047" s="1">
        <f>VLOOKUP(Authors[[#This Row],[Id]],Papers[],3,FALSE)</f>
        <v>2009</v>
      </c>
      <c r="D5047" s="1" t="str">
        <f>IF(ISNUMBER(FIND(",",Authors[[#This Row],[author]])),"OK", "Não OK")</f>
        <v>OK</v>
      </c>
    </row>
    <row r="5048" spans="1:4">
      <c r="A5048" s="3">
        <v>677</v>
      </c>
      <c r="B5048" t="s">
        <v>1920</v>
      </c>
      <c r="C5048" s="1">
        <f>VLOOKUP(Authors[[#This Row],[Id]],Papers[],3,FALSE)</f>
        <v>2005</v>
      </c>
      <c r="D5048" s="1" t="str">
        <f>IF(ISNUMBER(FIND(",",Authors[[#This Row],[author]])),"OK", "Não OK")</f>
        <v>OK</v>
      </c>
    </row>
    <row r="5049" spans="1:4">
      <c r="A5049" s="3">
        <v>2155</v>
      </c>
      <c r="B5049" t="s">
        <v>6618</v>
      </c>
      <c r="C5049" s="1">
        <f>VLOOKUP(Authors[[#This Row],[Id]],Papers[],3,FALSE)</f>
        <v>2002</v>
      </c>
      <c r="D5049" s="1" t="str">
        <f>IF(ISNUMBER(FIND(",",Authors[[#This Row],[author]])),"OK", "Não OK")</f>
        <v>OK</v>
      </c>
    </row>
    <row r="5050" spans="1:4">
      <c r="A5050" s="3">
        <v>2062</v>
      </c>
      <c r="B5050" t="s">
        <v>6294</v>
      </c>
      <c r="C5050" s="1">
        <f>VLOOKUP(Authors[[#This Row],[Id]],Papers[],3,FALSE)</f>
        <v>2010</v>
      </c>
      <c r="D5050" s="1" t="str">
        <f>IF(ISNUMBER(FIND(",",Authors[[#This Row],[author]])),"OK", "Não OK")</f>
        <v>OK</v>
      </c>
    </row>
    <row r="5051" spans="1:4">
      <c r="A5051" s="3">
        <v>1706</v>
      </c>
      <c r="B5051" t="s">
        <v>5172</v>
      </c>
      <c r="C5051" s="1">
        <f>VLOOKUP(Authors[[#This Row],[Id]],Papers[],3,FALSE)</f>
        <v>2008</v>
      </c>
      <c r="D5051" s="1" t="str">
        <f>IF(ISNUMBER(FIND(",",Authors[[#This Row],[author]])),"OK", "Não OK")</f>
        <v>OK</v>
      </c>
    </row>
    <row r="5052" spans="1:4">
      <c r="A5052" s="3">
        <v>1941</v>
      </c>
      <c r="B5052" t="s">
        <v>5909</v>
      </c>
      <c r="C5052" s="1">
        <f>VLOOKUP(Authors[[#This Row],[Id]],Papers[],3,FALSE)</f>
        <v>2006</v>
      </c>
      <c r="D5052" s="1" t="str">
        <f>IF(ISNUMBER(FIND(",",Authors[[#This Row],[author]])),"OK", "Não OK")</f>
        <v>OK</v>
      </c>
    </row>
    <row r="5053" spans="1:4">
      <c r="A5053" s="3">
        <v>2053</v>
      </c>
      <c r="B5053" t="s">
        <v>6265</v>
      </c>
      <c r="C5053" s="1">
        <f>VLOOKUP(Authors[[#This Row],[Id]],Papers[],3,FALSE)</f>
        <v>2011</v>
      </c>
      <c r="D5053" s="1" t="str">
        <f>IF(ISNUMBER(FIND(",",Authors[[#This Row],[author]])),"OK", "Não OK")</f>
        <v>OK</v>
      </c>
    </row>
    <row r="5054" spans="1:4">
      <c r="A5054" s="3">
        <v>239</v>
      </c>
      <c r="B5054" t="s">
        <v>616</v>
      </c>
      <c r="C5054" s="1">
        <f>VLOOKUP(Authors[[#This Row],[Id]],Papers[],3,FALSE)</f>
        <v>2011</v>
      </c>
      <c r="D5054" s="1" t="str">
        <f>IF(ISNUMBER(FIND(",",Authors[[#This Row],[author]])),"OK", "Não OK")</f>
        <v>OK</v>
      </c>
    </row>
    <row r="5055" spans="1:4">
      <c r="A5055" s="3">
        <v>1953</v>
      </c>
      <c r="B5055" t="s">
        <v>5941</v>
      </c>
      <c r="C5055" s="1">
        <f>VLOOKUP(Authors[[#This Row],[Id]],Papers[],3,FALSE)</f>
        <v>2011</v>
      </c>
      <c r="D5055" s="1" t="str">
        <f>IF(ISNUMBER(FIND(",",Authors[[#This Row],[author]])),"OK", "Não OK")</f>
        <v>OK</v>
      </c>
    </row>
    <row r="5056" spans="1:4">
      <c r="A5056" s="3">
        <v>2419</v>
      </c>
      <c r="B5056" t="s">
        <v>7447</v>
      </c>
      <c r="C5056" s="1">
        <f>VLOOKUP(Authors[[#This Row],[Id]],Papers[],3,FALSE)</f>
        <v>2011</v>
      </c>
      <c r="D5056" s="1" t="str">
        <f>IF(ISNUMBER(FIND(",",Authors[[#This Row],[author]])),"OK", "Não OK")</f>
        <v>OK</v>
      </c>
    </row>
    <row r="5057" spans="1:4">
      <c r="A5057" s="3">
        <v>1194</v>
      </c>
      <c r="B5057" t="s">
        <v>3373</v>
      </c>
      <c r="C5057" s="1">
        <f>VLOOKUP(Authors[[#This Row],[Id]],Papers[],3,FALSE)</f>
        <v>2009</v>
      </c>
      <c r="D5057" s="1" t="str">
        <f>IF(ISNUMBER(FIND(",",Authors[[#This Row],[author]])),"OK", "Não OK")</f>
        <v>OK</v>
      </c>
    </row>
    <row r="5058" spans="1:4">
      <c r="A5058" s="3">
        <v>164</v>
      </c>
      <c r="B5058" t="s">
        <v>414</v>
      </c>
      <c r="C5058" s="1">
        <f>VLOOKUP(Authors[[#This Row],[Id]],Papers[],3,FALSE)</f>
        <v>2006</v>
      </c>
      <c r="D5058" s="1" t="str">
        <f>IF(ISNUMBER(FIND(",",Authors[[#This Row],[author]])),"OK", "Não OK")</f>
        <v>OK</v>
      </c>
    </row>
    <row r="5059" spans="1:4">
      <c r="A5059" s="3">
        <v>1457</v>
      </c>
      <c r="B5059" t="s">
        <v>4305</v>
      </c>
      <c r="C5059" s="1">
        <f>VLOOKUP(Authors[[#This Row],[Id]],Papers[],3,FALSE)</f>
        <v>1988</v>
      </c>
      <c r="D5059" s="1" t="str">
        <f>IF(ISNUMBER(FIND(",",Authors[[#This Row],[author]])),"OK", "Não OK")</f>
        <v>OK</v>
      </c>
    </row>
    <row r="5060" spans="1:4">
      <c r="A5060">
        <v>4428</v>
      </c>
      <c r="B5060" t="s">
        <v>12907</v>
      </c>
      <c r="C5060" s="1">
        <f>VLOOKUP(Authors[[#This Row],[Id]],Papers[],3,FALSE)</f>
        <v>2007</v>
      </c>
      <c r="D5060" s="1" t="str">
        <f>IF(ISNUMBER(FIND(",",Authors[[#This Row],[author]])),"OK", "Não OK")</f>
        <v>OK</v>
      </c>
    </row>
    <row r="5061" spans="1:4">
      <c r="A5061" s="3">
        <v>927</v>
      </c>
      <c r="B5061" t="s">
        <v>2642</v>
      </c>
      <c r="C5061" s="1">
        <f>VLOOKUP(Authors[[#This Row],[Id]],Papers[],3,FALSE)</f>
        <v>2008</v>
      </c>
      <c r="D5061" s="1" t="str">
        <f>IF(ISNUMBER(FIND(",",Authors[[#This Row],[author]])),"OK", "Não OK")</f>
        <v>OK</v>
      </c>
    </row>
    <row r="5062" spans="1:4">
      <c r="A5062" s="3">
        <v>2486</v>
      </c>
      <c r="B5062" t="s">
        <v>7627</v>
      </c>
      <c r="C5062" s="1">
        <f>VLOOKUP(Authors[[#This Row],[Id]],Papers[],3,FALSE)</f>
        <v>2010</v>
      </c>
      <c r="D5062" s="1" t="str">
        <f>IF(ISNUMBER(FIND(",",Authors[[#This Row],[author]])),"OK", "Não OK")</f>
        <v>OK</v>
      </c>
    </row>
    <row r="5063" spans="1:4">
      <c r="A5063" s="3">
        <v>3036</v>
      </c>
      <c r="B5063" t="s">
        <v>8449</v>
      </c>
      <c r="C5063" s="1">
        <f>VLOOKUP(Authors[[#This Row],[Id]],Papers[],3,FALSE)</f>
        <v>2009</v>
      </c>
      <c r="D5063" s="1" t="str">
        <f>IF(ISNUMBER(FIND(",",Authors[[#This Row],[author]])),"OK", "Não OK")</f>
        <v>OK</v>
      </c>
    </row>
    <row r="5064" spans="1:4">
      <c r="A5064" s="3">
        <v>3002</v>
      </c>
      <c r="B5064" t="s">
        <v>8399</v>
      </c>
      <c r="C5064" s="1">
        <f>VLOOKUP(Authors[[#This Row],[Id]],Papers[],3,FALSE)</f>
        <v>2007</v>
      </c>
      <c r="D5064" s="1" t="str">
        <f>IF(ISNUMBER(FIND(",",Authors[[#This Row],[author]])),"OK", "Não OK")</f>
        <v>OK</v>
      </c>
    </row>
    <row r="5065" spans="1:4">
      <c r="A5065" s="3">
        <v>3899</v>
      </c>
      <c r="B5065" t="s">
        <v>9528</v>
      </c>
      <c r="C5065" s="1">
        <f>VLOOKUP(Authors[[#This Row],[Id]],Papers[],3,FALSE)</f>
        <v>2010</v>
      </c>
      <c r="D5065" s="1" t="str">
        <f>IF(ISNUMBER(FIND(",",Authors[[#This Row],[author]])),"OK", "Não OK")</f>
        <v>OK</v>
      </c>
    </row>
    <row r="5066" spans="1:4">
      <c r="A5066" s="3">
        <v>174</v>
      </c>
      <c r="B5066" t="s">
        <v>11099</v>
      </c>
      <c r="C5066" s="1">
        <f>VLOOKUP(Authors[[#This Row],[Id]],Papers[],3,FALSE)</f>
        <v>2009</v>
      </c>
      <c r="D5066" s="1" t="str">
        <f>IF(ISNUMBER(FIND(",",Authors[[#This Row],[author]])),"OK", "Não OK")</f>
        <v>OK</v>
      </c>
    </row>
    <row r="5067" spans="1:4">
      <c r="A5067" s="3">
        <v>174</v>
      </c>
      <c r="B5067" t="s">
        <v>438</v>
      </c>
      <c r="C5067" s="1">
        <f>VLOOKUP(Authors[[#This Row],[Id]],Papers[],3,FALSE)</f>
        <v>2009</v>
      </c>
      <c r="D5067" s="1" t="str">
        <f>IF(ISNUMBER(FIND(",",Authors[[#This Row],[author]])),"OK", "Não OK")</f>
        <v>OK</v>
      </c>
    </row>
    <row r="5068" spans="1:4">
      <c r="A5068" s="3">
        <v>1138</v>
      </c>
      <c r="B5068" t="s">
        <v>438</v>
      </c>
      <c r="C5068" s="1">
        <f>VLOOKUP(Authors[[#This Row],[Id]],Papers[],3,FALSE)</f>
        <v>2009</v>
      </c>
      <c r="D5068" s="1" t="str">
        <f>IF(ISNUMBER(FIND(",",Authors[[#This Row],[author]])),"OK", "Não OK")</f>
        <v>OK</v>
      </c>
    </row>
    <row r="5069" spans="1:4">
      <c r="A5069" s="3">
        <v>2246</v>
      </c>
      <c r="B5069" t="s">
        <v>6915</v>
      </c>
      <c r="C5069" s="1">
        <f>VLOOKUP(Authors[[#This Row],[Id]],Papers[],3,FALSE)</f>
        <v>2005</v>
      </c>
      <c r="D5069" s="1" t="str">
        <f>IF(ISNUMBER(FIND(",",Authors[[#This Row],[author]])),"OK", "Não OK")</f>
        <v>OK</v>
      </c>
    </row>
    <row r="5070" spans="1:4">
      <c r="A5070" s="3">
        <v>2248</v>
      </c>
      <c r="B5070" t="s">
        <v>6915</v>
      </c>
      <c r="C5070" s="1">
        <f>VLOOKUP(Authors[[#This Row],[Id]],Papers[],3,FALSE)</f>
        <v>2005</v>
      </c>
      <c r="D5070" s="1" t="str">
        <f>IF(ISNUMBER(FIND(",",Authors[[#This Row],[author]])),"OK", "Não OK")</f>
        <v>OK</v>
      </c>
    </row>
    <row r="5071" spans="1:4">
      <c r="A5071" s="3">
        <v>3812</v>
      </c>
      <c r="B5071" t="s">
        <v>9429</v>
      </c>
      <c r="C5071" s="1">
        <f>VLOOKUP(Authors[[#This Row],[Id]],Papers[],3,FALSE)</f>
        <v>2003</v>
      </c>
      <c r="D5071" s="1" t="str">
        <f>IF(ISNUMBER(FIND(",",Authors[[#This Row],[author]])),"OK", "Não OK")</f>
        <v>OK</v>
      </c>
    </row>
    <row r="5072" spans="1:4">
      <c r="A5072" s="3">
        <v>320</v>
      </c>
      <c r="B5072" t="s">
        <v>804</v>
      </c>
      <c r="C5072" s="1">
        <f>VLOOKUP(Authors[[#This Row],[Id]],Papers[],3,FALSE)</f>
        <v>2007</v>
      </c>
      <c r="D5072" s="1" t="str">
        <f>IF(ISNUMBER(FIND(",",Authors[[#This Row],[author]])),"OK", "Não OK")</f>
        <v>OK</v>
      </c>
    </row>
    <row r="5073" spans="1:4">
      <c r="A5073" s="3">
        <v>2346</v>
      </c>
      <c r="B5073" t="s">
        <v>7220</v>
      </c>
      <c r="C5073" s="1">
        <f>VLOOKUP(Authors[[#This Row],[Id]],Papers[],3,FALSE)</f>
        <v>2003</v>
      </c>
      <c r="D5073" s="1" t="str">
        <f>IF(ISNUMBER(FIND(",",Authors[[#This Row],[author]])),"OK", "Não OK")</f>
        <v>OK</v>
      </c>
    </row>
    <row r="5074" spans="1:4">
      <c r="A5074" s="3">
        <v>83</v>
      </c>
      <c r="B5074" t="s">
        <v>208</v>
      </c>
      <c r="C5074" s="1">
        <f>VLOOKUP(Authors[[#This Row],[Id]],Papers[],3,FALSE)</f>
        <v>2007</v>
      </c>
      <c r="D5074" s="1" t="str">
        <f>IF(ISNUMBER(FIND(",",Authors[[#This Row],[author]])),"OK", "Não OK")</f>
        <v>OK</v>
      </c>
    </row>
    <row r="5075" spans="1:4">
      <c r="A5075" s="3">
        <v>1710</v>
      </c>
      <c r="B5075" t="s">
        <v>5186</v>
      </c>
      <c r="C5075" s="1">
        <f>VLOOKUP(Authors[[#This Row],[Id]],Papers[],3,FALSE)</f>
        <v>2010</v>
      </c>
      <c r="D5075" s="1" t="str">
        <f>IF(ISNUMBER(FIND(",",Authors[[#This Row],[author]])),"OK", "Não OK")</f>
        <v>OK</v>
      </c>
    </row>
    <row r="5076" spans="1:4">
      <c r="A5076" s="3">
        <v>1007</v>
      </c>
      <c r="B5076" t="s">
        <v>2811</v>
      </c>
      <c r="C5076" s="1">
        <f>VLOOKUP(Authors[[#This Row],[Id]],Papers[],3,FALSE)</f>
        <v>2010</v>
      </c>
      <c r="D5076" s="1" t="str">
        <f>IF(ISNUMBER(FIND(",",Authors[[#This Row],[author]])),"OK", "Não OK")</f>
        <v>OK</v>
      </c>
    </row>
    <row r="5077" spans="1:4">
      <c r="A5077" s="3">
        <v>1569</v>
      </c>
      <c r="B5077" t="s">
        <v>4676</v>
      </c>
      <c r="C5077" s="1">
        <f>VLOOKUP(Authors[[#This Row],[Id]],Papers[],3,FALSE)</f>
        <v>2006</v>
      </c>
      <c r="D5077" s="1" t="str">
        <f>IF(ISNUMBER(FIND(",",Authors[[#This Row],[author]])),"OK", "Não OK")</f>
        <v>OK</v>
      </c>
    </row>
    <row r="5078" spans="1:4">
      <c r="A5078" s="3">
        <v>4322</v>
      </c>
      <c r="B5078" t="s">
        <v>10251</v>
      </c>
      <c r="C5078" s="1">
        <f>VLOOKUP(Authors[[#This Row],[Id]],Papers[],3,FALSE)</f>
        <v>2006</v>
      </c>
      <c r="D5078" s="1" t="str">
        <f>IF(ISNUMBER(FIND(",",Authors[[#This Row],[author]])),"OK", "Não OK")</f>
        <v>OK</v>
      </c>
    </row>
    <row r="5079" spans="1:4">
      <c r="A5079" s="3">
        <v>1511</v>
      </c>
      <c r="B5079" t="s">
        <v>4458</v>
      </c>
      <c r="C5079" s="1">
        <f>VLOOKUP(Authors[[#This Row],[Id]],Papers[],3,FALSE)</f>
        <v>2007</v>
      </c>
      <c r="D5079" s="1" t="str">
        <f>IF(ISNUMBER(FIND(",",Authors[[#This Row],[author]])),"OK", "Não OK")</f>
        <v>OK</v>
      </c>
    </row>
    <row r="5080" spans="1:4">
      <c r="A5080" s="3">
        <v>1739</v>
      </c>
      <c r="B5080" t="s">
        <v>5279</v>
      </c>
      <c r="C5080" s="1">
        <f>VLOOKUP(Authors[[#This Row],[Id]],Papers[],3,FALSE)</f>
        <v>2005</v>
      </c>
      <c r="D5080" s="1" t="str">
        <f>IF(ISNUMBER(FIND(",",Authors[[#This Row],[author]])),"OK", "Não OK")</f>
        <v>OK</v>
      </c>
    </row>
    <row r="5081" spans="1:4">
      <c r="A5081" s="3">
        <v>2242</v>
      </c>
      <c r="B5081" t="s">
        <v>4458</v>
      </c>
      <c r="C5081" s="1">
        <f>VLOOKUP(Authors[[#This Row],[Id]],Papers[],3,FALSE)</f>
        <v>2004</v>
      </c>
      <c r="D5081" s="1" t="str">
        <f>IF(ISNUMBER(FIND(",",Authors[[#This Row],[author]])),"OK", "Não OK")</f>
        <v>OK</v>
      </c>
    </row>
    <row r="5082" spans="1:4">
      <c r="A5082" s="3">
        <v>2243</v>
      </c>
      <c r="B5082" t="s">
        <v>5279</v>
      </c>
      <c r="C5082" s="1">
        <f>VLOOKUP(Authors[[#This Row],[Id]],Papers[],3,FALSE)</f>
        <v>2005</v>
      </c>
      <c r="D5082" s="1" t="str">
        <f>IF(ISNUMBER(FIND(",",Authors[[#This Row],[author]])),"OK", "Não OK")</f>
        <v>OK</v>
      </c>
    </row>
    <row r="5083" spans="1:4">
      <c r="A5083" s="3">
        <v>2634</v>
      </c>
      <c r="B5083" t="s">
        <v>4458</v>
      </c>
      <c r="C5083" s="1">
        <f>VLOOKUP(Authors[[#This Row],[Id]],Papers[],3,FALSE)</f>
        <v>2006</v>
      </c>
      <c r="D5083" s="1" t="str">
        <f>IF(ISNUMBER(FIND(",",Authors[[#This Row],[author]])),"OK", "Não OK")</f>
        <v>OK</v>
      </c>
    </row>
    <row r="5084" spans="1:4">
      <c r="A5084" s="3">
        <v>3296</v>
      </c>
      <c r="B5084" t="s">
        <v>4458</v>
      </c>
      <c r="C5084" s="1">
        <f>VLOOKUP(Authors[[#This Row],[Id]],Papers[],3,FALSE)</f>
        <v>2005</v>
      </c>
      <c r="D5084" s="1" t="str">
        <f>IF(ISNUMBER(FIND(",",Authors[[#This Row],[author]])),"OK", "Não OK")</f>
        <v>OK</v>
      </c>
    </row>
    <row r="5085" spans="1:4">
      <c r="A5085" s="3">
        <v>4086</v>
      </c>
      <c r="B5085" t="s">
        <v>9708</v>
      </c>
      <c r="C5085" s="1">
        <f>VLOOKUP(Authors[[#This Row],[Id]],Papers[],3,FALSE)</f>
        <v>2004</v>
      </c>
      <c r="D5085" s="1" t="str">
        <f>IF(ISNUMBER(FIND(",",Authors[[#This Row],[author]])),"OK", "Não OK")</f>
        <v>OK</v>
      </c>
    </row>
    <row r="5086" spans="1:4">
      <c r="A5086" s="3">
        <v>282</v>
      </c>
      <c r="B5086" t="s">
        <v>706</v>
      </c>
      <c r="C5086" s="1">
        <f>VLOOKUP(Authors[[#This Row],[Id]],Papers[],3,FALSE)</f>
        <v>2002</v>
      </c>
      <c r="D5086" s="1" t="str">
        <f>IF(ISNUMBER(FIND(",",Authors[[#This Row],[author]])),"OK", "Não OK")</f>
        <v>OK</v>
      </c>
    </row>
    <row r="5087" spans="1:4">
      <c r="A5087" s="3">
        <v>288</v>
      </c>
      <c r="B5087" t="s">
        <v>706</v>
      </c>
      <c r="C5087" s="1">
        <f>VLOOKUP(Authors[[#This Row],[Id]],Papers[],3,FALSE)</f>
        <v>2003</v>
      </c>
      <c r="D5087" s="1" t="str">
        <f>IF(ISNUMBER(FIND(",",Authors[[#This Row],[author]])),"OK", "Não OK")</f>
        <v>OK</v>
      </c>
    </row>
    <row r="5088" spans="1:4">
      <c r="A5088" s="3">
        <v>421</v>
      </c>
      <c r="B5088" t="s">
        <v>706</v>
      </c>
      <c r="C5088" s="1">
        <f>VLOOKUP(Authors[[#This Row],[Id]],Papers[],3,FALSE)</f>
        <v>2005</v>
      </c>
      <c r="D5088" s="1" t="str">
        <f>IF(ISNUMBER(FIND(",",Authors[[#This Row],[author]])),"OK", "Não OK")</f>
        <v>OK</v>
      </c>
    </row>
    <row r="5089" spans="1:4">
      <c r="A5089" s="3">
        <v>936</v>
      </c>
      <c r="B5089" t="s">
        <v>706</v>
      </c>
      <c r="C5089" s="1">
        <f>VLOOKUP(Authors[[#This Row],[Id]],Papers[],3,FALSE)</f>
        <v>2005</v>
      </c>
      <c r="D5089" s="1" t="str">
        <f>IF(ISNUMBER(FIND(",",Authors[[#This Row],[author]])),"OK", "Não OK")</f>
        <v>OK</v>
      </c>
    </row>
    <row r="5090" spans="1:4">
      <c r="A5090" s="3">
        <v>1222</v>
      </c>
      <c r="B5090" t="s">
        <v>706</v>
      </c>
      <c r="C5090" s="1">
        <f>VLOOKUP(Authors[[#This Row],[Id]],Papers[],3,FALSE)</f>
        <v>2006</v>
      </c>
      <c r="D5090" s="1" t="str">
        <f>IF(ISNUMBER(FIND(",",Authors[[#This Row],[author]])),"OK", "Não OK")</f>
        <v>OK</v>
      </c>
    </row>
    <row r="5091" spans="1:4">
      <c r="A5091" s="3">
        <v>1224</v>
      </c>
      <c r="B5091" t="s">
        <v>706</v>
      </c>
      <c r="C5091" s="1">
        <f>VLOOKUP(Authors[[#This Row],[Id]],Papers[],3,FALSE)</f>
        <v>2005</v>
      </c>
      <c r="D5091" s="1" t="str">
        <f>IF(ISNUMBER(FIND(",",Authors[[#This Row],[author]])),"OK", "Não OK")</f>
        <v>OK</v>
      </c>
    </row>
    <row r="5092" spans="1:4">
      <c r="A5092" s="3">
        <v>1510</v>
      </c>
      <c r="B5092" t="s">
        <v>706</v>
      </c>
      <c r="C5092" s="1">
        <f>VLOOKUP(Authors[[#This Row],[Id]],Papers[],3,FALSE)</f>
        <v>2007</v>
      </c>
      <c r="D5092" s="1" t="str">
        <f>IF(ISNUMBER(FIND(",",Authors[[#This Row],[author]])),"OK", "Não OK")</f>
        <v>OK</v>
      </c>
    </row>
    <row r="5093" spans="1:4">
      <c r="A5093" s="3">
        <v>4215</v>
      </c>
      <c r="B5093" t="s">
        <v>10025</v>
      </c>
      <c r="C5093" s="1">
        <f>VLOOKUP(Authors[[#This Row],[Id]],Papers[],3,FALSE)</f>
        <v>2005</v>
      </c>
      <c r="D5093" s="1" t="str">
        <f>IF(ISNUMBER(FIND(",",Authors[[#This Row],[author]])),"OK", "Não OK")</f>
        <v>OK</v>
      </c>
    </row>
    <row r="5094" spans="1:4">
      <c r="A5094" s="3">
        <v>2048</v>
      </c>
      <c r="B5094" t="s">
        <v>6239</v>
      </c>
      <c r="C5094" s="1">
        <f>VLOOKUP(Authors[[#This Row],[Id]],Papers[],3,FALSE)</f>
        <v>2003</v>
      </c>
      <c r="D5094" s="1" t="str">
        <f>IF(ISNUMBER(FIND(",",Authors[[#This Row],[author]])),"OK", "Não OK")</f>
        <v>OK</v>
      </c>
    </row>
    <row r="5095" spans="1:4">
      <c r="A5095" s="3">
        <v>2449</v>
      </c>
      <c r="B5095" t="s">
        <v>7517</v>
      </c>
      <c r="C5095" s="1">
        <f>VLOOKUP(Authors[[#This Row],[Id]],Papers[],3,FALSE)</f>
        <v>2010</v>
      </c>
      <c r="D5095" s="1" t="str">
        <f>IF(ISNUMBER(FIND(",",Authors[[#This Row],[author]])),"OK", "Não OK")</f>
        <v>OK</v>
      </c>
    </row>
    <row r="5096" spans="1:4">
      <c r="A5096" s="3">
        <v>596</v>
      </c>
      <c r="B5096" t="s">
        <v>1683</v>
      </c>
      <c r="C5096" s="1">
        <f>VLOOKUP(Authors[[#This Row],[Id]],Papers[],3,FALSE)</f>
        <v>2011</v>
      </c>
      <c r="D5096" s="1" t="str">
        <f>IF(ISNUMBER(FIND(",",Authors[[#This Row],[author]])),"OK", "Não OK")</f>
        <v>OK</v>
      </c>
    </row>
    <row r="5097" spans="1:4">
      <c r="A5097" s="3">
        <v>683</v>
      </c>
      <c r="B5097" t="s">
        <v>1941</v>
      </c>
      <c r="C5097" s="1">
        <f>VLOOKUP(Authors[[#This Row],[Id]],Papers[],3,FALSE)</f>
        <v>2007</v>
      </c>
      <c r="D5097" s="1" t="str">
        <f>IF(ISNUMBER(FIND(",",Authors[[#This Row],[author]])),"OK", "Não OK")</f>
        <v>OK</v>
      </c>
    </row>
    <row r="5098" spans="1:4">
      <c r="A5098" s="3">
        <v>2589</v>
      </c>
      <c r="B5098" t="s">
        <v>11054</v>
      </c>
      <c r="C5098" s="1">
        <f>VLOOKUP(Authors[[#This Row],[Id]],Papers[],3,FALSE)</f>
        <v>2001</v>
      </c>
      <c r="D5098" s="1" t="str">
        <f>IF(ISNUMBER(FIND(",",Authors[[#This Row],[author]])),"OK", "Não OK")</f>
        <v>OK</v>
      </c>
    </row>
    <row r="5099" spans="1:4">
      <c r="A5099" s="3">
        <v>1391</v>
      </c>
      <c r="B5099" t="s">
        <v>4064</v>
      </c>
      <c r="C5099" s="1">
        <f>VLOOKUP(Authors[[#This Row],[Id]],Papers[],3,FALSE)</f>
        <v>2007</v>
      </c>
      <c r="D5099" s="1" t="str">
        <f>IF(ISNUMBER(FIND(",",Authors[[#This Row],[author]])),"OK", "Não OK")</f>
        <v>OK</v>
      </c>
    </row>
    <row r="5100" spans="1:4">
      <c r="A5100" s="3">
        <v>1531</v>
      </c>
      <c r="B5100" t="s">
        <v>10641</v>
      </c>
      <c r="C5100" s="1">
        <f>VLOOKUP(Authors[[#This Row],[Id]],Papers[],3,FALSE)</f>
        <v>2006</v>
      </c>
      <c r="D5100" s="1" t="str">
        <f>IF(ISNUMBER(FIND(",",Authors[[#This Row],[author]])),"OK", "Não OK")</f>
        <v>OK</v>
      </c>
    </row>
    <row r="5101" spans="1:4">
      <c r="A5101" s="3">
        <v>1351</v>
      </c>
      <c r="B5101" t="s">
        <v>3901</v>
      </c>
      <c r="C5101" s="1">
        <f>VLOOKUP(Authors[[#This Row],[Id]],Papers[],3,FALSE)</f>
        <v>2007</v>
      </c>
      <c r="D5101" s="1" t="str">
        <f>IF(ISNUMBER(FIND(",",Authors[[#This Row],[author]])),"OK", "Não OK")</f>
        <v>OK</v>
      </c>
    </row>
    <row r="5102" spans="1:4">
      <c r="A5102" s="3">
        <v>2063</v>
      </c>
      <c r="B5102" t="s">
        <v>6299</v>
      </c>
      <c r="C5102" s="1">
        <f>VLOOKUP(Authors[[#This Row],[Id]],Papers[],3,FALSE)</f>
        <v>2003</v>
      </c>
      <c r="D5102" s="1" t="str">
        <f>IF(ISNUMBER(FIND(",",Authors[[#This Row],[author]])),"OK", "Não OK")</f>
        <v>OK</v>
      </c>
    </row>
    <row r="5103" spans="1:4">
      <c r="A5103" s="3">
        <v>1729</v>
      </c>
      <c r="B5103" t="s">
        <v>5251</v>
      </c>
      <c r="C5103" s="1">
        <f>VLOOKUP(Authors[[#This Row],[Id]],Papers[],3,FALSE)</f>
        <v>2008</v>
      </c>
      <c r="D5103" s="1" t="str">
        <f>IF(ISNUMBER(FIND(",",Authors[[#This Row],[author]])),"OK", "Não OK")</f>
        <v>OK</v>
      </c>
    </row>
    <row r="5104" spans="1:4">
      <c r="A5104" s="3">
        <v>3580</v>
      </c>
      <c r="B5104" t="s">
        <v>9127</v>
      </c>
      <c r="C5104" s="1">
        <f>VLOOKUP(Authors[[#This Row],[Id]],Papers[],3,FALSE)</f>
        <v>2011</v>
      </c>
      <c r="D5104" s="1" t="str">
        <f>IF(ISNUMBER(FIND(",",Authors[[#This Row],[author]])),"OK", "Não OK")</f>
        <v>OK</v>
      </c>
    </row>
    <row r="5105" spans="1:4">
      <c r="A5105" s="3">
        <v>1304</v>
      </c>
      <c r="B5105" t="s">
        <v>3729</v>
      </c>
      <c r="C5105" s="1">
        <f>VLOOKUP(Authors[[#This Row],[Id]],Papers[],3,FALSE)</f>
        <v>2004</v>
      </c>
      <c r="D5105" s="1" t="str">
        <f>IF(ISNUMBER(FIND(",",Authors[[#This Row],[author]])),"OK", "Não OK")</f>
        <v>OK</v>
      </c>
    </row>
    <row r="5106" spans="1:4">
      <c r="A5106" s="3">
        <v>2818</v>
      </c>
      <c r="B5106" t="s">
        <v>8064</v>
      </c>
      <c r="C5106" s="1">
        <f>VLOOKUP(Authors[[#This Row],[Id]],Papers[],3,FALSE)</f>
        <v>2010</v>
      </c>
      <c r="D5106" s="1" t="str">
        <f>IF(ISNUMBER(FIND(",",Authors[[#This Row],[author]])),"OK", "Não OK")</f>
        <v>OK</v>
      </c>
    </row>
    <row r="5107" spans="1:4">
      <c r="A5107" s="3">
        <v>1527</v>
      </c>
      <c r="B5107" t="s">
        <v>4525</v>
      </c>
      <c r="C5107" s="1">
        <f>VLOOKUP(Authors[[#This Row],[Id]],Papers[],3,FALSE)</f>
        <v>2011</v>
      </c>
      <c r="D5107" s="1" t="str">
        <f>IF(ISNUMBER(FIND(",",Authors[[#This Row],[author]])),"OK", "Não OK")</f>
        <v>OK</v>
      </c>
    </row>
    <row r="5108" spans="1:4">
      <c r="A5108" s="3">
        <v>1932</v>
      </c>
      <c r="B5108" t="s">
        <v>4525</v>
      </c>
      <c r="C5108" s="1">
        <f>VLOOKUP(Authors[[#This Row],[Id]],Papers[],3,FALSE)</f>
        <v>2004</v>
      </c>
      <c r="D5108" s="1" t="str">
        <f>IF(ISNUMBER(FIND(",",Authors[[#This Row],[author]])),"OK", "Não OK")</f>
        <v>OK</v>
      </c>
    </row>
    <row r="5109" spans="1:4">
      <c r="A5109" s="3">
        <v>2067</v>
      </c>
      <c r="B5109" t="s">
        <v>6311</v>
      </c>
      <c r="C5109" s="1">
        <f>VLOOKUP(Authors[[#This Row],[Id]],Papers[],3,FALSE)</f>
        <v>2009</v>
      </c>
      <c r="D5109" s="1" t="str">
        <f>IF(ISNUMBER(FIND(",",Authors[[#This Row],[author]])),"OK", "Não OK")</f>
        <v>OK</v>
      </c>
    </row>
    <row r="5110" spans="1:4">
      <c r="A5110" s="3">
        <v>1629</v>
      </c>
      <c r="B5110" t="s">
        <v>4908</v>
      </c>
      <c r="C5110" s="1">
        <f>VLOOKUP(Authors[[#This Row],[Id]],Papers[],3,FALSE)</f>
        <v>2009</v>
      </c>
      <c r="D5110" s="1" t="str">
        <f>IF(ISNUMBER(FIND(",",Authors[[#This Row],[author]])),"OK", "Não OK")</f>
        <v>OK</v>
      </c>
    </row>
    <row r="5111" spans="1:4">
      <c r="A5111" s="3">
        <v>1045</v>
      </c>
      <c r="B5111" t="s">
        <v>2941</v>
      </c>
      <c r="C5111" s="1">
        <f>VLOOKUP(Authors[[#This Row],[Id]],Papers[],3,FALSE)</f>
        <v>2009</v>
      </c>
      <c r="D5111" s="1" t="str">
        <f>IF(ISNUMBER(FIND(",",Authors[[#This Row],[author]])),"OK", "Não OK")</f>
        <v>OK</v>
      </c>
    </row>
    <row r="5112" spans="1:4">
      <c r="A5112" s="3">
        <v>2052</v>
      </c>
      <c r="B5112" t="s">
        <v>6261</v>
      </c>
      <c r="C5112" s="1">
        <f>VLOOKUP(Authors[[#This Row],[Id]],Papers[],3,FALSE)</f>
        <v>1994</v>
      </c>
      <c r="D5112" s="1" t="str">
        <f>IF(ISNUMBER(FIND(",",Authors[[#This Row],[author]])),"OK", "Não OK")</f>
        <v>OK</v>
      </c>
    </row>
    <row r="5113" spans="1:4">
      <c r="A5113" s="3">
        <v>109</v>
      </c>
      <c r="B5113" t="s">
        <v>277</v>
      </c>
      <c r="C5113" s="1">
        <f>VLOOKUP(Authors[[#This Row],[Id]],Papers[],3,FALSE)</f>
        <v>2008</v>
      </c>
      <c r="D5113" s="1" t="str">
        <f>IF(ISNUMBER(FIND(",",Authors[[#This Row],[author]])),"OK", "Não OK")</f>
        <v>OK</v>
      </c>
    </row>
    <row r="5114" spans="1:4">
      <c r="A5114" s="3">
        <v>309</v>
      </c>
      <c r="B5114" t="s">
        <v>776</v>
      </c>
      <c r="C5114" s="1">
        <f>VLOOKUP(Authors[[#This Row],[Id]],Papers[],3,FALSE)</f>
        <v>2002</v>
      </c>
      <c r="D5114" s="1" t="str">
        <f>IF(ISNUMBER(FIND(",",Authors[[#This Row],[author]])),"OK", "Não OK")</f>
        <v>OK</v>
      </c>
    </row>
    <row r="5115" spans="1:4">
      <c r="A5115" s="3">
        <v>80</v>
      </c>
      <c r="B5115" t="s">
        <v>198</v>
      </c>
      <c r="C5115" s="1">
        <f>VLOOKUP(Authors[[#This Row],[Id]],Papers[],3,FALSE)</f>
        <v>2002</v>
      </c>
      <c r="D5115" s="1" t="str">
        <f>IF(ISNUMBER(FIND(",",Authors[[#This Row],[author]])),"OK", "Não OK")</f>
        <v>OK</v>
      </c>
    </row>
    <row r="5116" spans="1:4">
      <c r="A5116" s="3">
        <v>196</v>
      </c>
      <c r="B5116" t="s">
        <v>495</v>
      </c>
      <c r="C5116" s="1">
        <f>VLOOKUP(Authors[[#This Row],[Id]],Papers[],3,FALSE)</f>
        <v>2009</v>
      </c>
      <c r="D5116" s="1" t="str">
        <f>IF(ISNUMBER(FIND(",",Authors[[#This Row],[author]])),"OK", "Não OK")</f>
        <v>OK</v>
      </c>
    </row>
    <row r="5117" spans="1:4">
      <c r="A5117" s="3">
        <v>2208</v>
      </c>
      <c r="B5117" t="s">
        <v>10833</v>
      </c>
      <c r="C5117" s="1">
        <f>VLOOKUP(Authors[[#This Row],[Id]],Papers[],3,FALSE)</f>
        <v>2011</v>
      </c>
      <c r="D5117" s="1" t="str">
        <f>IF(ISNUMBER(FIND(",",Authors[[#This Row],[author]])),"OK", "Não OK")</f>
        <v>OK</v>
      </c>
    </row>
    <row r="5118" spans="1:4">
      <c r="A5118" s="3">
        <v>865</v>
      </c>
      <c r="B5118" t="s">
        <v>2441</v>
      </c>
      <c r="C5118" s="1">
        <f>VLOOKUP(Authors[[#This Row],[Id]],Papers[],3,FALSE)</f>
        <v>2010</v>
      </c>
      <c r="D5118" s="1" t="str">
        <f>IF(ISNUMBER(FIND(",",Authors[[#This Row],[author]])),"OK", "Não OK")</f>
        <v>OK</v>
      </c>
    </row>
    <row r="5119" spans="1:4">
      <c r="A5119" s="3">
        <v>2286</v>
      </c>
      <c r="B5119" t="s">
        <v>10841</v>
      </c>
      <c r="C5119" s="1">
        <f>VLOOKUP(Authors[[#This Row],[Id]],Papers[],3,FALSE)</f>
        <v>2009</v>
      </c>
      <c r="D5119" s="1" t="str">
        <f>IF(ISNUMBER(FIND(",",Authors[[#This Row],[author]])),"OK", "Não OK")</f>
        <v>OK</v>
      </c>
    </row>
    <row r="5120" spans="1:4">
      <c r="A5120" s="3">
        <v>488</v>
      </c>
      <c r="B5120" t="s">
        <v>1374</v>
      </c>
      <c r="C5120" s="1">
        <f>VLOOKUP(Authors[[#This Row],[Id]],Papers[],3,FALSE)</f>
        <v>2009</v>
      </c>
      <c r="D5120" s="1" t="str">
        <f>IF(ISNUMBER(FIND(",",Authors[[#This Row],[author]])),"OK", "Não OK")</f>
        <v>OK</v>
      </c>
    </row>
    <row r="5121" spans="1:4">
      <c r="A5121" s="3">
        <v>652</v>
      </c>
      <c r="B5121" t="s">
        <v>1374</v>
      </c>
      <c r="C5121" s="1">
        <f>VLOOKUP(Authors[[#This Row],[Id]],Papers[],3,FALSE)</f>
        <v>2010</v>
      </c>
      <c r="D5121" s="1" t="str">
        <f>IF(ISNUMBER(FIND(",",Authors[[#This Row],[author]])),"OK", "Não OK")</f>
        <v>OK</v>
      </c>
    </row>
    <row r="5122" spans="1:4">
      <c r="A5122" s="3">
        <v>1927</v>
      </c>
      <c r="B5122" t="s">
        <v>5860</v>
      </c>
      <c r="C5122" s="1">
        <f>VLOOKUP(Authors[[#This Row],[Id]],Papers[],3,FALSE)</f>
        <v>1998</v>
      </c>
      <c r="D5122" s="1" t="str">
        <f>IF(ISNUMBER(FIND(",",Authors[[#This Row],[author]])),"OK", "Não OK")</f>
        <v>OK</v>
      </c>
    </row>
    <row r="5123" spans="1:4">
      <c r="A5123" s="3">
        <v>1723</v>
      </c>
      <c r="B5123" t="s">
        <v>5231</v>
      </c>
      <c r="C5123" s="1">
        <f>VLOOKUP(Authors[[#This Row],[Id]],Papers[],3,FALSE)</f>
        <v>2002</v>
      </c>
      <c r="D5123" s="1" t="str">
        <f>IF(ISNUMBER(FIND(",",Authors[[#This Row],[author]])),"OK", "Não OK")</f>
        <v>OK</v>
      </c>
    </row>
    <row r="5124" spans="1:4">
      <c r="A5124" s="3">
        <v>3376</v>
      </c>
      <c r="B5124" t="s">
        <v>8869</v>
      </c>
      <c r="C5124" s="1">
        <f>VLOOKUP(Authors[[#This Row],[Id]],Papers[],3,FALSE)</f>
        <v>2007</v>
      </c>
      <c r="D5124" s="1" t="str">
        <f>IF(ISNUMBER(FIND(",",Authors[[#This Row],[author]])),"OK", "Não OK")</f>
        <v>OK</v>
      </c>
    </row>
    <row r="5125" spans="1:4">
      <c r="A5125" s="3">
        <v>3584</v>
      </c>
      <c r="B5125" t="s">
        <v>9132</v>
      </c>
      <c r="C5125" s="1">
        <f>VLOOKUP(Authors[[#This Row],[Id]],Papers[],3,FALSE)</f>
        <v>2010</v>
      </c>
      <c r="D5125" s="1" t="str">
        <f>IF(ISNUMBER(FIND(",",Authors[[#This Row],[author]])),"OK", "Não OK")</f>
        <v>OK</v>
      </c>
    </row>
    <row r="5126" spans="1:4">
      <c r="A5126" s="3">
        <v>3718</v>
      </c>
      <c r="B5126" t="s">
        <v>9333</v>
      </c>
      <c r="C5126" s="1">
        <f>VLOOKUP(Authors[[#This Row],[Id]],Papers[],3,FALSE)</f>
        <v>2010</v>
      </c>
      <c r="D5126" s="1" t="str">
        <f>IF(ISNUMBER(FIND(",",Authors[[#This Row],[author]])),"OK", "Não OK")</f>
        <v>OK</v>
      </c>
    </row>
    <row r="5127" spans="1:4">
      <c r="A5127" s="3">
        <v>3719</v>
      </c>
      <c r="B5127" t="s">
        <v>9337</v>
      </c>
      <c r="C5127" s="1">
        <f>VLOOKUP(Authors[[#This Row],[Id]],Papers[],3,FALSE)</f>
        <v>2010</v>
      </c>
      <c r="D5127" s="1" t="str">
        <f>IF(ISNUMBER(FIND(",",Authors[[#This Row],[author]])),"OK", "Não OK")</f>
        <v>OK</v>
      </c>
    </row>
    <row r="5128" spans="1:4">
      <c r="A5128" s="3">
        <v>3720</v>
      </c>
      <c r="B5128" t="s">
        <v>9337</v>
      </c>
      <c r="C5128" s="1">
        <f>VLOOKUP(Authors[[#This Row],[Id]],Papers[],3,FALSE)</f>
        <v>2010</v>
      </c>
      <c r="D5128" s="1" t="str">
        <f>IF(ISNUMBER(FIND(",",Authors[[#This Row],[author]])),"OK", "Não OK")</f>
        <v>OK</v>
      </c>
    </row>
    <row r="5129" spans="1:4">
      <c r="A5129" s="3">
        <v>3987</v>
      </c>
      <c r="B5129" t="s">
        <v>9337</v>
      </c>
      <c r="C5129" s="1">
        <f>VLOOKUP(Authors[[#This Row],[Id]],Papers[],3,FALSE)</f>
        <v>2011</v>
      </c>
      <c r="D5129" s="1" t="str">
        <f>IF(ISNUMBER(FIND(",",Authors[[#This Row],[author]])),"OK", "Não OK")</f>
        <v>OK</v>
      </c>
    </row>
    <row r="5130" spans="1:4">
      <c r="A5130" s="3">
        <v>2743</v>
      </c>
      <c r="B5130" t="s">
        <v>7926</v>
      </c>
      <c r="C5130" s="1">
        <f>VLOOKUP(Authors[[#This Row],[Id]],Papers[],3,FALSE)</f>
        <v>2011</v>
      </c>
      <c r="D5130" s="1" t="str">
        <f>IF(ISNUMBER(FIND(",",Authors[[#This Row],[author]])),"OK", "Não OK")</f>
        <v>OK</v>
      </c>
    </row>
    <row r="5131" spans="1:4">
      <c r="A5131" s="3">
        <v>2689</v>
      </c>
      <c r="B5131" t="s">
        <v>7866</v>
      </c>
      <c r="C5131" s="1">
        <f>VLOOKUP(Authors[[#This Row],[Id]],Papers[],3,FALSE)</f>
        <v>2001</v>
      </c>
      <c r="D5131" s="1" t="str">
        <f>IF(ISNUMBER(FIND(",",Authors[[#This Row],[author]])),"OK", "Não OK")</f>
        <v>OK</v>
      </c>
    </row>
    <row r="5132" spans="1:4">
      <c r="A5132" s="3">
        <v>1384</v>
      </c>
      <c r="B5132" t="s">
        <v>4027</v>
      </c>
      <c r="C5132" s="1">
        <f>VLOOKUP(Authors[[#This Row],[Id]],Papers[],3,FALSE)</f>
        <v>2011</v>
      </c>
      <c r="D5132" s="1" t="str">
        <f>IF(ISNUMBER(FIND(",",Authors[[#This Row],[author]])),"OK", "Não OK")</f>
        <v>OK</v>
      </c>
    </row>
    <row r="5133" spans="1:4">
      <c r="A5133" s="3">
        <v>3080</v>
      </c>
      <c r="B5133" t="s">
        <v>8517</v>
      </c>
      <c r="C5133" s="1">
        <f>VLOOKUP(Authors[[#This Row],[Id]],Papers[],3,FALSE)</f>
        <v>2011</v>
      </c>
      <c r="D5133" s="1" t="str">
        <f>IF(ISNUMBER(FIND(",",Authors[[#This Row],[author]])),"OK", "Não OK")</f>
        <v>OK</v>
      </c>
    </row>
    <row r="5134" spans="1:4">
      <c r="A5134" s="3">
        <v>3219</v>
      </c>
      <c r="B5134" t="s">
        <v>8517</v>
      </c>
      <c r="C5134" s="1">
        <f>VLOOKUP(Authors[[#This Row],[Id]],Papers[],3,FALSE)</f>
        <v>2004</v>
      </c>
      <c r="D5134" s="1" t="str">
        <f>IF(ISNUMBER(FIND(",",Authors[[#This Row],[author]])),"OK", "Não OK")</f>
        <v>OK</v>
      </c>
    </row>
    <row r="5135" spans="1:4">
      <c r="A5135" s="3">
        <v>3792</v>
      </c>
      <c r="B5135" t="s">
        <v>8517</v>
      </c>
      <c r="C5135" s="1">
        <f>VLOOKUP(Authors[[#This Row],[Id]],Papers[],3,FALSE)</f>
        <v>2009</v>
      </c>
      <c r="D5135" s="1" t="str">
        <f>IF(ISNUMBER(FIND(",",Authors[[#This Row],[author]])),"OK", "Não OK")</f>
        <v>OK</v>
      </c>
    </row>
    <row r="5136" spans="1:4">
      <c r="A5136" s="3">
        <v>24</v>
      </c>
      <c r="B5136" t="s">
        <v>60</v>
      </c>
      <c r="C5136" s="1">
        <f>VLOOKUP(Authors[[#This Row],[Id]],Papers[],3,FALSE)</f>
        <v>2005</v>
      </c>
      <c r="D5136" s="1" t="str">
        <f>IF(ISNUMBER(FIND(",",Authors[[#This Row],[author]])),"OK", "Não OK")</f>
        <v>OK</v>
      </c>
    </row>
    <row r="5137" spans="1:4">
      <c r="A5137" s="3">
        <v>481</v>
      </c>
      <c r="B5137" t="s">
        <v>60</v>
      </c>
      <c r="C5137" s="1">
        <f>VLOOKUP(Authors[[#This Row],[Id]],Papers[],3,FALSE)</f>
        <v>2011</v>
      </c>
      <c r="D5137" s="1" t="str">
        <f>IF(ISNUMBER(FIND(",",Authors[[#This Row],[author]])),"OK", "Não OK")</f>
        <v>OK</v>
      </c>
    </row>
    <row r="5138" spans="1:4">
      <c r="A5138" s="3">
        <v>4324</v>
      </c>
      <c r="B5138" t="s">
        <v>60</v>
      </c>
      <c r="C5138" s="1">
        <f>VLOOKUP(Authors[[#This Row],[Id]],Papers[],3,FALSE)</f>
        <v>2010</v>
      </c>
      <c r="D5138" s="1" t="str">
        <f>IF(ISNUMBER(FIND(",",Authors[[#This Row],[author]])),"OK", "Não OK")</f>
        <v>OK</v>
      </c>
    </row>
    <row r="5139" spans="1:4">
      <c r="A5139" s="3">
        <v>3586</v>
      </c>
      <c r="B5139" t="s">
        <v>9139</v>
      </c>
      <c r="C5139" s="1">
        <f>VLOOKUP(Authors[[#This Row],[Id]],Papers[],3,FALSE)</f>
        <v>2009</v>
      </c>
      <c r="D5139" s="1" t="str">
        <f>IF(ISNUMBER(FIND(",",Authors[[#This Row],[author]])),"OK", "Não OK")</f>
        <v>OK</v>
      </c>
    </row>
    <row r="5140" spans="1:4">
      <c r="A5140" s="3">
        <v>2036</v>
      </c>
      <c r="B5140" t="s">
        <v>6192</v>
      </c>
      <c r="C5140" s="1">
        <f>VLOOKUP(Authors[[#This Row],[Id]],Papers[],3,FALSE)</f>
        <v>1992</v>
      </c>
      <c r="D5140" s="1" t="str">
        <f>IF(ISNUMBER(FIND(",",Authors[[#This Row],[author]])),"OK", "Não OK")</f>
        <v>OK</v>
      </c>
    </row>
    <row r="5141" spans="1:4">
      <c r="A5141" s="3">
        <v>828</v>
      </c>
      <c r="B5141" t="s">
        <v>2342</v>
      </c>
      <c r="C5141" s="1">
        <f>VLOOKUP(Authors[[#This Row],[Id]],Papers[],3,FALSE)</f>
        <v>2006</v>
      </c>
      <c r="D5141" s="1" t="str">
        <f>IF(ISNUMBER(FIND(",",Authors[[#This Row],[author]])),"OK", "Não OK")</f>
        <v>OK</v>
      </c>
    </row>
    <row r="5142" spans="1:4">
      <c r="A5142" s="3">
        <v>3587</v>
      </c>
      <c r="B5142" t="s">
        <v>9142</v>
      </c>
      <c r="C5142" s="1">
        <f>VLOOKUP(Authors[[#This Row],[Id]],Papers[],3,FALSE)</f>
        <v>2011</v>
      </c>
      <c r="D5142" s="1" t="str">
        <f>IF(ISNUMBER(FIND(",",Authors[[#This Row],[author]])),"OK", "Não OK")</f>
        <v>OK</v>
      </c>
    </row>
    <row r="5143" spans="1:4">
      <c r="A5143" s="3">
        <v>303</v>
      </c>
      <c r="B5143" t="s">
        <v>755</v>
      </c>
      <c r="C5143" s="1">
        <f>VLOOKUP(Authors[[#This Row],[Id]],Papers[],3,FALSE)</f>
        <v>2003</v>
      </c>
      <c r="D5143" s="1" t="str">
        <f>IF(ISNUMBER(FIND(",",Authors[[#This Row],[author]])),"OK", "Não OK")</f>
        <v>OK</v>
      </c>
    </row>
    <row r="5144" spans="1:4">
      <c r="A5144">
        <v>4402</v>
      </c>
      <c r="B5144" s="1" t="s">
        <v>12829</v>
      </c>
      <c r="C5144" s="1">
        <f>VLOOKUP(Authors[[#This Row],[Id]],Papers[],3,FALSE)</f>
        <v>1999</v>
      </c>
      <c r="D5144" s="1" t="str">
        <f>IF(ISNUMBER(FIND(",",Authors[[#This Row],[author]])),"OK", "Não OK")</f>
        <v>OK</v>
      </c>
    </row>
    <row r="5145" spans="1:4">
      <c r="A5145" s="3">
        <v>1618</v>
      </c>
      <c r="B5145" t="s">
        <v>10663</v>
      </c>
      <c r="C5145" s="1">
        <f>VLOOKUP(Authors[[#This Row],[Id]],Papers[],3,FALSE)</f>
        <v>2009</v>
      </c>
      <c r="D5145" s="1" t="str">
        <f>IF(ISNUMBER(FIND(",",Authors[[#This Row],[author]])),"OK", "Não OK")</f>
        <v>OK</v>
      </c>
    </row>
    <row r="5146" spans="1:4">
      <c r="A5146" s="3">
        <v>2464</v>
      </c>
      <c r="B5146" t="s">
        <v>10919</v>
      </c>
      <c r="C5146" s="1">
        <f>VLOOKUP(Authors[[#This Row],[Id]],Papers[],3,FALSE)</f>
        <v>2007</v>
      </c>
      <c r="D5146" s="1" t="str">
        <f>IF(ISNUMBER(FIND(",",Authors[[#This Row],[author]])),"OK", "Não OK")</f>
        <v>OK</v>
      </c>
    </row>
    <row r="5147" spans="1:4">
      <c r="A5147" s="3">
        <v>2066</v>
      </c>
      <c r="B5147" t="s">
        <v>6303</v>
      </c>
      <c r="C5147" s="1">
        <f>VLOOKUP(Authors[[#This Row],[Id]],Papers[],3,FALSE)</f>
        <v>2004</v>
      </c>
      <c r="D5147" s="1" t="str">
        <f>IF(ISNUMBER(FIND(",",Authors[[#This Row],[author]])),"OK", "Não OK")</f>
        <v>OK</v>
      </c>
    </row>
    <row r="5148" spans="1:4">
      <c r="A5148" s="3">
        <v>2333</v>
      </c>
      <c r="B5148" t="s">
        <v>7177</v>
      </c>
      <c r="C5148" s="1">
        <f>VLOOKUP(Authors[[#This Row],[Id]],Papers[],3,FALSE)</f>
        <v>2008</v>
      </c>
      <c r="D5148" s="1" t="str">
        <f>IF(ISNUMBER(FIND(",",Authors[[#This Row],[author]])),"OK", "Não OK")</f>
        <v>OK</v>
      </c>
    </row>
    <row r="5149" spans="1:4">
      <c r="A5149" s="3">
        <v>1916</v>
      </c>
      <c r="B5149" t="s">
        <v>5820</v>
      </c>
      <c r="C5149" s="1">
        <f>VLOOKUP(Authors[[#This Row],[Id]],Papers[],3,FALSE)</f>
        <v>2003</v>
      </c>
      <c r="D5149" s="1" t="str">
        <f>IF(ISNUMBER(FIND(",",Authors[[#This Row],[author]])),"OK", "Não OK")</f>
        <v>OK</v>
      </c>
    </row>
    <row r="5150" spans="1:4">
      <c r="A5150" s="3">
        <v>862</v>
      </c>
      <c r="B5150" t="s">
        <v>2434</v>
      </c>
      <c r="C5150" s="1">
        <f>VLOOKUP(Authors[[#This Row],[Id]],Papers[],3,FALSE)</f>
        <v>2010</v>
      </c>
      <c r="D5150" s="1" t="str">
        <f>IF(ISNUMBER(FIND(",",Authors[[#This Row],[author]])),"OK", "Não OK")</f>
        <v>OK</v>
      </c>
    </row>
    <row r="5151" spans="1:4">
      <c r="A5151" s="3">
        <v>2067</v>
      </c>
      <c r="B5151" t="s">
        <v>6310</v>
      </c>
      <c r="C5151" s="1">
        <f>VLOOKUP(Authors[[#This Row],[Id]],Papers[],3,FALSE)</f>
        <v>2009</v>
      </c>
      <c r="D5151" s="1" t="str">
        <f>IF(ISNUMBER(FIND(",",Authors[[#This Row],[author]])),"OK", "Não OK")</f>
        <v>OK</v>
      </c>
    </row>
    <row r="5152" spans="1:4">
      <c r="A5152" s="3">
        <v>1419</v>
      </c>
      <c r="B5152" t="s">
        <v>4152</v>
      </c>
      <c r="C5152" s="1">
        <f>VLOOKUP(Authors[[#This Row],[Id]],Papers[],3,FALSE)</f>
        <v>2000</v>
      </c>
      <c r="D5152" s="1" t="str">
        <f>IF(ISNUMBER(FIND(",",Authors[[#This Row],[author]])),"OK", "Não OK")</f>
        <v>OK</v>
      </c>
    </row>
    <row r="5153" spans="1:4">
      <c r="A5153" s="3">
        <v>2068</v>
      </c>
      <c r="B5153" t="s">
        <v>6315</v>
      </c>
      <c r="C5153" s="1">
        <f>VLOOKUP(Authors[[#This Row],[Id]],Papers[],3,FALSE)</f>
        <v>2009</v>
      </c>
      <c r="D5153" s="1" t="str">
        <f>IF(ISNUMBER(FIND(",",Authors[[#This Row],[author]])),"OK", "Não OK")</f>
        <v>OK</v>
      </c>
    </row>
    <row r="5154" spans="1:4">
      <c r="A5154" s="3">
        <v>319</v>
      </c>
      <c r="B5154" t="s">
        <v>800</v>
      </c>
      <c r="C5154" s="1">
        <f>VLOOKUP(Authors[[#This Row],[Id]],Papers[],3,FALSE)</f>
        <v>2006</v>
      </c>
      <c r="D5154" s="1" t="str">
        <f>IF(ISNUMBER(FIND(",",Authors[[#This Row],[author]])),"OK", "Não OK")</f>
        <v>OK</v>
      </c>
    </row>
    <row r="5155" spans="1:4">
      <c r="A5155" s="3">
        <v>592</v>
      </c>
      <c r="B5155" t="s">
        <v>800</v>
      </c>
      <c r="C5155" s="1">
        <f>VLOOKUP(Authors[[#This Row],[Id]],Papers[],3,FALSE)</f>
        <v>2007</v>
      </c>
      <c r="D5155" s="1" t="str">
        <f>IF(ISNUMBER(FIND(",",Authors[[#This Row],[author]])),"OK", "Não OK")</f>
        <v>OK</v>
      </c>
    </row>
    <row r="5156" spans="1:4">
      <c r="A5156" s="3">
        <v>1527</v>
      </c>
      <c r="B5156" t="s">
        <v>4526</v>
      </c>
      <c r="C5156" s="1">
        <f>VLOOKUP(Authors[[#This Row],[Id]],Papers[],3,FALSE)</f>
        <v>2011</v>
      </c>
      <c r="D5156" s="1" t="str">
        <f>IF(ISNUMBER(FIND(",",Authors[[#This Row],[author]])),"OK", "Não OK")</f>
        <v>OK</v>
      </c>
    </row>
    <row r="5157" spans="1:4">
      <c r="A5157" s="3">
        <v>2070</v>
      </c>
      <c r="B5157" t="s">
        <v>10809</v>
      </c>
      <c r="C5157" s="1">
        <f>VLOOKUP(Authors[[#This Row],[Id]],Papers[],3,FALSE)</f>
        <v>2008</v>
      </c>
      <c r="D5157" s="1" t="str">
        <f>IF(ISNUMBER(FIND(",",Authors[[#This Row],[author]])),"OK", "Não OK")</f>
        <v>OK</v>
      </c>
    </row>
    <row r="5158" spans="1:4">
      <c r="A5158" s="3">
        <v>1856</v>
      </c>
      <c r="B5158" t="s">
        <v>5636</v>
      </c>
      <c r="C5158" s="1">
        <f>VLOOKUP(Authors[[#This Row],[Id]],Papers[],3,FALSE)</f>
        <v>2009</v>
      </c>
      <c r="D5158" s="1" t="str">
        <f>IF(ISNUMBER(FIND(",",Authors[[#This Row],[author]])),"OK", "Não OK")</f>
        <v>OK</v>
      </c>
    </row>
    <row r="5159" spans="1:4">
      <c r="A5159" s="3">
        <v>659</v>
      </c>
      <c r="B5159" t="s">
        <v>1867</v>
      </c>
      <c r="C5159" s="1">
        <f>VLOOKUP(Authors[[#This Row],[Id]],Papers[],3,FALSE)</f>
        <v>2011</v>
      </c>
      <c r="D5159" s="1" t="str">
        <f>IF(ISNUMBER(FIND(",",Authors[[#This Row],[author]])),"OK", "Não OK")</f>
        <v>OK</v>
      </c>
    </row>
    <row r="5160" spans="1:4">
      <c r="A5160" s="3">
        <v>427</v>
      </c>
      <c r="B5160" t="s">
        <v>1199</v>
      </c>
      <c r="C5160" s="1">
        <f>VLOOKUP(Authors[[#This Row],[Id]],Papers[],3,FALSE)</f>
        <v>2001</v>
      </c>
      <c r="D5160" s="1" t="str">
        <f>IF(ISNUMBER(FIND(",",Authors[[#This Row],[author]])),"OK", "Não OK")</f>
        <v>OK</v>
      </c>
    </row>
    <row r="5161" spans="1:4">
      <c r="A5161" s="3">
        <v>1571</v>
      </c>
      <c r="B5161" t="s">
        <v>1199</v>
      </c>
      <c r="C5161" s="1">
        <f>VLOOKUP(Authors[[#This Row],[Id]],Papers[],3,FALSE)</f>
        <v>2000</v>
      </c>
      <c r="D5161" s="1" t="str">
        <f>IF(ISNUMBER(FIND(",",Authors[[#This Row],[author]])),"OK", "Não OK")</f>
        <v>OK</v>
      </c>
    </row>
    <row r="5162" spans="1:4">
      <c r="A5162" s="3">
        <v>2071</v>
      </c>
      <c r="B5162" t="s">
        <v>1199</v>
      </c>
      <c r="C5162" s="1">
        <f>VLOOKUP(Authors[[#This Row],[Id]],Papers[],3,FALSE)</f>
        <v>1999</v>
      </c>
      <c r="D5162" s="1" t="str">
        <f>IF(ISNUMBER(FIND(",",Authors[[#This Row],[author]])),"OK", "Não OK")</f>
        <v>OK</v>
      </c>
    </row>
    <row r="5163" spans="1:4">
      <c r="A5163" s="3">
        <v>1739</v>
      </c>
      <c r="B5163" t="s">
        <v>5280</v>
      </c>
      <c r="C5163" s="1">
        <f>VLOOKUP(Authors[[#This Row],[Id]],Papers[],3,FALSE)</f>
        <v>2005</v>
      </c>
      <c r="D5163" s="1" t="str">
        <f>IF(ISNUMBER(FIND(",",Authors[[#This Row],[author]])),"OK", "Não OK")</f>
        <v>OK</v>
      </c>
    </row>
    <row r="5164" spans="1:4">
      <c r="A5164" s="3">
        <v>2243</v>
      </c>
      <c r="B5164" t="s">
        <v>6904</v>
      </c>
      <c r="C5164" s="1">
        <f>VLOOKUP(Authors[[#This Row],[Id]],Papers[],3,FALSE)</f>
        <v>2005</v>
      </c>
      <c r="D5164" s="1" t="str">
        <f>IF(ISNUMBER(FIND(",",Authors[[#This Row],[author]])),"OK", "Não OK")</f>
        <v>OK</v>
      </c>
    </row>
    <row r="5165" spans="1:4">
      <c r="A5165" s="3">
        <v>302</v>
      </c>
      <c r="B5165" t="s">
        <v>749</v>
      </c>
      <c r="C5165" s="1">
        <f>VLOOKUP(Authors[[#This Row],[Id]],Papers[],3,FALSE)</f>
        <v>2003</v>
      </c>
      <c r="D5165" s="1" t="str">
        <f>IF(ISNUMBER(FIND(",",Authors[[#This Row],[author]])),"OK", "Não OK")</f>
        <v>OK</v>
      </c>
    </row>
    <row r="5166" spans="1:4">
      <c r="A5166" s="3">
        <v>936</v>
      </c>
      <c r="B5166" t="s">
        <v>749</v>
      </c>
      <c r="C5166" s="1">
        <f>VLOOKUP(Authors[[#This Row],[Id]],Papers[],3,FALSE)</f>
        <v>2005</v>
      </c>
      <c r="D5166" s="1" t="str">
        <f>IF(ISNUMBER(FIND(",",Authors[[#This Row],[author]])),"OK", "Não OK")</f>
        <v>OK</v>
      </c>
    </row>
    <row r="5167" spans="1:4">
      <c r="A5167" s="3">
        <v>4215</v>
      </c>
      <c r="B5167" t="s">
        <v>749</v>
      </c>
      <c r="C5167" s="1">
        <f>VLOOKUP(Authors[[#This Row],[Id]],Papers[],3,FALSE)</f>
        <v>2005</v>
      </c>
      <c r="D5167" s="1" t="str">
        <f>IF(ISNUMBER(FIND(",",Authors[[#This Row],[author]])),"OK", "Não OK")</f>
        <v>OK</v>
      </c>
    </row>
    <row r="5168" spans="1:4">
      <c r="A5168" s="3">
        <v>421</v>
      </c>
      <c r="B5168" t="s">
        <v>1183</v>
      </c>
      <c r="C5168" s="1">
        <f>VLOOKUP(Authors[[#This Row],[Id]],Papers[],3,FALSE)</f>
        <v>2005</v>
      </c>
      <c r="D5168" s="1" t="str">
        <f>IF(ISNUMBER(FIND(",",Authors[[#This Row],[author]])),"OK", "Não OK")</f>
        <v>OK</v>
      </c>
    </row>
    <row r="5169" spans="1:4">
      <c r="A5169" s="3">
        <v>2072</v>
      </c>
      <c r="B5169" t="s">
        <v>6324</v>
      </c>
      <c r="C5169" s="1">
        <f>VLOOKUP(Authors[[#This Row],[Id]],Papers[],3,FALSE)</f>
        <v>1997</v>
      </c>
      <c r="D5169" s="1" t="str">
        <f>IF(ISNUMBER(FIND(",",Authors[[#This Row],[author]])),"OK", "Não OK")</f>
        <v>OK</v>
      </c>
    </row>
    <row r="5170" spans="1:4">
      <c r="A5170" s="3">
        <v>1007</v>
      </c>
      <c r="B5170" t="s">
        <v>2814</v>
      </c>
      <c r="C5170" s="1">
        <f>VLOOKUP(Authors[[#This Row],[Id]],Papers[],3,FALSE)</f>
        <v>2010</v>
      </c>
      <c r="D5170" s="1" t="str">
        <f>IF(ISNUMBER(FIND(",",Authors[[#This Row],[author]])),"OK", "Não OK")</f>
        <v>OK</v>
      </c>
    </row>
    <row r="5171" spans="1:4">
      <c r="A5171" s="3">
        <v>1468</v>
      </c>
      <c r="B5171" t="s">
        <v>4337</v>
      </c>
      <c r="C5171" s="1">
        <f>VLOOKUP(Authors[[#This Row],[Id]],Papers[],3,FALSE)</f>
        <v>1998</v>
      </c>
      <c r="D5171" s="1" t="str">
        <f>IF(ISNUMBER(FIND(",",Authors[[#This Row],[author]])),"OK", "Não OK")</f>
        <v>OK</v>
      </c>
    </row>
    <row r="5172" spans="1:4">
      <c r="A5172" s="3">
        <v>796</v>
      </c>
      <c r="B5172" t="s">
        <v>2265</v>
      </c>
      <c r="C5172" s="1">
        <f>VLOOKUP(Authors[[#This Row],[Id]],Papers[],3,FALSE)</f>
        <v>2010</v>
      </c>
      <c r="D5172" s="1" t="str">
        <f>IF(ISNUMBER(FIND(",",Authors[[#This Row],[author]])),"OK", "Não OK")</f>
        <v>OK</v>
      </c>
    </row>
    <row r="5173" spans="1:4">
      <c r="A5173" s="3">
        <v>1447</v>
      </c>
      <c r="B5173" t="s">
        <v>4258</v>
      </c>
      <c r="C5173" s="1">
        <f>VLOOKUP(Authors[[#This Row],[Id]],Papers[],3,FALSE)</f>
        <v>2010</v>
      </c>
      <c r="D5173" s="1" t="str">
        <f>IF(ISNUMBER(FIND(",",Authors[[#This Row],[author]])),"OK", "Não OK")</f>
        <v>OK</v>
      </c>
    </row>
    <row r="5174" spans="1:4">
      <c r="A5174" s="3">
        <v>468</v>
      </c>
      <c r="B5174" t="s">
        <v>1316</v>
      </c>
      <c r="C5174" s="1">
        <f>VLOOKUP(Authors[[#This Row],[Id]],Papers[],3,FALSE)</f>
        <v>2010</v>
      </c>
      <c r="D5174" s="1" t="str">
        <f>IF(ISNUMBER(FIND(",",Authors[[#This Row],[author]])),"OK", "Não OK")</f>
        <v>OK</v>
      </c>
    </row>
    <row r="5175" spans="1:4">
      <c r="A5175" s="3">
        <v>468</v>
      </c>
      <c r="B5175" t="s">
        <v>1317</v>
      </c>
      <c r="C5175" s="1">
        <f>VLOOKUP(Authors[[#This Row],[Id]],Papers[],3,FALSE)</f>
        <v>2010</v>
      </c>
      <c r="D5175" s="1" t="str">
        <f>IF(ISNUMBER(FIND(",",Authors[[#This Row],[author]])),"OK", "Não OK")</f>
        <v>OK</v>
      </c>
    </row>
    <row r="5176" spans="1:4">
      <c r="A5176" s="3">
        <v>2825</v>
      </c>
      <c r="B5176" t="s">
        <v>8081</v>
      </c>
      <c r="C5176" s="1">
        <f>VLOOKUP(Authors[[#This Row],[Id]],Papers[],3,FALSE)</f>
        <v>2009</v>
      </c>
      <c r="D5176" s="1" t="str">
        <f>IF(ISNUMBER(FIND(",",Authors[[#This Row],[author]])),"OK", "Não OK")</f>
        <v>OK</v>
      </c>
    </row>
    <row r="5177" spans="1:4">
      <c r="A5177" s="3">
        <v>1523</v>
      </c>
      <c r="B5177" t="s">
        <v>4512</v>
      </c>
      <c r="C5177" s="1">
        <f>VLOOKUP(Authors[[#This Row],[Id]],Papers[],3,FALSE)</f>
        <v>2009</v>
      </c>
      <c r="D5177" s="1" t="str">
        <f>IF(ISNUMBER(FIND(",",Authors[[#This Row],[author]])),"OK", "Não OK")</f>
        <v>OK</v>
      </c>
    </row>
    <row r="5178" spans="1:4">
      <c r="A5178" s="3">
        <v>3593</v>
      </c>
      <c r="B5178" t="s">
        <v>9145</v>
      </c>
      <c r="C5178" s="1">
        <f>VLOOKUP(Authors[[#This Row],[Id]],Papers[],3,FALSE)</f>
        <v>2010</v>
      </c>
      <c r="D5178" s="1" t="str">
        <f>IF(ISNUMBER(FIND(",",Authors[[#This Row],[author]])),"OK", "Não OK")</f>
        <v>OK</v>
      </c>
    </row>
    <row r="5179" spans="1:4">
      <c r="A5179" s="3">
        <v>1031</v>
      </c>
      <c r="B5179" t="s">
        <v>2894</v>
      </c>
      <c r="C5179" s="1">
        <f>VLOOKUP(Authors[[#This Row],[Id]],Papers[],3,FALSE)</f>
        <v>2009</v>
      </c>
      <c r="D5179" s="1" t="str">
        <f>IF(ISNUMBER(FIND(",",Authors[[#This Row],[author]])),"OK", "Não OK")</f>
        <v>OK</v>
      </c>
    </row>
    <row r="5180" spans="1:4">
      <c r="A5180" s="3">
        <v>3595</v>
      </c>
      <c r="B5180" t="s">
        <v>9148</v>
      </c>
      <c r="C5180" s="1">
        <f>VLOOKUP(Authors[[#This Row],[Id]],Papers[],3,FALSE)</f>
        <v>2006</v>
      </c>
      <c r="D5180" s="1" t="str">
        <f>IF(ISNUMBER(FIND(",",Authors[[#This Row],[author]])),"OK", "Não OK")</f>
        <v>OK</v>
      </c>
    </row>
    <row r="5181" spans="1:4">
      <c r="A5181" s="3">
        <v>4135</v>
      </c>
      <c r="B5181" t="s">
        <v>9838</v>
      </c>
      <c r="C5181" s="1">
        <f>VLOOKUP(Authors[[#This Row],[Id]],Papers[],3,FALSE)</f>
        <v>2006</v>
      </c>
      <c r="D5181" s="1" t="str">
        <f>IF(ISNUMBER(FIND(",",Authors[[#This Row],[author]])),"OK", "Não OK")</f>
        <v>OK</v>
      </c>
    </row>
    <row r="5182" spans="1:4">
      <c r="A5182">
        <v>4439</v>
      </c>
      <c r="B5182" t="s">
        <v>12937</v>
      </c>
      <c r="C5182" s="1">
        <f>VLOOKUP(Authors[[#This Row],[Id]],Papers[],3,FALSE)</f>
        <v>2010</v>
      </c>
      <c r="D5182" s="1" t="str">
        <f>IF(ISNUMBER(FIND(",",Authors[[#This Row],[author]])),"OK", "Não OK")</f>
        <v>OK</v>
      </c>
    </row>
    <row r="5183" spans="1:4">
      <c r="A5183" s="3">
        <v>1656</v>
      </c>
      <c r="B5183" t="s">
        <v>5024</v>
      </c>
      <c r="C5183" s="1">
        <f>VLOOKUP(Authors[[#This Row],[Id]],Papers[],3,FALSE)</f>
        <v>2008</v>
      </c>
      <c r="D5183" s="1" t="str">
        <f>IF(ISNUMBER(FIND(",",Authors[[#This Row],[author]])),"OK", "Não OK")</f>
        <v>OK</v>
      </c>
    </row>
    <row r="5184" spans="1:4">
      <c r="A5184" s="3">
        <v>3597</v>
      </c>
      <c r="B5184" t="s">
        <v>5024</v>
      </c>
      <c r="C5184" s="1">
        <f>VLOOKUP(Authors[[#This Row],[Id]],Papers[],3,FALSE)</f>
        <v>2006</v>
      </c>
      <c r="D5184" s="1" t="str">
        <f>IF(ISNUMBER(FIND(",",Authors[[#This Row],[author]])),"OK", "Não OK")</f>
        <v>OK</v>
      </c>
    </row>
    <row r="5185" spans="1:4">
      <c r="A5185" s="3">
        <v>101</v>
      </c>
      <c r="B5185" t="s">
        <v>259</v>
      </c>
      <c r="C5185" s="1">
        <f>VLOOKUP(Authors[[#This Row],[Id]],Papers[],3,FALSE)</f>
        <v>2008</v>
      </c>
      <c r="D5185" s="1" t="str">
        <f>IF(ISNUMBER(FIND(",",Authors[[#This Row],[author]])),"OK", "Não OK")</f>
        <v>OK</v>
      </c>
    </row>
    <row r="5186" spans="1:4">
      <c r="A5186" s="3">
        <v>831</v>
      </c>
      <c r="B5186" t="s">
        <v>259</v>
      </c>
      <c r="C5186" s="1">
        <f>VLOOKUP(Authors[[#This Row],[Id]],Papers[],3,FALSE)</f>
        <v>2008</v>
      </c>
      <c r="D5186" s="1" t="str">
        <f>IF(ISNUMBER(FIND(",",Authors[[#This Row],[author]])),"OK", "Não OK")</f>
        <v>OK</v>
      </c>
    </row>
    <row r="5187" spans="1:4">
      <c r="A5187" s="3">
        <v>3598</v>
      </c>
      <c r="B5187" t="s">
        <v>9155</v>
      </c>
      <c r="C5187" s="1">
        <f>VLOOKUP(Authors[[#This Row],[Id]],Papers[],3,FALSE)</f>
        <v>2003</v>
      </c>
      <c r="D5187" s="1" t="str">
        <f>IF(ISNUMBER(FIND(",",Authors[[#This Row],[author]])),"OK", "Não OK")</f>
        <v>OK</v>
      </c>
    </row>
    <row r="5188" spans="1:4">
      <c r="A5188" s="3">
        <v>4184</v>
      </c>
      <c r="B5188" t="s">
        <v>9916</v>
      </c>
      <c r="C5188" s="1">
        <f>VLOOKUP(Authors[[#This Row],[Id]],Papers[],3,FALSE)</f>
        <v>2004</v>
      </c>
      <c r="D5188" s="1" t="str">
        <f>IF(ISNUMBER(FIND(",",Authors[[#This Row],[author]])),"OK", "Não OK")</f>
        <v>OK</v>
      </c>
    </row>
    <row r="5189" spans="1:4">
      <c r="A5189" s="3">
        <v>4298</v>
      </c>
      <c r="B5189" t="s">
        <v>9916</v>
      </c>
      <c r="C5189" s="1">
        <f>VLOOKUP(Authors[[#This Row],[Id]],Papers[],3,FALSE)</f>
        <v>2004</v>
      </c>
      <c r="D5189" s="1" t="str">
        <f>IF(ISNUMBER(FIND(",",Authors[[#This Row],[author]])),"OK", "Não OK")</f>
        <v>OK</v>
      </c>
    </row>
    <row r="5190" spans="1:4">
      <c r="A5190" s="3">
        <v>1567</v>
      </c>
      <c r="B5190" t="s">
        <v>4673</v>
      </c>
      <c r="C5190" s="1">
        <f>VLOOKUP(Authors[[#This Row],[Id]],Papers[],3,FALSE)</f>
        <v>2003</v>
      </c>
      <c r="D5190" s="1" t="str">
        <f>IF(ISNUMBER(FIND(",",Authors[[#This Row],[author]])),"OK", "Não OK")</f>
        <v>OK</v>
      </c>
    </row>
    <row r="5191" spans="1:4">
      <c r="A5191" s="3">
        <v>3604</v>
      </c>
      <c r="B5191" t="s">
        <v>4700</v>
      </c>
      <c r="C5191" s="1">
        <f>VLOOKUP(Authors[[#This Row],[Id]],Papers[],3,FALSE)</f>
        <v>2010</v>
      </c>
      <c r="D5191" s="1" t="str">
        <f>IF(ISNUMBER(FIND(",",Authors[[#This Row],[author]])),"OK", "Não OK")</f>
        <v>OK</v>
      </c>
    </row>
    <row r="5192" spans="1:4">
      <c r="A5192" s="3">
        <v>3964</v>
      </c>
      <c r="B5192" t="s">
        <v>9626</v>
      </c>
      <c r="C5192" s="1">
        <f>VLOOKUP(Authors[[#This Row],[Id]],Papers[],3,FALSE)</f>
        <v>2010</v>
      </c>
      <c r="D5192" s="1" t="str">
        <f>IF(ISNUMBER(FIND(",",Authors[[#This Row],[author]])),"OK", "Não OK")</f>
        <v>OK</v>
      </c>
    </row>
    <row r="5193" spans="1:4">
      <c r="A5193" s="3">
        <v>3964</v>
      </c>
      <c r="B5193" t="s">
        <v>9628</v>
      </c>
      <c r="C5193" s="1">
        <f>VLOOKUP(Authors[[#This Row],[Id]],Papers[],3,FALSE)</f>
        <v>2010</v>
      </c>
      <c r="D5193" s="1" t="str">
        <f>IF(ISNUMBER(FIND(",",Authors[[#This Row],[author]])),"OK", "Não OK")</f>
        <v>OK</v>
      </c>
    </row>
    <row r="5194" spans="1:4">
      <c r="A5194" s="3">
        <v>250</v>
      </c>
      <c r="B5194" t="s">
        <v>642</v>
      </c>
      <c r="C5194" s="1">
        <f>VLOOKUP(Authors[[#This Row],[Id]],Papers[],3,FALSE)</f>
        <v>2011</v>
      </c>
      <c r="D5194" s="1" t="str">
        <f>IF(ISNUMBER(FIND(",",Authors[[#This Row],[author]])),"OK", "Não OK")</f>
        <v>OK</v>
      </c>
    </row>
    <row r="5195" spans="1:4">
      <c r="A5195" s="3">
        <v>368</v>
      </c>
      <c r="B5195" t="s">
        <v>642</v>
      </c>
      <c r="C5195" s="1">
        <f>VLOOKUP(Authors[[#This Row],[Id]],Papers[],3,FALSE)</f>
        <v>2008</v>
      </c>
      <c r="D5195" s="1" t="str">
        <f>IF(ISNUMBER(FIND(",",Authors[[#This Row],[author]])),"OK", "Não OK")</f>
        <v>OK</v>
      </c>
    </row>
    <row r="5196" spans="1:4">
      <c r="A5196" s="3">
        <v>520</v>
      </c>
      <c r="B5196" t="s">
        <v>642</v>
      </c>
      <c r="C5196" s="1">
        <f>VLOOKUP(Authors[[#This Row],[Id]],Papers[],3,FALSE)</f>
        <v>2008</v>
      </c>
      <c r="D5196" s="1" t="str">
        <f>IF(ISNUMBER(FIND(",",Authors[[#This Row],[author]])),"OK", "Não OK")</f>
        <v>OK</v>
      </c>
    </row>
    <row r="5197" spans="1:4">
      <c r="A5197" s="3">
        <v>933</v>
      </c>
      <c r="B5197" t="s">
        <v>642</v>
      </c>
      <c r="C5197" s="1">
        <f>VLOOKUP(Authors[[#This Row],[Id]],Papers[],3,FALSE)</f>
        <v>2008</v>
      </c>
      <c r="D5197" s="1" t="str">
        <f>IF(ISNUMBER(FIND(",",Authors[[#This Row],[author]])),"OK", "Não OK")</f>
        <v>OK</v>
      </c>
    </row>
    <row r="5198" spans="1:4">
      <c r="A5198" s="3">
        <v>1451</v>
      </c>
      <c r="B5198" t="s">
        <v>4278</v>
      </c>
      <c r="C5198" s="1">
        <f>VLOOKUP(Authors[[#This Row],[Id]],Papers[],3,FALSE)</f>
        <v>2010</v>
      </c>
      <c r="D5198" s="1" t="str">
        <f>IF(ISNUMBER(FIND(",",Authors[[#This Row],[author]])),"OK", "Não OK")</f>
        <v>OK</v>
      </c>
    </row>
    <row r="5199" spans="1:4">
      <c r="A5199" s="3">
        <v>3605</v>
      </c>
      <c r="B5199" t="s">
        <v>4278</v>
      </c>
      <c r="C5199" s="1">
        <f>VLOOKUP(Authors[[#This Row],[Id]],Papers[],3,FALSE)</f>
        <v>2011</v>
      </c>
      <c r="D5199" s="1" t="str">
        <f>IF(ISNUMBER(FIND(",",Authors[[#This Row],[author]])),"OK", "Não OK")</f>
        <v>OK</v>
      </c>
    </row>
    <row r="5200" spans="1:4">
      <c r="A5200" s="3">
        <v>2076</v>
      </c>
      <c r="B5200" t="s">
        <v>6338</v>
      </c>
      <c r="C5200" s="1">
        <f>VLOOKUP(Authors[[#This Row],[Id]],Papers[],3,FALSE)</f>
        <v>2009</v>
      </c>
      <c r="D5200" s="1" t="str">
        <f>IF(ISNUMBER(FIND(",",Authors[[#This Row],[author]])),"OK", "Não OK")</f>
        <v>OK</v>
      </c>
    </row>
    <row r="5201" spans="1:4">
      <c r="A5201" s="3">
        <v>2077</v>
      </c>
      <c r="B5201" t="s">
        <v>6338</v>
      </c>
      <c r="C5201" s="1">
        <f>VLOOKUP(Authors[[#This Row],[Id]],Papers[],3,FALSE)</f>
        <v>2010</v>
      </c>
      <c r="D5201" s="1" t="str">
        <f>IF(ISNUMBER(FIND(",",Authors[[#This Row],[author]])),"OK", "Não OK")</f>
        <v>OK</v>
      </c>
    </row>
    <row r="5202" spans="1:4">
      <c r="A5202" s="3">
        <v>2323</v>
      </c>
      <c r="B5202" t="s">
        <v>6338</v>
      </c>
      <c r="C5202" s="1">
        <f>VLOOKUP(Authors[[#This Row],[Id]],Papers[],3,FALSE)</f>
        <v>2010</v>
      </c>
      <c r="D5202" s="1" t="str">
        <f>IF(ISNUMBER(FIND(",",Authors[[#This Row],[author]])),"OK", "Não OK")</f>
        <v>OK</v>
      </c>
    </row>
    <row r="5203" spans="1:4">
      <c r="A5203" s="3">
        <v>3607</v>
      </c>
      <c r="B5203" t="s">
        <v>6338</v>
      </c>
      <c r="C5203" s="1">
        <f>VLOOKUP(Authors[[#This Row],[Id]],Papers[],3,FALSE)</f>
        <v>2008</v>
      </c>
      <c r="D5203" s="1" t="str">
        <f>IF(ISNUMBER(FIND(",",Authors[[#This Row],[author]])),"OK", "Não OK")</f>
        <v>OK</v>
      </c>
    </row>
    <row r="5204" spans="1:4">
      <c r="A5204" s="3">
        <v>3946</v>
      </c>
      <c r="B5204" t="s">
        <v>9168</v>
      </c>
      <c r="C5204" s="1">
        <f>VLOOKUP(Authors[[#This Row],[Id]],Papers[],3,FALSE)</f>
        <v>2011</v>
      </c>
      <c r="D5204" s="1" t="str">
        <f>IF(ISNUMBER(FIND(",",Authors[[#This Row],[author]])),"OK", "Não OK")</f>
        <v>OK</v>
      </c>
    </row>
    <row r="5205" spans="1:4">
      <c r="A5205" s="3">
        <v>2011</v>
      </c>
      <c r="B5205" t="s">
        <v>6116</v>
      </c>
      <c r="C5205" s="1">
        <f>VLOOKUP(Authors[[#This Row],[Id]],Papers[],3,FALSE)</f>
        <v>2010</v>
      </c>
      <c r="D5205" s="1" t="str">
        <f>IF(ISNUMBER(FIND(",",Authors[[#This Row],[author]])),"OK", "Não OK")</f>
        <v>OK</v>
      </c>
    </row>
    <row r="5206" spans="1:4">
      <c r="A5206" s="3">
        <v>183</v>
      </c>
      <c r="B5206" t="s">
        <v>457</v>
      </c>
      <c r="C5206" s="1">
        <f>VLOOKUP(Authors[[#This Row],[Id]],Papers[],3,FALSE)</f>
        <v>2010</v>
      </c>
      <c r="D5206" s="1" t="str">
        <f>IF(ISNUMBER(FIND(",",Authors[[#This Row],[author]])),"OK", "Não OK")</f>
        <v>OK</v>
      </c>
    </row>
    <row r="5207" spans="1:4">
      <c r="A5207" s="3">
        <v>1400</v>
      </c>
      <c r="B5207" t="s">
        <v>4095</v>
      </c>
      <c r="C5207" s="1">
        <f>VLOOKUP(Authors[[#This Row],[Id]],Papers[],3,FALSE)</f>
        <v>2004</v>
      </c>
      <c r="D5207" s="1" t="str">
        <f>IF(ISNUMBER(FIND(",",Authors[[#This Row],[author]])),"OK", "Não OK")</f>
        <v>OK</v>
      </c>
    </row>
    <row r="5208" spans="1:4">
      <c r="A5208" s="3">
        <v>2206</v>
      </c>
      <c r="B5208" t="s">
        <v>6767</v>
      </c>
      <c r="C5208" s="1">
        <f>VLOOKUP(Authors[[#This Row],[Id]],Papers[],3,FALSE)</f>
        <v>2008</v>
      </c>
      <c r="D5208" s="1" t="str">
        <f>IF(ISNUMBER(FIND(",",Authors[[#This Row],[author]])),"OK", "Não OK")</f>
        <v>OK</v>
      </c>
    </row>
    <row r="5209" spans="1:4">
      <c r="A5209" s="3">
        <v>2074</v>
      </c>
      <c r="B5209" t="s">
        <v>6328</v>
      </c>
      <c r="C5209" s="1">
        <f>VLOOKUP(Authors[[#This Row],[Id]],Papers[],3,FALSE)</f>
        <v>2006</v>
      </c>
      <c r="D5209" s="1" t="str">
        <f>IF(ISNUMBER(FIND(",",Authors[[#This Row],[author]])),"OK", "Não OK")</f>
        <v>OK</v>
      </c>
    </row>
    <row r="5210" spans="1:4">
      <c r="A5210" s="3">
        <v>1933</v>
      </c>
      <c r="B5210" t="s">
        <v>5885</v>
      </c>
      <c r="C5210" s="1">
        <f>VLOOKUP(Authors[[#This Row],[Id]],Papers[],3,FALSE)</f>
        <v>2011</v>
      </c>
      <c r="D5210" s="1" t="str">
        <f>IF(ISNUMBER(FIND(",",Authors[[#This Row],[author]])),"OK", "Não OK")</f>
        <v>OK</v>
      </c>
    </row>
    <row r="5211" spans="1:4">
      <c r="A5211" s="3">
        <v>2840</v>
      </c>
      <c r="B5211" t="s">
        <v>8117</v>
      </c>
      <c r="C5211" s="1">
        <f>VLOOKUP(Authors[[#This Row],[Id]],Papers[],3,FALSE)</f>
        <v>2010</v>
      </c>
      <c r="D5211" s="1" t="str">
        <f>IF(ISNUMBER(FIND(",",Authors[[#This Row],[author]])),"OK", "Não OK")</f>
        <v>OK</v>
      </c>
    </row>
    <row r="5212" spans="1:4">
      <c r="A5212" s="3">
        <v>205</v>
      </c>
      <c r="B5212" t="s">
        <v>516</v>
      </c>
      <c r="C5212" s="1">
        <f>VLOOKUP(Authors[[#This Row],[Id]],Papers[],3,FALSE)</f>
        <v>2010</v>
      </c>
      <c r="D5212" s="1" t="str">
        <f>IF(ISNUMBER(FIND(",",Authors[[#This Row],[author]])),"OK", "Não OK")</f>
        <v>OK</v>
      </c>
    </row>
    <row r="5213" spans="1:4">
      <c r="A5213" s="3">
        <v>1006</v>
      </c>
      <c r="B5213" t="s">
        <v>516</v>
      </c>
      <c r="C5213" s="1">
        <f>VLOOKUP(Authors[[#This Row],[Id]],Papers[],3,FALSE)</f>
        <v>2011</v>
      </c>
      <c r="D5213" s="1" t="str">
        <f>IF(ISNUMBER(FIND(",",Authors[[#This Row],[author]])),"OK", "Não OK")</f>
        <v>OK</v>
      </c>
    </row>
    <row r="5214" spans="1:4">
      <c r="A5214" s="3">
        <v>1153</v>
      </c>
      <c r="B5214" t="s">
        <v>516</v>
      </c>
      <c r="C5214" s="1">
        <f>VLOOKUP(Authors[[#This Row],[Id]],Papers[],3,FALSE)</f>
        <v>2011</v>
      </c>
      <c r="D5214" s="1" t="str">
        <f>IF(ISNUMBER(FIND(",",Authors[[#This Row],[author]])),"OK", "Não OK")</f>
        <v>OK</v>
      </c>
    </row>
    <row r="5215" spans="1:4">
      <c r="A5215" s="3">
        <v>1164</v>
      </c>
      <c r="B5215" t="s">
        <v>3290</v>
      </c>
      <c r="C5215" s="1">
        <f>VLOOKUP(Authors[[#This Row],[Id]],Papers[],3,FALSE)</f>
        <v>2007</v>
      </c>
      <c r="D5215" s="1" t="str">
        <f>IF(ISNUMBER(FIND(",",Authors[[#This Row],[author]])),"OK", "Não OK")</f>
        <v>OK</v>
      </c>
    </row>
    <row r="5216" spans="1:4">
      <c r="A5216" s="3">
        <v>1578</v>
      </c>
      <c r="B5216" t="s">
        <v>3290</v>
      </c>
      <c r="C5216" s="1">
        <f>VLOOKUP(Authors[[#This Row],[Id]],Papers[],3,FALSE)</f>
        <v>2006</v>
      </c>
      <c r="D5216" s="1" t="str">
        <f>IF(ISNUMBER(FIND(",",Authors[[#This Row],[author]])),"OK", "Não OK")</f>
        <v>OK</v>
      </c>
    </row>
    <row r="5217" spans="1:4">
      <c r="A5217" s="3">
        <v>2417</v>
      </c>
      <c r="B5217" t="s">
        <v>7438</v>
      </c>
      <c r="C5217" s="1">
        <f>VLOOKUP(Authors[[#This Row],[Id]],Papers[],3,FALSE)</f>
        <v>1990</v>
      </c>
      <c r="D5217" s="1" t="str">
        <f>IF(ISNUMBER(FIND(",",Authors[[#This Row],[author]])),"OK", "Não OK")</f>
        <v>OK</v>
      </c>
    </row>
    <row r="5218" spans="1:4">
      <c r="A5218" s="3">
        <v>3609</v>
      </c>
      <c r="B5218" t="s">
        <v>9171</v>
      </c>
      <c r="C5218" s="1">
        <f>VLOOKUP(Authors[[#This Row],[Id]],Papers[],3,FALSE)</f>
        <v>2009</v>
      </c>
      <c r="D5218" s="1" t="str">
        <f>IF(ISNUMBER(FIND(",",Authors[[#This Row],[author]])),"OK", "Não OK")</f>
        <v>OK</v>
      </c>
    </row>
    <row r="5219" spans="1:4">
      <c r="A5219" s="3">
        <v>1331</v>
      </c>
      <c r="B5219" t="s">
        <v>3831</v>
      </c>
      <c r="C5219" s="1">
        <f>VLOOKUP(Authors[[#This Row],[Id]],Papers[],3,FALSE)</f>
        <v>2011</v>
      </c>
      <c r="D5219" s="1" t="str">
        <f>IF(ISNUMBER(FIND(",",Authors[[#This Row],[author]])),"OK", "Não OK")</f>
        <v>OK</v>
      </c>
    </row>
    <row r="5220" spans="1:4">
      <c r="A5220" s="3">
        <v>2090</v>
      </c>
      <c r="B5220" t="s">
        <v>6384</v>
      </c>
      <c r="C5220" s="1">
        <f>VLOOKUP(Authors[[#This Row],[Id]],Papers[],3,FALSE)</f>
        <v>2010</v>
      </c>
      <c r="D5220" s="1" t="str">
        <f>IF(ISNUMBER(FIND(",",Authors[[#This Row],[author]])),"OK", "Não OK")</f>
        <v>OK</v>
      </c>
    </row>
    <row r="5221" spans="1:4">
      <c r="A5221" s="3">
        <v>1817</v>
      </c>
      <c r="B5221" t="s">
        <v>10716</v>
      </c>
      <c r="C5221" s="1">
        <f>VLOOKUP(Authors[[#This Row],[Id]],Papers[],3,FALSE)</f>
        <v>2009</v>
      </c>
      <c r="D5221" s="1" t="str">
        <f>IF(ISNUMBER(FIND(",",Authors[[#This Row],[author]])),"OK", "Não OK")</f>
        <v>OK</v>
      </c>
    </row>
    <row r="5222" spans="1:4">
      <c r="A5222" s="3">
        <v>1739</v>
      </c>
      <c r="B5222" t="s">
        <v>10692</v>
      </c>
      <c r="C5222" s="1">
        <f>VLOOKUP(Authors[[#This Row],[Id]],Papers[],3,FALSE)</f>
        <v>2005</v>
      </c>
      <c r="D5222" s="1" t="str">
        <f>IF(ISNUMBER(FIND(",",Authors[[#This Row],[author]])),"OK", "Não OK")</f>
        <v>OK</v>
      </c>
    </row>
    <row r="5223" spans="1:4">
      <c r="A5223" s="3">
        <v>1287</v>
      </c>
      <c r="B5223" t="s">
        <v>3681</v>
      </c>
      <c r="C5223" s="1">
        <f>VLOOKUP(Authors[[#This Row],[Id]],Papers[],3,FALSE)</f>
        <v>2009</v>
      </c>
      <c r="D5223" s="1" t="str">
        <f>IF(ISNUMBER(FIND(",",Authors[[#This Row],[author]])),"OK", "Não OK")</f>
        <v>OK</v>
      </c>
    </row>
    <row r="5224" spans="1:4">
      <c r="A5224" s="3">
        <v>41</v>
      </c>
      <c r="B5224" t="s">
        <v>96</v>
      </c>
      <c r="C5224" s="1">
        <f>VLOOKUP(Authors[[#This Row],[Id]],Papers[],3,FALSE)</f>
        <v>2006</v>
      </c>
      <c r="D5224" s="1" t="str">
        <f>IF(ISNUMBER(FIND(",",Authors[[#This Row],[author]])),"OK", "Não OK")</f>
        <v>OK</v>
      </c>
    </row>
    <row r="5225" spans="1:4">
      <c r="A5225" s="3">
        <v>90</v>
      </c>
      <c r="B5225" t="s">
        <v>229</v>
      </c>
      <c r="C5225" s="1">
        <f>VLOOKUP(Authors[[#This Row],[Id]],Papers[],3,FALSE)</f>
        <v>2007</v>
      </c>
      <c r="D5225" s="1" t="str">
        <f>IF(ISNUMBER(FIND(",",Authors[[#This Row],[author]])),"OK", "Não OK")</f>
        <v>OK</v>
      </c>
    </row>
    <row r="5226" spans="1:4">
      <c r="A5226" s="3">
        <v>969</v>
      </c>
      <c r="B5226" t="s">
        <v>2730</v>
      </c>
      <c r="C5226" s="1">
        <f>VLOOKUP(Authors[[#This Row],[Id]],Papers[],3,FALSE)</f>
        <v>2007</v>
      </c>
      <c r="D5226" s="1" t="str">
        <f>IF(ISNUMBER(FIND(",",Authors[[#This Row],[author]])),"OK", "Não OK")</f>
        <v>OK</v>
      </c>
    </row>
    <row r="5227" spans="1:4">
      <c r="A5227" s="3">
        <v>3601</v>
      </c>
      <c r="B5227" t="s">
        <v>9160</v>
      </c>
      <c r="C5227" s="1">
        <f>VLOOKUP(Authors[[#This Row],[Id]],Papers[],3,FALSE)</f>
        <v>2006</v>
      </c>
      <c r="D5227" s="1" t="str">
        <f>IF(ISNUMBER(FIND(",",Authors[[#This Row],[author]])),"OK", "Não OK")</f>
        <v>OK</v>
      </c>
    </row>
    <row r="5228" spans="1:4">
      <c r="A5228" s="3">
        <v>2745</v>
      </c>
      <c r="B5228" t="s">
        <v>7934</v>
      </c>
      <c r="C5228" s="1">
        <f>VLOOKUP(Authors[[#This Row],[Id]],Papers[],3,FALSE)</f>
        <v>2008</v>
      </c>
      <c r="D5228" s="1" t="str">
        <f>IF(ISNUMBER(FIND(",",Authors[[#This Row],[author]])),"OK", "Não OK")</f>
        <v>OK</v>
      </c>
    </row>
    <row r="5229" spans="1:4">
      <c r="A5229" s="3">
        <v>1204</v>
      </c>
      <c r="B5229" t="s">
        <v>3412</v>
      </c>
      <c r="C5229" s="1">
        <f>VLOOKUP(Authors[[#This Row],[Id]],Papers[],3,FALSE)</f>
        <v>2010</v>
      </c>
      <c r="D5229" s="1" t="str">
        <f>IF(ISNUMBER(FIND(",",Authors[[#This Row],[author]])),"OK", "Não OK")</f>
        <v>OK</v>
      </c>
    </row>
    <row r="5230" spans="1:4">
      <c r="A5230" s="3">
        <v>4319</v>
      </c>
      <c r="B5230" t="s">
        <v>10239</v>
      </c>
      <c r="C5230" s="1">
        <f>VLOOKUP(Authors[[#This Row],[Id]],Papers[],3,FALSE)</f>
        <v>2010</v>
      </c>
      <c r="D5230" s="1" t="str">
        <f>IF(ISNUMBER(FIND(",",Authors[[#This Row],[author]])),"OK", "Não OK")</f>
        <v>OK</v>
      </c>
    </row>
    <row r="5231" spans="1:4">
      <c r="A5231" s="3">
        <v>522</v>
      </c>
      <c r="B5231" t="s">
        <v>1471</v>
      </c>
      <c r="C5231" s="1">
        <f>VLOOKUP(Authors[[#This Row],[Id]],Papers[],3,FALSE)</f>
        <v>2008</v>
      </c>
      <c r="D5231" s="1" t="str">
        <f>IF(ISNUMBER(FIND(",",Authors[[#This Row],[author]])),"OK", "Não OK")</f>
        <v>OK</v>
      </c>
    </row>
    <row r="5232" spans="1:4">
      <c r="A5232" s="3">
        <v>4225</v>
      </c>
      <c r="B5232" t="s">
        <v>1471</v>
      </c>
      <c r="C5232" s="1">
        <f>VLOOKUP(Authors[[#This Row],[Id]],Papers[],3,FALSE)</f>
        <v>2005</v>
      </c>
      <c r="D5232" s="1" t="str">
        <f>IF(ISNUMBER(FIND(",",Authors[[#This Row],[author]])),"OK", "Não OK")</f>
        <v>OK</v>
      </c>
    </row>
    <row r="5233" spans="1:4">
      <c r="A5233">
        <v>4424</v>
      </c>
      <c r="B5233" t="s">
        <v>12894</v>
      </c>
      <c r="C5233" s="1">
        <f>VLOOKUP(Authors[[#This Row],[Id]],Papers[],3,FALSE)</f>
        <v>2008</v>
      </c>
      <c r="D5233" s="1" t="str">
        <f>IF(ISNUMBER(FIND(",",Authors[[#This Row],[author]])),"OK", "Não OK")</f>
        <v>OK</v>
      </c>
    </row>
    <row r="5234" spans="1:4">
      <c r="A5234" s="3">
        <v>1868</v>
      </c>
      <c r="B5234" t="s">
        <v>5686</v>
      </c>
      <c r="C5234" s="1">
        <f>VLOOKUP(Authors[[#This Row],[Id]],Papers[],3,FALSE)</f>
        <v>1996</v>
      </c>
      <c r="D5234" s="1" t="str">
        <f>IF(ISNUMBER(FIND(",",Authors[[#This Row],[author]])),"OK", "Não OK")</f>
        <v>OK</v>
      </c>
    </row>
    <row r="5235" spans="1:4">
      <c r="A5235" s="3">
        <v>639</v>
      </c>
      <c r="B5235" t="s">
        <v>1780</v>
      </c>
      <c r="C5235" s="1">
        <f>VLOOKUP(Authors[[#This Row],[Id]],Papers[],3,FALSE)</f>
        <v>2010</v>
      </c>
      <c r="D5235" s="1" t="str">
        <f>IF(ISNUMBER(FIND(",",Authors[[#This Row],[author]])),"OK", "Não OK")</f>
        <v>OK</v>
      </c>
    </row>
    <row r="5236" spans="1:4">
      <c r="A5236" s="3">
        <v>2080</v>
      </c>
      <c r="B5236" t="s">
        <v>6351</v>
      </c>
      <c r="C5236" s="1">
        <f>VLOOKUP(Authors[[#This Row],[Id]],Papers[],3,FALSE)</f>
        <v>2009</v>
      </c>
      <c r="D5236" s="1" t="str">
        <f>IF(ISNUMBER(FIND(",",Authors[[#This Row],[author]])),"OK", "Não OK")</f>
        <v>OK</v>
      </c>
    </row>
    <row r="5237" spans="1:4">
      <c r="A5237" s="3">
        <v>2081</v>
      </c>
      <c r="B5237" t="s">
        <v>6351</v>
      </c>
      <c r="C5237" s="1">
        <f>VLOOKUP(Authors[[#This Row],[Id]],Papers[],3,FALSE)</f>
        <v>2009</v>
      </c>
      <c r="D5237" s="1" t="str">
        <f>IF(ISNUMBER(FIND(",",Authors[[#This Row],[author]])),"OK", "Não OK")</f>
        <v>OK</v>
      </c>
    </row>
    <row r="5238" spans="1:4">
      <c r="A5238" s="3">
        <v>3613</v>
      </c>
      <c r="B5238" t="s">
        <v>9174</v>
      </c>
      <c r="C5238" s="1">
        <f>VLOOKUP(Authors[[#This Row],[Id]],Papers[],3,FALSE)</f>
        <v>2011</v>
      </c>
      <c r="D5238" s="1" t="str">
        <f>IF(ISNUMBER(FIND(",",Authors[[#This Row],[author]])),"OK", "Não OK")</f>
        <v>OK</v>
      </c>
    </row>
    <row r="5239" spans="1:4">
      <c r="A5239" s="3">
        <v>3340</v>
      </c>
      <c r="B5239" t="s">
        <v>8822</v>
      </c>
      <c r="C5239" s="1">
        <f>VLOOKUP(Authors[[#This Row],[Id]],Papers[],3,FALSE)</f>
        <v>2010</v>
      </c>
      <c r="D5239" s="1" t="str">
        <f>IF(ISNUMBER(FIND(",",Authors[[#This Row],[author]])),"OK", "Não OK")</f>
        <v>OK</v>
      </c>
    </row>
    <row r="5240" spans="1:4">
      <c r="A5240" s="3">
        <v>3445</v>
      </c>
      <c r="B5240" t="s">
        <v>8962</v>
      </c>
      <c r="C5240" s="1">
        <f>VLOOKUP(Authors[[#This Row],[Id]],Papers[],3,FALSE)</f>
        <v>2011</v>
      </c>
      <c r="D5240" s="1" t="str">
        <f>IF(ISNUMBER(FIND(",",Authors[[#This Row],[author]])),"OK", "Não OK")</f>
        <v>OK</v>
      </c>
    </row>
    <row r="5241" spans="1:4">
      <c r="A5241" s="3">
        <v>594</v>
      </c>
      <c r="B5241" t="s">
        <v>1676</v>
      </c>
      <c r="C5241" s="1">
        <f>VLOOKUP(Authors[[#This Row],[Id]],Papers[],3,FALSE)</f>
        <v>2009</v>
      </c>
      <c r="D5241" s="1" t="str">
        <f>IF(ISNUMBER(FIND(",",Authors[[#This Row],[author]])),"OK", "Não OK")</f>
        <v>OK</v>
      </c>
    </row>
    <row r="5242" spans="1:4">
      <c r="A5242" s="3">
        <v>1326</v>
      </c>
      <c r="B5242" t="s">
        <v>3811</v>
      </c>
      <c r="C5242" s="1">
        <f>VLOOKUP(Authors[[#This Row],[Id]],Papers[],3,FALSE)</f>
        <v>2006</v>
      </c>
      <c r="D5242" s="1" t="str">
        <f>IF(ISNUMBER(FIND(",",Authors[[#This Row],[author]])),"OK", "Não OK")</f>
        <v>OK</v>
      </c>
    </row>
    <row r="5243" spans="1:4">
      <c r="A5243" s="3">
        <v>2522</v>
      </c>
      <c r="B5243" t="s">
        <v>9636</v>
      </c>
      <c r="C5243" s="1">
        <f>VLOOKUP(Authors[[#This Row],[Id]],Papers[],3,FALSE)</f>
        <v>2005</v>
      </c>
      <c r="D5243" s="1" t="str">
        <f>IF(ISNUMBER(FIND(",",Authors[[#This Row],[author]])),"OK", "Não OK")</f>
        <v>OK</v>
      </c>
    </row>
    <row r="5244" spans="1:4">
      <c r="A5244" s="3">
        <v>3971</v>
      </c>
      <c r="B5244" t="s">
        <v>9636</v>
      </c>
      <c r="C5244" s="1">
        <f>VLOOKUP(Authors[[#This Row],[Id]],Papers[],3,FALSE)</f>
        <v>2002</v>
      </c>
      <c r="D5244" s="1" t="str">
        <f>IF(ISNUMBER(FIND(",",Authors[[#This Row],[author]])),"OK", "Não OK")</f>
        <v>OK</v>
      </c>
    </row>
    <row r="5245" spans="1:4">
      <c r="A5245" s="3">
        <v>3974</v>
      </c>
      <c r="B5245" t="s">
        <v>9644</v>
      </c>
      <c r="C5245" s="1">
        <f>VLOOKUP(Authors[[#This Row],[Id]],Papers[],3,FALSE)</f>
        <v>2005</v>
      </c>
      <c r="D5245" s="1" t="str">
        <f>IF(ISNUMBER(FIND(",",Authors[[#This Row],[author]])),"OK", "Não OK")</f>
        <v>OK</v>
      </c>
    </row>
    <row r="5246" spans="1:4">
      <c r="A5246" s="3">
        <v>367</v>
      </c>
      <c r="B5246" t="s">
        <v>981</v>
      </c>
      <c r="C5246" s="1">
        <f>VLOOKUP(Authors[[#This Row],[Id]],Papers[],3,FALSE)</f>
        <v>2008</v>
      </c>
      <c r="D5246" s="1" t="str">
        <f>IF(ISNUMBER(FIND(",",Authors[[#This Row],[author]])),"OK", "Não OK")</f>
        <v>OK</v>
      </c>
    </row>
    <row r="5247" spans="1:4">
      <c r="A5247">
        <v>4424</v>
      </c>
      <c r="B5247" t="s">
        <v>12895</v>
      </c>
      <c r="C5247" s="1">
        <f>VLOOKUP(Authors[[#This Row],[Id]],Papers[],3,FALSE)</f>
        <v>2008</v>
      </c>
      <c r="D5247" s="1" t="str">
        <f>IF(ISNUMBER(FIND(",",Authors[[#This Row],[author]])),"OK", "Não OK")</f>
        <v>OK</v>
      </c>
    </row>
    <row r="5248" spans="1:4">
      <c r="A5248" s="3">
        <v>522</v>
      </c>
      <c r="B5248" t="s">
        <v>1472</v>
      </c>
      <c r="C5248" s="1">
        <f>VLOOKUP(Authors[[#This Row],[Id]],Papers[],3,FALSE)</f>
        <v>2008</v>
      </c>
      <c r="D5248" s="1" t="str">
        <f>IF(ISNUMBER(FIND(",",Authors[[#This Row],[author]])),"OK", "Não OK")</f>
        <v>OK</v>
      </c>
    </row>
    <row r="5249" spans="1:4">
      <c r="A5249" s="3">
        <v>650</v>
      </c>
      <c r="B5249" t="s">
        <v>1472</v>
      </c>
      <c r="C5249" s="1">
        <f>VLOOKUP(Authors[[#This Row],[Id]],Papers[],3,FALSE)</f>
        <v>2008</v>
      </c>
      <c r="D5249" s="1" t="str">
        <f>IF(ISNUMBER(FIND(",",Authors[[#This Row],[author]])),"OK", "Não OK")</f>
        <v>OK</v>
      </c>
    </row>
    <row r="5250" spans="1:4">
      <c r="A5250" s="3">
        <v>4316</v>
      </c>
      <c r="B5250" t="s">
        <v>10230</v>
      </c>
      <c r="C5250" s="1">
        <f>VLOOKUP(Authors[[#This Row],[Id]],Papers[],3,FALSE)</f>
        <v>2008</v>
      </c>
      <c r="D5250" s="1" t="str">
        <f>IF(ISNUMBER(FIND(",",Authors[[#This Row],[author]])),"OK", "Não OK")</f>
        <v>OK</v>
      </c>
    </row>
    <row r="5251" spans="1:4">
      <c r="A5251" s="3">
        <v>2277</v>
      </c>
      <c r="B5251" t="s">
        <v>7010</v>
      </c>
      <c r="C5251" s="1">
        <f>VLOOKUP(Authors[[#This Row],[Id]],Papers[],3,FALSE)</f>
        <v>2003</v>
      </c>
      <c r="D5251" s="1" t="str">
        <f>IF(ISNUMBER(FIND(",",Authors[[#This Row],[author]])),"OK", "Não OK")</f>
        <v>OK</v>
      </c>
    </row>
    <row r="5252" spans="1:4">
      <c r="A5252" s="3">
        <v>1792</v>
      </c>
      <c r="B5252" t="s">
        <v>5435</v>
      </c>
      <c r="C5252" s="1">
        <f>VLOOKUP(Authors[[#This Row],[Id]],Papers[],3,FALSE)</f>
        <v>2002</v>
      </c>
      <c r="D5252" s="1" t="str">
        <f>IF(ISNUMBER(FIND(",",Authors[[#This Row],[author]])),"OK", "Não OK")</f>
        <v>OK</v>
      </c>
    </row>
    <row r="5253" spans="1:4">
      <c r="A5253" s="3">
        <v>1971</v>
      </c>
      <c r="B5253" t="s">
        <v>5978</v>
      </c>
      <c r="C5253" s="1">
        <f>VLOOKUP(Authors[[#This Row],[Id]],Papers[],3,FALSE)</f>
        <v>2005</v>
      </c>
      <c r="D5253" s="1" t="str">
        <f>IF(ISNUMBER(FIND(",",Authors[[#This Row],[author]])),"OK", "Não OK")</f>
        <v>OK</v>
      </c>
    </row>
    <row r="5254" spans="1:4">
      <c r="A5254" s="3">
        <v>645</v>
      </c>
      <c r="B5254" t="s">
        <v>1810</v>
      </c>
      <c r="C5254" s="1">
        <f>VLOOKUP(Authors[[#This Row],[Id]],Papers[],3,FALSE)</f>
        <v>2003</v>
      </c>
      <c r="D5254" s="1" t="str">
        <f>IF(ISNUMBER(FIND(",",Authors[[#This Row],[author]])),"OK", "Não OK")</f>
        <v>OK</v>
      </c>
    </row>
    <row r="5255" spans="1:4">
      <c r="A5255" s="3">
        <v>1247</v>
      </c>
      <c r="B5255" t="s">
        <v>1810</v>
      </c>
      <c r="C5255" s="1">
        <f>VLOOKUP(Authors[[#This Row],[Id]],Papers[],3,FALSE)</f>
        <v>2005</v>
      </c>
      <c r="D5255" s="1" t="str">
        <f>IF(ISNUMBER(FIND(",",Authors[[#This Row],[author]])),"OK", "Não OK")</f>
        <v>OK</v>
      </c>
    </row>
    <row r="5256" spans="1:4">
      <c r="A5256" s="3">
        <v>1268</v>
      </c>
      <c r="B5256" t="s">
        <v>1810</v>
      </c>
      <c r="C5256" s="1">
        <f>VLOOKUP(Authors[[#This Row],[Id]],Papers[],3,FALSE)</f>
        <v>2002</v>
      </c>
      <c r="D5256" s="1" t="str">
        <f>IF(ISNUMBER(FIND(",",Authors[[#This Row],[author]])),"OK", "Não OK")</f>
        <v>OK</v>
      </c>
    </row>
    <row r="5257" spans="1:4">
      <c r="A5257">
        <v>4430</v>
      </c>
      <c r="B5257" t="s">
        <v>12914</v>
      </c>
      <c r="C5257" s="1">
        <f>VLOOKUP(Authors[[#This Row],[Id]],Papers[],3,FALSE)</f>
        <v>2002</v>
      </c>
      <c r="D5257" s="1" t="str">
        <f>IF(ISNUMBER(FIND(",",Authors[[#This Row],[author]])),"OK", "Não OK")</f>
        <v>OK</v>
      </c>
    </row>
    <row r="5258" spans="1:4">
      <c r="A5258" s="3">
        <v>22</v>
      </c>
      <c r="B5258" t="s">
        <v>58</v>
      </c>
      <c r="C5258" s="1">
        <f>VLOOKUP(Authors[[#This Row],[Id]],Papers[],3,FALSE)</f>
        <v>2005</v>
      </c>
      <c r="D5258" s="1" t="str">
        <f>IF(ISNUMBER(FIND(",",Authors[[#This Row],[author]])),"OK", "Não OK")</f>
        <v>OK</v>
      </c>
    </row>
    <row r="5259" spans="1:4">
      <c r="A5259" s="3">
        <v>1933</v>
      </c>
      <c r="B5259" t="s">
        <v>5883</v>
      </c>
      <c r="C5259" s="1">
        <f>VLOOKUP(Authors[[#This Row],[Id]],Papers[],3,FALSE)</f>
        <v>2011</v>
      </c>
      <c r="D5259" s="1" t="str">
        <f>IF(ISNUMBER(FIND(",",Authors[[#This Row],[author]])),"OK", "Não OK")</f>
        <v>OK</v>
      </c>
    </row>
    <row r="5260" spans="1:4">
      <c r="A5260" s="3">
        <v>2839</v>
      </c>
      <c r="B5260" t="s">
        <v>8108</v>
      </c>
      <c r="C5260" s="1">
        <f>VLOOKUP(Authors[[#This Row],[Id]],Papers[],3,FALSE)</f>
        <v>2011</v>
      </c>
      <c r="D5260" s="1" t="str">
        <f>IF(ISNUMBER(FIND(",",Authors[[#This Row],[author]])),"OK", "Não OK")</f>
        <v>OK</v>
      </c>
    </row>
    <row r="5261" spans="1:4">
      <c r="A5261" s="3">
        <v>2840</v>
      </c>
      <c r="B5261" t="s">
        <v>8118</v>
      </c>
      <c r="C5261" s="1">
        <f>VLOOKUP(Authors[[#This Row],[Id]],Papers[],3,FALSE)</f>
        <v>2010</v>
      </c>
      <c r="D5261" s="1" t="str">
        <f>IF(ISNUMBER(FIND(",",Authors[[#This Row],[author]])),"OK", "Não OK")</f>
        <v>OK</v>
      </c>
    </row>
    <row r="5262" spans="1:4">
      <c r="A5262" s="3">
        <v>1006</v>
      </c>
      <c r="B5262" t="s">
        <v>2808</v>
      </c>
      <c r="C5262" s="1">
        <f>VLOOKUP(Authors[[#This Row],[Id]],Papers[],3,FALSE)</f>
        <v>2011</v>
      </c>
      <c r="D5262" s="1" t="str">
        <f>IF(ISNUMBER(FIND(",",Authors[[#This Row],[author]])),"OK", "Não OK")</f>
        <v>OK</v>
      </c>
    </row>
    <row r="5263" spans="1:4">
      <c r="A5263" s="3">
        <v>629</v>
      </c>
      <c r="B5263" t="s">
        <v>1753</v>
      </c>
      <c r="C5263" s="1">
        <f>VLOOKUP(Authors[[#This Row],[Id]],Papers[],3,FALSE)</f>
        <v>1998</v>
      </c>
      <c r="D5263" s="1" t="str">
        <f>IF(ISNUMBER(FIND(",",Authors[[#This Row],[author]])),"OK", "Não OK")</f>
        <v>OK</v>
      </c>
    </row>
    <row r="5264" spans="1:4">
      <c r="A5264" s="3">
        <v>1367</v>
      </c>
      <c r="B5264" t="s">
        <v>10597</v>
      </c>
      <c r="C5264" s="1">
        <f>VLOOKUP(Authors[[#This Row],[Id]],Papers[],3,FALSE)</f>
        <v>2011</v>
      </c>
      <c r="D5264" s="1" t="str">
        <f>IF(ISNUMBER(FIND(",",Authors[[#This Row],[author]])),"OK", "Não OK")</f>
        <v>OK</v>
      </c>
    </row>
    <row r="5265" spans="1:4">
      <c r="A5265" s="3">
        <v>2083</v>
      </c>
      <c r="B5265" t="s">
        <v>6362</v>
      </c>
      <c r="C5265" s="1">
        <f>VLOOKUP(Authors[[#This Row],[Id]],Papers[],3,FALSE)</f>
        <v>2010</v>
      </c>
      <c r="D5265" s="1" t="str">
        <f>IF(ISNUMBER(FIND(",",Authors[[#This Row],[author]])),"OK", "Não OK")</f>
        <v>OK</v>
      </c>
    </row>
    <row r="5266" spans="1:4">
      <c r="A5266" s="3">
        <v>2160</v>
      </c>
      <c r="B5266" t="s">
        <v>10827</v>
      </c>
      <c r="C5266" s="1">
        <f>VLOOKUP(Authors[[#This Row],[Id]],Papers[],3,FALSE)</f>
        <v>2005</v>
      </c>
      <c r="D5266" s="1" t="str">
        <f>IF(ISNUMBER(FIND(",",Authors[[#This Row],[author]])),"OK", "Não OK")</f>
        <v>OK</v>
      </c>
    </row>
    <row r="5267" spans="1:4">
      <c r="A5267" s="3">
        <v>2171</v>
      </c>
      <c r="B5267" t="s">
        <v>10827</v>
      </c>
      <c r="C5267" s="1">
        <f>VLOOKUP(Authors[[#This Row],[Id]],Papers[],3,FALSE)</f>
        <v>2005</v>
      </c>
      <c r="D5267" s="1" t="str">
        <f>IF(ISNUMBER(FIND(",",Authors[[#This Row],[author]])),"OK", "Não OK")</f>
        <v>OK</v>
      </c>
    </row>
    <row r="5268" spans="1:4">
      <c r="A5268" s="3">
        <v>428</v>
      </c>
      <c r="B5268" t="s">
        <v>1206</v>
      </c>
      <c r="C5268" s="1">
        <f>VLOOKUP(Authors[[#This Row],[Id]],Papers[],3,FALSE)</f>
        <v>2005</v>
      </c>
      <c r="D5268" s="1" t="str">
        <f>IF(ISNUMBER(FIND(",",Authors[[#This Row],[author]])),"OK", "Não OK")</f>
        <v>OK</v>
      </c>
    </row>
    <row r="5269" spans="1:4">
      <c r="A5269" s="3">
        <v>179</v>
      </c>
      <c r="B5269" t="s">
        <v>445</v>
      </c>
      <c r="C5269" s="1">
        <f>VLOOKUP(Authors[[#This Row],[Id]],Papers[],3,FALSE)</f>
        <v>2010</v>
      </c>
      <c r="D5269" s="1" t="str">
        <f>IF(ISNUMBER(FIND(",",Authors[[#This Row],[author]])),"OK", "Não OK")</f>
        <v>OK</v>
      </c>
    </row>
    <row r="5270" spans="1:4">
      <c r="A5270" s="3">
        <v>2084</v>
      </c>
      <c r="B5270" t="s">
        <v>6365</v>
      </c>
      <c r="C5270" s="1">
        <f>VLOOKUP(Authors[[#This Row],[Id]],Papers[],3,FALSE)</f>
        <v>2008</v>
      </c>
      <c r="D5270" s="1" t="str">
        <f>IF(ISNUMBER(FIND(",",Authors[[#This Row],[author]])),"OK", "Não OK")</f>
        <v>OK</v>
      </c>
    </row>
    <row r="5271" spans="1:4">
      <c r="A5271" s="3">
        <v>1591</v>
      </c>
      <c r="B5271" t="s">
        <v>4750</v>
      </c>
      <c r="C5271" s="1">
        <f>VLOOKUP(Authors[[#This Row],[Id]],Papers[],3,FALSE)</f>
        <v>2004</v>
      </c>
      <c r="D5271" s="1" t="str">
        <f>IF(ISNUMBER(FIND(",",Authors[[#This Row],[author]])),"OK", "Não OK")</f>
        <v>OK</v>
      </c>
    </row>
    <row r="5272" spans="1:4">
      <c r="A5272" s="3">
        <v>1620</v>
      </c>
      <c r="B5272" t="s">
        <v>4868</v>
      </c>
      <c r="C5272" s="1">
        <f>VLOOKUP(Authors[[#This Row],[Id]],Papers[],3,FALSE)</f>
        <v>2009</v>
      </c>
      <c r="D5272" s="1" t="str">
        <f>IF(ISNUMBER(FIND(",",Authors[[#This Row],[author]])),"OK", "Não OK")</f>
        <v>OK</v>
      </c>
    </row>
    <row r="5273" spans="1:4">
      <c r="A5273" s="3">
        <v>2566</v>
      </c>
      <c r="B5273" t="s">
        <v>11030</v>
      </c>
      <c r="C5273" s="1">
        <f>VLOOKUP(Authors[[#This Row],[Id]],Papers[],3,FALSE)</f>
        <v>2011</v>
      </c>
      <c r="D5273" s="1" t="str">
        <f>IF(ISNUMBER(FIND(",",Authors[[#This Row],[author]])),"OK", "Não OK")</f>
        <v>OK</v>
      </c>
    </row>
    <row r="5274" spans="1:4">
      <c r="A5274" s="3">
        <v>254</v>
      </c>
      <c r="B5274" t="s">
        <v>650</v>
      </c>
      <c r="C5274" s="1">
        <f>VLOOKUP(Authors[[#This Row],[Id]],Papers[],3,FALSE)</f>
        <v>2010</v>
      </c>
      <c r="D5274" s="1" t="str">
        <f>IF(ISNUMBER(FIND(",",Authors[[#This Row],[author]])),"OK", "Não OK")</f>
        <v>OK</v>
      </c>
    </row>
    <row r="5275" spans="1:4">
      <c r="A5275" s="3">
        <v>4211</v>
      </c>
      <c r="B5275" t="s">
        <v>10009</v>
      </c>
      <c r="C5275" s="1">
        <f>VLOOKUP(Authors[[#This Row],[Id]],Papers[],3,FALSE)</f>
        <v>2008</v>
      </c>
      <c r="D5275" s="1" t="str">
        <f>IF(ISNUMBER(FIND(",",Authors[[#This Row],[author]])),"OK", "Não OK")</f>
        <v>OK</v>
      </c>
    </row>
    <row r="5276" spans="1:4">
      <c r="A5276" s="3">
        <v>3617</v>
      </c>
      <c r="B5276" t="s">
        <v>9180</v>
      </c>
      <c r="C5276" s="1">
        <f>VLOOKUP(Authors[[#This Row],[Id]],Papers[],3,FALSE)</f>
        <v>2009</v>
      </c>
      <c r="D5276" s="1" t="str">
        <f>IF(ISNUMBER(FIND(",",Authors[[#This Row],[author]])),"OK", "Não OK")</f>
        <v>OK</v>
      </c>
    </row>
    <row r="5277" spans="1:4">
      <c r="A5277" s="3">
        <v>3618</v>
      </c>
      <c r="B5277" t="s">
        <v>9185</v>
      </c>
      <c r="C5277" s="1">
        <f>VLOOKUP(Authors[[#This Row],[Id]],Papers[],3,FALSE)</f>
        <v>2010</v>
      </c>
      <c r="D5277" s="1" t="str">
        <f>IF(ISNUMBER(FIND(",",Authors[[#This Row],[author]])),"OK", "Não OK")</f>
        <v>OK</v>
      </c>
    </row>
    <row r="5278" spans="1:4">
      <c r="A5278" s="3">
        <v>1168</v>
      </c>
      <c r="B5278" t="s">
        <v>3298</v>
      </c>
      <c r="C5278" s="1">
        <f>VLOOKUP(Authors[[#This Row],[Id]],Papers[],3,FALSE)</f>
        <v>2006</v>
      </c>
      <c r="D5278" s="1" t="str">
        <f>IF(ISNUMBER(FIND(",",Authors[[#This Row],[author]])),"OK", "Não OK")</f>
        <v>OK</v>
      </c>
    </row>
    <row r="5279" spans="1:4">
      <c r="A5279" s="3">
        <v>2451</v>
      </c>
      <c r="B5279" t="s">
        <v>7526</v>
      </c>
      <c r="C5279" s="1">
        <f>VLOOKUP(Authors[[#This Row],[Id]],Papers[],3,FALSE)</f>
        <v>1991</v>
      </c>
      <c r="D5279" s="1" t="str">
        <f>IF(ISNUMBER(FIND(",",Authors[[#This Row],[author]])),"OK", "Não OK")</f>
        <v>OK</v>
      </c>
    </row>
    <row r="5280" spans="1:4">
      <c r="A5280" s="3">
        <v>2075</v>
      </c>
      <c r="B5280" t="s">
        <v>6333</v>
      </c>
      <c r="C5280" s="1">
        <f>VLOOKUP(Authors[[#This Row],[Id]],Papers[],3,FALSE)</f>
        <v>2009</v>
      </c>
      <c r="D5280" s="1" t="str">
        <f>IF(ISNUMBER(FIND(",",Authors[[#This Row],[author]])),"OK", "Não OK")</f>
        <v>OK</v>
      </c>
    </row>
    <row r="5281" spans="1:4">
      <c r="A5281" s="3">
        <v>2789</v>
      </c>
      <c r="B5281" t="s">
        <v>8029</v>
      </c>
      <c r="C5281" s="1">
        <f>VLOOKUP(Authors[[#This Row],[Id]],Papers[],3,FALSE)</f>
        <v>2006</v>
      </c>
      <c r="D5281" s="1" t="str">
        <f>IF(ISNUMBER(FIND(",",Authors[[#This Row],[author]])),"OK", "Não OK")</f>
        <v>OK</v>
      </c>
    </row>
    <row r="5282" spans="1:4">
      <c r="A5282" s="3">
        <v>2978</v>
      </c>
      <c r="B5282" t="s">
        <v>8349</v>
      </c>
      <c r="C5282" s="1">
        <f>VLOOKUP(Authors[[#This Row],[Id]],Papers[],3,FALSE)</f>
        <v>2011</v>
      </c>
      <c r="D5282" s="1" t="str">
        <f>IF(ISNUMBER(FIND(",",Authors[[#This Row],[author]])),"OK", "Não OK")</f>
        <v>OK</v>
      </c>
    </row>
    <row r="5283" spans="1:4">
      <c r="A5283" s="3">
        <v>3522</v>
      </c>
      <c r="B5283" t="s">
        <v>8349</v>
      </c>
      <c r="C5283" s="1">
        <f>VLOOKUP(Authors[[#This Row],[Id]],Papers[],3,FALSE)</f>
        <v>2005</v>
      </c>
      <c r="D5283" s="1" t="str">
        <f>IF(ISNUMBER(FIND(",",Authors[[#This Row],[author]])),"OK", "Não OK")</f>
        <v>OK</v>
      </c>
    </row>
    <row r="5284" spans="1:4">
      <c r="A5284" s="3">
        <v>3716</v>
      </c>
      <c r="B5284" t="s">
        <v>8349</v>
      </c>
      <c r="C5284" s="1">
        <f>VLOOKUP(Authors[[#This Row],[Id]],Papers[],3,FALSE)</f>
        <v>2010</v>
      </c>
      <c r="D5284" s="1" t="str">
        <f>IF(ISNUMBER(FIND(",",Authors[[#This Row],[author]])),"OK", "Não OK")</f>
        <v>OK</v>
      </c>
    </row>
    <row r="5285" spans="1:4">
      <c r="A5285" s="3">
        <v>2979</v>
      </c>
      <c r="B5285" t="s">
        <v>8356</v>
      </c>
      <c r="C5285" s="1">
        <f>VLOOKUP(Authors[[#This Row],[Id]],Papers[],3,FALSE)</f>
        <v>2011</v>
      </c>
      <c r="D5285" s="1" t="str">
        <f>IF(ISNUMBER(FIND(",",Authors[[#This Row],[author]])),"OK", "Não OK")</f>
        <v>OK</v>
      </c>
    </row>
    <row r="5286" spans="1:4">
      <c r="A5286" s="3">
        <v>3201</v>
      </c>
      <c r="B5286" t="s">
        <v>8633</v>
      </c>
      <c r="C5286" s="1">
        <f>VLOOKUP(Authors[[#This Row],[Id]],Papers[],3,FALSE)</f>
        <v>2008</v>
      </c>
      <c r="D5286" s="1" t="str">
        <f>IF(ISNUMBER(FIND(",",Authors[[#This Row],[author]])),"OK", "Não OK")</f>
        <v>OK</v>
      </c>
    </row>
    <row r="5287" spans="1:4">
      <c r="A5287" s="3">
        <v>204</v>
      </c>
      <c r="B5287" t="s">
        <v>513</v>
      </c>
      <c r="C5287" s="1">
        <f>VLOOKUP(Authors[[#This Row],[Id]],Papers[],3,FALSE)</f>
        <v>2010</v>
      </c>
      <c r="D5287" s="1" t="str">
        <f>IF(ISNUMBER(FIND(",",Authors[[#This Row],[author]])),"OK", "Não OK")</f>
        <v>OK</v>
      </c>
    </row>
    <row r="5288" spans="1:4">
      <c r="A5288" s="3">
        <v>1072</v>
      </c>
      <c r="B5288" t="s">
        <v>513</v>
      </c>
      <c r="C5288" s="1">
        <f>VLOOKUP(Authors[[#This Row],[Id]],Papers[],3,FALSE)</f>
        <v>2011</v>
      </c>
      <c r="D5288" s="1" t="str">
        <f>IF(ISNUMBER(FIND(",",Authors[[#This Row],[author]])),"OK", "Não OK")</f>
        <v>OK</v>
      </c>
    </row>
    <row r="5289" spans="1:4">
      <c r="A5289" s="3">
        <v>2333</v>
      </c>
      <c r="B5289" t="s">
        <v>7176</v>
      </c>
      <c r="C5289" s="1">
        <f>VLOOKUP(Authors[[#This Row],[Id]],Papers[],3,FALSE)</f>
        <v>2008</v>
      </c>
      <c r="D5289" s="1" t="str">
        <f>IF(ISNUMBER(FIND(",",Authors[[#This Row],[author]])),"OK", "Não OK")</f>
        <v>OK</v>
      </c>
    </row>
    <row r="5290" spans="1:4">
      <c r="A5290" s="3">
        <v>2334</v>
      </c>
      <c r="B5290" t="s">
        <v>7176</v>
      </c>
      <c r="C5290" s="1">
        <f>VLOOKUP(Authors[[#This Row],[Id]],Papers[],3,FALSE)</f>
        <v>2007</v>
      </c>
      <c r="D5290" s="1" t="str">
        <f>IF(ISNUMBER(FIND(",",Authors[[#This Row],[author]])),"OK", "Não OK")</f>
        <v>OK</v>
      </c>
    </row>
    <row r="5291" spans="1:4">
      <c r="A5291" s="3">
        <v>1308</v>
      </c>
      <c r="B5291" t="s">
        <v>3742</v>
      </c>
      <c r="C5291" s="1">
        <f>VLOOKUP(Authors[[#This Row],[Id]],Papers[],3,FALSE)</f>
        <v>2011</v>
      </c>
      <c r="D5291" s="1" t="str">
        <f>IF(ISNUMBER(FIND(",",Authors[[#This Row],[author]])),"OK", "Não OK")</f>
        <v>OK</v>
      </c>
    </row>
    <row r="5292" spans="1:4">
      <c r="A5292" s="3">
        <v>2086</v>
      </c>
      <c r="B5292" t="s">
        <v>3742</v>
      </c>
      <c r="C5292" s="1">
        <f>VLOOKUP(Authors[[#This Row],[Id]],Papers[],3,FALSE)</f>
        <v>2010</v>
      </c>
      <c r="D5292" s="1" t="str">
        <f>IF(ISNUMBER(FIND(",",Authors[[#This Row],[author]])),"OK", "Não OK")</f>
        <v>OK</v>
      </c>
    </row>
    <row r="5293" spans="1:4">
      <c r="A5293" s="3">
        <v>2087</v>
      </c>
      <c r="B5293" t="s">
        <v>6371</v>
      </c>
      <c r="C5293" s="1">
        <f>VLOOKUP(Authors[[#This Row],[Id]],Papers[],3,FALSE)</f>
        <v>2011</v>
      </c>
      <c r="D5293" s="1" t="str">
        <f>IF(ISNUMBER(FIND(",",Authors[[#This Row],[author]])),"OK", "Não OK")</f>
        <v>OK</v>
      </c>
    </row>
    <row r="5294" spans="1:4">
      <c r="A5294" s="3">
        <v>3619</v>
      </c>
      <c r="B5294" t="s">
        <v>6371</v>
      </c>
      <c r="C5294" s="1">
        <f>VLOOKUP(Authors[[#This Row],[Id]],Papers[],3,FALSE)</f>
        <v>2011</v>
      </c>
      <c r="D5294" s="1" t="str">
        <f>IF(ISNUMBER(FIND(",",Authors[[#This Row],[author]])),"OK", "Não OK")</f>
        <v>OK</v>
      </c>
    </row>
    <row r="5295" spans="1:4">
      <c r="A5295" s="3">
        <v>2088</v>
      </c>
      <c r="B5295" t="s">
        <v>6374</v>
      </c>
      <c r="C5295" s="1">
        <f>VLOOKUP(Authors[[#This Row],[Id]],Papers[],3,FALSE)</f>
        <v>2010</v>
      </c>
      <c r="D5295" s="1" t="str">
        <f>IF(ISNUMBER(FIND(",",Authors[[#This Row],[author]])),"OK", "Não OK")</f>
        <v>OK</v>
      </c>
    </row>
    <row r="5296" spans="1:4">
      <c r="A5296" s="3">
        <v>850</v>
      </c>
      <c r="B5296" t="s">
        <v>2406</v>
      </c>
      <c r="C5296" s="1">
        <f>VLOOKUP(Authors[[#This Row],[Id]],Papers[],3,FALSE)</f>
        <v>2011</v>
      </c>
      <c r="D5296" s="1" t="str">
        <f>IF(ISNUMBER(FIND(",",Authors[[#This Row],[author]])),"OK", "Não OK")</f>
        <v>OK</v>
      </c>
    </row>
    <row r="5297" spans="1:4">
      <c r="A5297" s="3">
        <v>3620</v>
      </c>
      <c r="B5297" t="s">
        <v>9190</v>
      </c>
      <c r="C5297" s="1">
        <f>VLOOKUP(Authors[[#This Row],[Id]],Papers[],3,FALSE)</f>
        <v>2008</v>
      </c>
      <c r="D5297" s="1" t="str">
        <f>IF(ISNUMBER(FIND(",",Authors[[#This Row],[author]])),"OK", "Não OK")</f>
        <v>OK</v>
      </c>
    </row>
    <row r="5298" spans="1:4">
      <c r="A5298" s="3">
        <v>1013</v>
      </c>
      <c r="B5298" t="s">
        <v>2833</v>
      </c>
      <c r="C5298" s="1">
        <f>VLOOKUP(Authors[[#This Row],[Id]],Papers[],3,FALSE)</f>
        <v>2010</v>
      </c>
      <c r="D5298" s="1" t="str">
        <f>IF(ISNUMBER(FIND(",",Authors[[#This Row],[author]])),"OK", "Não OK")</f>
        <v>OK</v>
      </c>
    </row>
    <row r="5299" spans="1:4">
      <c r="A5299" s="3">
        <v>2295</v>
      </c>
      <c r="B5299" t="s">
        <v>7056</v>
      </c>
      <c r="C5299" s="1">
        <f>VLOOKUP(Authors[[#This Row],[Id]],Papers[],3,FALSE)</f>
        <v>2010</v>
      </c>
      <c r="D5299" s="1" t="str">
        <f>IF(ISNUMBER(FIND(",",Authors[[#This Row],[author]])),"OK", "Não OK")</f>
        <v>OK</v>
      </c>
    </row>
    <row r="5300" spans="1:4">
      <c r="A5300" s="3">
        <v>2590</v>
      </c>
      <c r="B5300" t="s">
        <v>11057</v>
      </c>
      <c r="C5300" s="1">
        <f>VLOOKUP(Authors[[#This Row],[Id]],Papers[],3,FALSE)</f>
        <v>2007</v>
      </c>
      <c r="D5300" s="1" t="str">
        <f>IF(ISNUMBER(FIND(",",Authors[[#This Row],[author]])),"OK", "Não OK")</f>
        <v>OK</v>
      </c>
    </row>
    <row r="5301" spans="1:4">
      <c r="A5301" s="3">
        <v>263</v>
      </c>
      <c r="B5301" t="s">
        <v>665</v>
      </c>
      <c r="C5301" s="1">
        <f>VLOOKUP(Authors[[#This Row],[Id]],Papers[],3,FALSE)</f>
        <v>1999</v>
      </c>
      <c r="D5301" s="1" t="str">
        <f>IF(ISNUMBER(FIND(",",Authors[[#This Row],[author]])),"OK", "Não OK")</f>
        <v>OK</v>
      </c>
    </row>
    <row r="5302" spans="1:4">
      <c r="A5302" s="3">
        <v>538</v>
      </c>
      <c r="B5302" t="s">
        <v>665</v>
      </c>
      <c r="C5302" s="1">
        <f>VLOOKUP(Authors[[#This Row],[Id]],Papers[],3,FALSE)</f>
        <v>1999</v>
      </c>
      <c r="D5302" s="1" t="str">
        <f>IF(ISNUMBER(FIND(",",Authors[[#This Row],[author]])),"OK", "Não OK")</f>
        <v>OK</v>
      </c>
    </row>
    <row r="5303" spans="1:4">
      <c r="A5303">
        <v>4418</v>
      </c>
      <c r="B5303" t="s">
        <v>12877</v>
      </c>
      <c r="C5303" s="1">
        <f>VLOOKUP(Authors[[#This Row],[Id]],Papers[],3,FALSE)</f>
        <v>1999</v>
      </c>
      <c r="D5303" s="1" t="str">
        <f>IF(ISNUMBER(FIND(",",Authors[[#This Row],[author]])),"OK", "Não OK")</f>
        <v>OK</v>
      </c>
    </row>
    <row r="5304" spans="1:4">
      <c r="A5304" s="3">
        <v>2089</v>
      </c>
      <c r="B5304" t="s">
        <v>6379</v>
      </c>
      <c r="C5304" s="1">
        <f>VLOOKUP(Authors[[#This Row],[Id]],Papers[],3,FALSE)</f>
        <v>2011</v>
      </c>
      <c r="D5304" s="1" t="str">
        <f>IF(ISNUMBER(FIND(",",Authors[[#This Row],[author]])),"OK", "Não OK")</f>
        <v>OK</v>
      </c>
    </row>
    <row r="5305" spans="1:4">
      <c r="A5305" s="3">
        <v>2941</v>
      </c>
      <c r="B5305" t="s">
        <v>8266</v>
      </c>
      <c r="C5305" s="1">
        <f>VLOOKUP(Authors[[#This Row],[Id]],Papers[],3,FALSE)</f>
        <v>2008</v>
      </c>
      <c r="D5305" s="1" t="str">
        <f>IF(ISNUMBER(FIND(",",Authors[[#This Row],[author]])),"OK", "Não OK")</f>
        <v>OK</v>
      </c>
    </row>
    <row r="5306" spans="1:4">
      <c r="A5306" s="3">
        <v>4187</v>
      </c>
      <c r="B5306" t="s">
        <v>9934</v>
      </c>
      <c r="C5306" s="1">
        <f>VLOOKUP(Authors[[#This Row],[Id]],Papers[],3,FALSE)</f>
        <v>2008</v>
      </c>
      <c r="D5306" s="1" t="str">
        <f>IF(ISNUMBER(FIND(",",Authors[[#This Row],[author]])),"OK", "Não OK")</f>
        <v>OK</v>
      </c>
    </row>
    <row r="5307" spans="1:4">
      <c r="A5307" s="3">
        <v>42</v>
      </c>
      <c r="B5307" t="s">
        <v>99</v>
      </c>
      <c r="C5307" s="1">
        <f>VLOOKUP(Authors[[#This Row],[Id]],Papers[],3,FALSE)</f>
        <v>2006</v>
      </c>
      <c r="D5307" s="1" t="str">
        <f>IF(ISNUMBER(FIND(",",Authors[[#This Row],[author]])),"OK", "Não OK")</f>
        <v>OK</v>
      </c>
    </row>
    <row r="5308" spans="1:4">
      <c r="A5308" s="3">
        <v>750</v>
      </c>
      <c r="B5308" t="s">
        <v>99</v>
      </c>
      <c r="C5308" s="1">
        <f>VLOOKUP(Authors[[#This Row],[Id]],Papers[],3,FALSE)</f>
        <v>2006</v>
      </c>
      <c r="D5308" s="1" t="str">
        <f>IF(ISNUMBER(FIND(",",Authors[[#This Row],[author]])),"OK", "Não OK")</f>
        <v>OK</v>
      </c>
    </row>
    <row r="5309" spans="1:4">
      <c r="A5309" s="3">
        <v>1928</v>
      </c>
      <c r="B5309" t="s">
        <v>5865</v>
      </c>
      <c r="C5309" s="1">
        <f>VLOOKUP(Authors[[#This Row],[Id]],Papers[],3,FALSE)</f>
        <v>2007</v>
      </c>
      <c r="D5309" s="1" t="str">
        <f>IF(ISNUMBER(FIND(",",Authors[[#This Row],[author]])),"OK", "Não OK")</f>
        <v>OK</v>
      </c>
    </row>
    <row r="5310" spans="1:4">
      <c r="A5310" s="3">
        <v>2090</v>
      </c>
      <c r="B5310" t="s">
        <v>6382</v>
      </c>
      <c r="C5310" s="1">
        <f>VLOOKUP(Authors[[#This Row],[Id]],Papers[],3,FALSE)</f>
        <v>2010</v>
      </c>
      <c r="D5310" s="1" t="str">
        <f>IF(ISNUMBER(FIND(",",Authors[[#This Row],[author]])),"OK", "Não OK")</f>
        <v>OK</v>
      </c>
    </row>
    <row r="5311" spans="1:4">
      <c r="A5311" s="3">
        <v>2091</v>
      </c>
      <c r="B5311" t="s">
        <v>6387</v>
      </c>
      <c r="C5311" s="1">
        <f>VLOOKUP(Authors[[#This Row],[Id]],Papers[],3,FALSE)</f>
        <v>2010</v>
      </c>
      <c r="D5311" s="1" t="str">
        <f>IF(ISNUMBER(FIND(",",Authors[[#This Row],[author]])),"OK", "Não OK")</f>
        <v>OK</v>
      </c>
    </row>
    <row r="5312" spans="1:4">
      <c r="A5312" s="3">
        <v>2092</v>
      </c>
      <c r="B5312" t="s">
        <v>6391</v>
      </c>
      <c r="C5312" s="1">
        <f>VLOOKUP(Authors[[#This Row],[Id]],Papers[],3,FALSE)</f>
        <v>2002</v>
      </c>
      <c r="D5312" s="1" t="str">
        <f>IF(ISNUMBER(FIND(",",Authors[[#This Row],[author]])),"OK", "Não OK")</f>
        <v>OK</v>
      </c>
    </row>
    <row r="5313" spans="1:4">
      <c r="A5313">
        <v>4386</v>
      </c>
      <c r="B5313" s="1" t="s">
        <v>12783</v>
      </c>
      <c r="C5313" s="1">
        <f>VLOOKUP(Authors[[#This Row],[Id]],Papers[],3,FALSE)</f>
        <v>1990</v>
      </c>
      <c r="D5313" s="1" t="str">
        <f>IF(ISNUMBER(FIND(",",Authors[[#This Row],[author]])),"OK", "Não OK")</f>
        <v>OK</v>
      </c>
    </row>
    <row r="5314" spans="1:4">
      <c r="A5314" s="3">
        <v>775</v>
      </c>
      <c r="B5314" t="s">
        <v>2213</v>
      </c>
      <c r="C5314" s="1">
        <f>VLOOKUP(Authors[[#This Row],[Id]],Papers[],3,FALSE)</f>
        <v>2007</v>
      </c>
      <c r="D5314" s="1" t="str">
        <f>IF(ISNUMBER(FIND(",",Authors[[#This Row],[author]])),"OK", "Não OK")</f>
        <v>OK</v>
      </c>
    </row>
    <row r="5315" spans="1:4">
      <c r="A5315" s="3">
        <v>3626</v>
      </c>
      <c r="B5315" t="s">
        <v>9193</v>
      </c>
      <c r="C5315" s="1">
        <f>VLOOKUP(Authors[[#This Row],[Id]],Papers[],3,FALSE)</f>
        <v>2007</v>
      </c>
      <c r="D5315" s="1" t="str">
        <f>IF(ISNUMBER(FIND(",",Authors[[#This Row],[author]])),"OK", "Não OK")</f>
        <v>OK</v>
      </c>
    </row>
    <row r="5316" spans="1:4">
      <c r="A5316" s="3">
        <v>3627</v>
      </c>
      <c r="B5316" t="s">
        <v>9193</v>
      </c>
      <c r="C5316" s="1">
        <f>VLOOKUP(Authors[[#This Row],[Id]],Papers[],3,FALSE)</f>
        <v>2006</v>
      </c>
      <c r="D5316" s="1" t="str">
        <f>IF(ISNUMBER(FIND(",",Authors[[#This Row],[author]])),"OK", "Não OK")</f>
        <v>OK</v>
      </c>
    </row>
    <row r="5317" spans="1:4">
      <c r="A5317" s="3">
        <v>378</v>
      </c>
      <c r="B5317" t="s">
        <v>1023</v>
      </c>
      <c r="C5317" s="1">
        <f>VLOOKUP(Authors[[#This Row],[Id]],Papers[],3,FALSE)</f>
        <v>2008</v>
      </c>
      <c r="D5317" s="1" t="str">
        <f>IF(ISNUMBER(FIND(",",Authors[[#This Row],[author]])),"OK", "Não OK")</f>
        <v>OK</v>
      </c>
    </row>
    <row r="5318" spans="1:4">
      <c r="A5318" s="3">
        <v>1103</v>
      </c>
      <c r="B5318" t="s">
        <v>1023</v>
      </c>
      <c r="C5318" s="1">
        <f>VLOOKUP(Authors[[#This Row],[Id]],Papers[],3,FALSE)</f>
        <v>2007</v>
      </c>
      <c r="D5318" s="1" t="str">
        <f>IF(ISNUMBER(FIND(",",Authors[[#This Row],[author]])),"OK", "Não OK")</f>
        <v>OK</v>
      </c>
    </row>
    <row r="5319" spans="1:4">
      <c r="A5319" s="3">
        <v>2093</v>
      </c>
      <c r="B5319" t="s">
        <v>6395</v>
      </c>
      <c r="C5319" s="1">
        <f>VLOOKUP(Authors[[#This Row],[Id]],Papers[],3,FALSE)</f>
        <v>2007</v>
      </c>
      <c r="D5319" s="1" t="str">
        <f>IF(ISNUMBER(FIND(",",Authors[[#This Row],[author]])),"OK", "Não OK")</f>
        <v>OK</v>
      </c>
    </row>
    <row r="5320" spans="1:4">
      <c r="A5320" s="3">
        <v>2969</v>
      </c>
      <c r="B5320" t="s">
        <v>8325</v>
      </c>
      <c r="C5320" s="1">
        <f>VLOOKUP(Authors[[#This Row],[Id]],Papers[],3,FALSE)</f>
        <v>2009</v>
      </c>
      <c r="D5320" s="1" t="str">
        <f>IF(ISNUMBER(FIND(",",Authors[[#This Row],[author]])),"OK", "Não OK")</f>
        <v>OK</v>
      </c>
    </row>
    <row r="5321" spans="1:4">
      <c r="A5321" s="3">
        <v>1598</v>
      </c>
      <c r="B5321" t="s">
        <v>4785</v>
      </c>
      <c r="C5321" s="1">
        <f>VLOOKUP(Authors[[#This Row],[Id]],Papers[],3,FALSE)</f>
        <v>1998</v>
      </c>
      <c r="D5321" s="1" t="str">
        <f>IF(ISNUMBER(FIND(",",Authors[[#This Row],[author]])),"OK", "Não OK")</f>
        <v>OK</v>
      </c>
    </row>
    <row r="5322" spans="1:4">
      <c r="A5322" s="3">
        <v>385</v>
      </c>
      <c r="B5322" t="s">
        <v>1058</v>
      </c>
      <c r="C5322" s="1">
        <f>VLOOKUP(Authors[[#This Row],[Id]],Papers[],3,FALSE)</f>
        <v>2004</v>
      </c>
      <c r="D5322" s="1" t="str">
        <f>IF(ISNUMBER(FIND(",",Authors[[#This Row],[author]])),"OK", "Não OK")</f>
        <v>OK</v>
      </c>
    </row>
    <row r="5323" spans="1:4">
      <c r="A5323" s="3">
        <v>440</v>
      </c>
      <c r="B5323" t="s">
        <v>1058</v>
      </c>
      <c r="C5323" s="1">
        <f>VLOOKUP(Authors[[#This Row],[Id]],Papers[],3,FALSE)</f>
        <v>2006</v>
      </c>
      <c r="D5323" s="1" t="str">
        <f>IF(ISNUMBER(FIND(",",Authors[[#This Row],[author]])),"OK", "Não OK")</f>
        <v>OK</v>
      </c>
    </row>
    <row r="5324" spans="1:4">
      <c r="A5324" s="3">
        <v>4189</v>
      </c>
      <c r="B5324" t="s">
        <v>9950</v>
      </c>
      <c r="C5324" s="1">
        <f>VLOOKUP(Authors[[#This Row],[Id]],Papers[],3,FALSE)</f>
        <v>2006</v>
      </c>
      <c r="D5324" s="1" t="str">
        <f>IF(ISNUMBER(FIND(",",Authors[[#This Row],[author]])),"OK", "Não OK")</f>
        <v>OK</v>
      </c>
    </row>
    <row r="5325" spans="1:4">
      <c r="A5325" s="3">
        <v>616</v>
      </c>
      <c r="B5325" t="s">
        <v>1726</v>
      </c>
      <c r="C5325" s="1">
        <f>VLOOKUP(Authors[[#This Row],[Id]],Papers[],3,FALSE)</f>
        <v>2009</v>
      </c>
      <c r="D5325" s="1" t="str">
        <f>IF(ISNUMBER(FIND(",",Authors[[#This Row],[author]])),"OK", "Não OK")</f>
        <v>OK</v>
      </c>
    </row>
    <row r="5326" spans="1:4">
      <c r="A5326" s="3">
        <v>1285</v>
      </c>
      <c r="B5326" t="s">
        <v>1726</v>
      </c>
      <c r="C5326" s="1">
        <f>VLOOKUP(Authors[[#This Row],[Id]],Papers[],3,FALSE)</f>
        <v>2007</v>
      </c>
      <c r="D5326" s="1" t="str">
        <f>IF(ISNUMBER(FIND(",",Authors[[#This Row],[author]])),"OK", "Não OK")</f>
        <v>OK</v>
      </c>
    </row>
    <row r="5327" spans="1:4">
      <c r="A5327" s="3">
        <v>138</v>
      </c>
      <c r="B5327" t="s">
        <v>343</v>
      </c>
      <c r="C5327" s="1">
        <f>VLOOKUP(Authors[[#This Row],[Id]],Papers[],3,FALSE)</f>
        <v>2009</v>
      </c>
      <c r="D5327" s="1" t="str">
        <f>IF(ISNUMBER(FIND(",",Authors[[#This Row],[author]])),"OK", "Não OK")</f>
        <v>OK</v>
      </c>
    </row>
    <row r="5328" spans="1:4">
      <c r="A5328" s="3">
        <v>2778</v>
      </c>
      <c r="B5328" t="s">
        <v>8019</v>
      </c>
      <c r="C5328" s="1">
        <f>VLOOKUP(Authors[[#This Row],[Id]],Papers[],3,FALSE)</f>
        <v>2010</v>
      </c>
      <c r="D5328" s="1" t="str">
        <f>IF(ISNUMBER(FIND(",",Authors[[#This Row],[author]])),"OK", "Não OK")</f>
        <v>OK</v>
      </c>
    </row>
    <row r="5329" spans="1:4">
      <c r="A5329" s="3">
        <v>2770</v>
      </c>
      <c r="B5329" t="s">
        <v>8004</v>
      </c>
      <c r="C5329" s="1">
        <f>VLOOKUP(Authors[[#This Row],[Id]],Papers[],3,FALSE)</f>
        <v>2009</v>
      </c>
      <c r="D5329" s="1" t="str">
        <f>IF(ISNUMBER(FIND(",",Authors[[#This Row],[author]])),"OK", "Não OK")</f>
        <v>OK</v>
      </c>
    </row>
    <row r="5330" spans="1:4">
      <c r="A5330" s="3">
        <v>2779</v>
      </c>
      <c r="B5330" t="s">
        <v>8004</v>
      </c>
      <c r="C5330" s="1">
        <f>VLOOKUP(Authors[[#This Row],[Id]],Papers[],3,FALSE)</f>
        <v>2011</v>
      </c>
      <c r="D5330" s="1" t="str">
        <f>IF(ISNUMBER(FIND(",",Authors[[#This Row],[author]])),"OK", "Não OK")</f>
        <v>OK</v>
      </c>
    </row>
    <row r="5331" spans="1:4">
      <c r="A5331" s="3">
        <v>4153</v>
      </c>
      <c r="B5331" t="s">
        <v>9882</v>
      </c>
      <c r="C5331" s="1">
        <f>VLOOKUP(Authors[[#This Row],[Id]],Papers[],3,FALSE)</f>
        <v>2011</v>
      </c>
      <c r="D5331" s="1" t="str">
        <f>IF(ISNUMBER(FIND(",",Authors[[#This Row],[author]])),"OK", "Não OK")</f>
        <v>OK</v>
      </c>
    </row>
    <row r="5332" spans="1:4">
      <c r="A5332" s="3">
        <v>1865</v>
      </c>
      <c r="B5332" t="s">
        <v>5665</v>
      </c>
      <c r="C5332" s="1">
        <f>VLOOKUP(Authors[[#This Row],[Id]],Papers[],3,FALSE)</f>
        <v>2004</v>
      </c>
      <c r="D5332" s="1" t="str">
        <f>IF(ISNUMBER(FIND(",",Authors[[#This Row],[author]])),"OK", "Não OK")</f>
        <v>OK</v>
      </c>
    </row>
    <row r="5333" spans="1:4">
      <c r="A5333" s="3">
        <v>163</v>
      </c>
      <c r="B5333" t="s">
        <v>409</v>
      </c>
      <c r="C5333" s="1">
        <f>VLOOKUP(Authors[[#This Row],[Id]],Papers[],3,FALSE)</f>
        <v>2009</v>
      </c>
      <c r="D5333" s="1" t="str">
        <f>IF(ISNUMBER(FIND(",",Authors[[#This Row],[author]])),"OK", "Não OK")</f>
        <v>OK</v>
      </c>
    </row>
    <row r="5334" spans="1:4">
      <c r="A5334" s="3">
        <v>1888</v>
      </c>
      <c r="B5334" t="s">
        <v>5752</v>
      </c>
      <c r="C5334" s="1">
        <f>VLOOKUP(Authors[[#This Row],[Id]],Papers[],3,FALSE)</f>
        <v>2008</v>
      </c>
      <c r="D5334" s="1" t="str">
        <f>IF(ISNUMBER(FIND(",",Authors[[#This Row],[author]])),"OK", "Não OK")</f>
        <v>OK</v>
      </c>
    </row>
    <row r="5335" spans="1:4">
      <c r="A5335" s="3">
        <v>1889</v>
      </c>
      <c r="B5335" t="s">
        <v>5752</v>
      </c>
      <c r="C5335" s="1">
        <f>VLOOKUP(Authors[[#This Row],[Id]],Papers[],3,FALSE)</f>
        <v>2009</v>
      </c>
      <c r="D5335" s="1" t="str">
        <f>IF(ISNUMBER(FIND(",",Authors[[#This Row],[author]])),"OK", "Não OK")</f>
        <v>OK</v>
      </c>
    </row>
    <row r="5336" spans="1:4">
      <c r="A5336" s="3">
        <v>2094</v>
      </c>
      <c r="B5336" t="s">
        <v>5752</v>
      </c>
      <c r="C5336" s="1">
        <f>VLOOKUP(Authors[[#This Row],[Id]],Papers[],3,FALSE)</f>
        <v>2009</v>
      </c>
      <c r="D5336" s="1" t="str">
        <f>IF(ISNUMBER(FIND(",",Authors[[#This Row],[author]])),"OK", "Não OK")</f>
        <v>OK</v>
      </c>
    </row>
    <row r="5337" spans="1:4">
      <c r="A5337" s="3">
        <v>3632</v>
      </c>
      <c r="B5337" t="s">
        <v>5752</v>
      </c>
      <c r="C5337" s="1">
        <f>VLOOKUP(Authors[[#This Row],[Id]],Papers[],3,FALSE)</f>
        <v>2009</v>
      </c>
      <c r="D5337" s="1" t="str">
        <f>IF(ISNUMBER(FIND(",",Authors[[#This Row],[author]])),"OK", "Não OK")</f>
        <v>OK</v>
      </c>
    </row>
    <row r="5338" spans="1:4">
      <c r="A5338" s="3">
        <v>2842</v>
      </c>
      <c r="B5338" t="s">
        <v>8122</v>
      </c>
      <c r="C5338" s="1">
        <f>VLOOKUP(Authors[[#This Row],[Id]],Papers[],3,FALSE)</f>
        <v>2005</v>
      </c>
      <c r="D5338" s="1" t="str">
        <f>IF(ISNUMBER(FIND(",",Authors[[#This Row],[author]])),"OK", "Não OK")</f>
        <v>OK</v>
      </c>
    </row>
    <row r="5339" spans="1:4">
      <c r="A5339" s="3">
        <v>4112</v>
      </c>
      <c r="B5339" t="s">
        <v>8122</v>
      </c>
      <c r="C5339" s="1">
        <f>VLOOKUP(Authors[[#This Row],[Id]],Papers[],3,FALSE)</f>
        <v>2010</v>
      </c>
      <c r="D5339" s="1" t="str">
        <f>IF(ISNUMBER(FIND(",",Authors[[#This Row],[author]])),"OK", "Não OK")</f>
        <v>OK</v>
      </c>
    </row>
    <row r="5340" spans="1:4">
      <c r="A5340" s="3">
        <v>3260</v>
      </c>
      <c r="B5340" t="s">
        <v>8700</v>
      </c>
      <c r="C5340" s="1">
        <f>VLOOKUP(Authors[[#This Row],[Id]],Papers[],3,FALSE)</f>
        <v>2009</v>
      </c>
      <c r="D5340" s="1" t="str">
        <f>IF(ISNUMBER(FIND(",",Authors[[#This Row],[author]])),"OK", "Não OK")</f>
        <v>OK</v>
      </c>
    </row>
    <row r="5341" spans="1:4">
      <c r="A5341" s="3">
        <v>582</v>
      </c>
      <c r="B5341" t="s">
        <v>1634</v>
      </c>
      <c r="C5341" s="1">
        <f>VLOOKUP(Authors[[#This Row],[Id]],Papers[],3,FALSE)</f>
        <v>2011</v>
      </c>
      <c r="D5341" s="1" t="str">
        <f>IF(ISNUMBER(FIND(",",Authors[[#This Row],[author]])),"OK", "Não OK")</f>
        <v>OK</v>
      </c>
    </row>
    <row r="5342" spans="1:4">
      <c r="A5342">
        <v>4357</v>
      </c>
      <c r="B5342" s="1" t="s">
        <v>12707</v>
      </c>
      <c r="C5342" s="1">
        <f>VLOOKUP(Authors[[#This Row],[Id]],Papers[],3,FALSE)</f>
        <v>2010</v>
      </c>
      <c r="D5342" s="1" t="str">
        <f>IF(ISNUMBER(FIND(",",Authors[[#This Row],[author]])),"OK", "Não OK")</f>
        <v>OK</v>
      </c>
    </row>
    <row r="5343" spans="1:4">
      <c r="A5343">
        <v>4432</v>
      </c>
      <c r="B5343" t="s">
        <v>12707</v>
      </c>
      <c r="C5343" s="1">
        <f>VLOOKUP(Authors[[#This Row],[Id]],Papers[],3,FALSE)</f>
        <v>2008</v>
      </c>
      <c r="D5343" s="1" t="str">
        <f>IF(ISNUMBER(FIND(",",Authors[[#This Row],[author]])),"OK", "Não OK")</f>
        <v>OK</v>
      </c>
    </row>
    <row r="5344" spans="1:4">
      <c r="A5344" s="3">
        <v>1447</v>
      </c>
      <c r="B5344" t="s">
        <v>4259</v>
      </c>
      <c r="C5344" s="1">
        <f>VLOOKUP(Authors[[#This Row],[Id]],Papers[],3,FALSE)</f>
        <v>2010</v>
      </c>
      <c r="D5344" s="1" t="str">
        <f>IF(ISNUMBER(FIND(",",Authors[[#This Row],[author]])),"OK", "Não OK")</f>
        <v>OK</v>
      </c>
    </row>
    <row r="5345" spans="1:4">
      <c r="A5345" s="3">
        <v>928</v>
      </c>
      <c r="B5345" t="s">
        <v>2646</v>
      </c>
      <c r="C5345" s="1">
        <f>VLOOKUP(Authors[[#This Row],[Id]],Papers[],3,FALSE)</f>
        <v>2009</v>
      </c>
      <c r="D5345" s="1" t="str">
        <f>IF(ISNUMBER(FIND(",",Authors[[#This Row],[author]])),"OK", "Não OK")</f>
        <v>OK</v>
      </c>
    </row>
    <row r="5346" spans="1:4">
      <c r="A5346" s="3">
        <v>1097</v>
      </c>
      <c r="B5346" t="s">
        <v>3077</v>
      </c>
      <c r="C5346" s="1">
        <f>VLOOKUP(Authors[[#This Row],[Id]],Papers[],3,FALSE)</f>
        <v>2005</v>
      </c>
      <c r="D5346" s="1" t="str">
        <f>IF(ISNUMBER(FIND(",",Authors[[#This Row],[author]])),"OK", "Não OK")</f>
        <v>OK</v>
      </c>
    </row>
    <row r="5347" spans="1:4">
      <c r="A5347" s="3">
        <v>2096</v>
      </c>
      <c r="B5347" t="s">
        <v>6402</v>
      </c>
      <c r="C5347" s="1">
        <f>VLOOKUP(Authors[[#This Row],[Id]],Papers[],3,FALSE)</f>
        <v>2004</v>
      </c>
      <c r="D5347" s="1" t="str">
        <f>IF(ISNUMBER(FIND(",",Authors[[#This Row],[author]])),"OK", "Não OK")</f>
        <v>OK</v>
      </c>
    </row>
    <row r="5348" spans="1:4">
      <c r="A5348" s="3">
        <v>225</v>
      </c>
      <c r="B5348" t="s">
        <v>569</v>
      </c>
      <c r="C5348" s="1">
        <f>VLOOKUP(Authors[[#This Row],[Id]],Papers[],3,FALSE)</f>
        <v>2011</v>
      </c>
      <c r="D5348" s="1" t="str">
        <f>IF(ISNUMBER(FIND(",",Authors[[#This Row],[author]])),"OK", "Não OK")</f>
        <v>OK</v>
      </c>
    </row>
    <row r="5349" spans="1:4">
      <c r="A5349" s="3">
        <v>1065</v>
      </c>
      <c r="B5349" t="s">
        <v>569</v>
      </c>
      <c r="C5349" s="1">
        <f>VLOOKUP(Authors[[#This Row],[Id]],Papers[],3,FALSE)</f>
        <v>2007</v>
      </c>
      <c r="D5349" s="1" t="str">
        <f>IF(ISNUMBER(FIND(",",Authors[[#This Row],[author]])),"OK", "Não OK")</f>
        <v>OK</v>
      </c>
    </row>
    <row r="5350" spans="1:4">
      <c r="A5350" s="3">
        <v>1290</v>
      </c>
      <c r="B5350" t="s">
        <v>569</v>
      </c>
      <c r="C5350" s="1">
        <f>VLOOKUP(Authors[[#This Row],[Id]],Papers[],3,FALSE)</f>
        <v>2005</v>
      </c>
      <c r="D5350" s="1" t="str">
        <f>IF(ISNUMBER(FIND(",",Authors[[#This Row],[author]])),"OK", "Não OK")</f>
        <v>OK</v>
      </c>
    </row>
    <row r="5351" spans="1:4">
      <c r="A5351" s="3">
        <v>1471</v>
      </c>
      <c r="B5351" t="s">
        <v>4349</v>
      </c>
      <c r="C5351" s="1">
        <f>VLOOKUP(Authors[[#This Row],[Id]],Papers[],3,FALSE)</f>
        <v>2006</v>
      </c>
      <c r="D5351" s="1" t="str">
        <f>IF(ISNUMBER(FIND(",",Authors[[#This Row],[author]])),"OK", "Não OK")</f>
        <v>OK</v>
      </c>
    </row>
    <row r="5352" spans="1:4">
      <c r="A5352" s="3">
        <v>1835</v>
      </c>
      <c r="B5352" t="s">
        <v>5564</v>
      </c>
      <c r="C5352" s="1">
        <f>VLOOKUP(Authors[[#This Row],[Id]],Papers[],3,FALSE)</f>
        <v>2008</v>
      </c>
      <c r="D5352" s="1" t="str">
        <f>IF(ISNUMBER(FIND(",",Authors[[#This Row],[author]])),"OK", "Não OK")</f>
        <v>OK</v>
      </c>
    </row>
    <row r="5353" spans="1:4">
      <c r="A5353" s="3">
        <v>3635</v>
      </c>
      <c r="B5353" t="s">
        <v>8878</v>
      </c>
      <c r="C5353" s="1">
        <f>VLOOKUP(Authors[[#This Row],[Id]],Papers[],3,FALSE)</f>
        <v>2007</v>
      </c>
      <c r="D5353" s="1" t="str">
        <f>IF(ISNUMBER(FIND(",",Authors[[#This Row],[author]])),"OK", "Não OK")</f>
        <v>OK</v>
      </c>
    </row>
    <row r="5354" spans="1:4">
      <c r="A5354" s="3">
        <v>133</v>
      </c>
      <c r="B5354" t="s">
        <v>336</v>
      </c>
      <c r="C5354" s="1">
        <f>VLOOKUP(Authors[[#This Row],[Id]],Papers[],3,FALSE)</f>
        <v>2008</v>
      </c>
      <c r="D5354" s="1" t="str">
        <f>IF(ISNUMBER(FIND(",",Authors[[#This Row],[author]])),"OK", "Não OK")</f>
        <v>OK</v>
      </c>
    </row>
    <row r="5355" spans="1:4">
      <c r="A5355" s="3">
        <v>1174</v>
      </c>
      <c r="B5355" t="s">
        <v>336</v>
      </c>
      <c r="C5355" s="1">
        <f>VLOOKUP(Authors[[#This Row],[Id]],Papers[],3,FALSE)</f>
        <v>2009</v>
      </c>
      <c r="D5355" s="1" t="str">
        <f>IF(ISNUMBER(FIND(",",Authors[[#This Row],[author]])),"OK", "Não OK")</f>
        <v>OK</v>
      </c>
    </row>
    <row r="5356" spans="1:4">
      <c r="A5356" s="3">
        <v>1777</v>
      </c>
      <c r="B5356" t="s">
        <v>5386</v>
      </c>
      <c r="C5356" s="1">
        <f>VLOOKUP(Authors[[#This Row],[Id]],Papers[],3,FALSE)</f>
        <v>1989</v>
      </c>
      <c r="D5356" s="1" t="str">
        <f>IF(ISNUMBER(FIND(",",Authors[[#This Row],[author]])),"OK", "Não OK")</f>
        <v>OK</v>
      </c>
    </row>
    <row r="5357" spans="1:4">
      <c r="A5357" s="3">
        <v>1262</v>
      </c>
      <c r="B5357" t="s">
        <v>3610</v>
      </c>
      <c r="C5357" s="1">
        <f>VLOOKUP(Authors[[#This Row],[Id]],Papers[],3,FALSE)</f>
        <v>2006</v>
      </c>
      <c r="D5357" s="1" t="str">
        <f>IF(ISNUMBER(FIND(",",Authors[[#This Row],[author]])),"OK", "Não OK")</f>
        <v>OK</v>
      </c>
    </row>
    <row r="5358" spans="1:4">
      <c r="A5358" s="3">
        <v>250</v>
      </c>
      <c r="B5358" t="s">
        <v>640</v>
      </c>
      <c r="C5358" s="1">
        <f>VLOOKUP(Authors[[#This Row],[Id]],Papers[],3,FALSE)</f>
        <v>2011</v>
      </c>
      <c r="D5358" s="1" t="str">
        <f>IF(ISNUMBER(FIND(",",Authors[[#This Row],[author]])),"OK", "Não OK")</f>
        <v>OK</v>
      </c>
    </row>
    <row r="5359" spans="1:4">
      <c r="A5359" s="3">
        <v>3645</v>
      </c>
      <c r="B5359" t="s">
        <v>9208</v>
      </c>
      <c r="C5359" s="1">
        <f>VLOOKUP(Authors[[#This Row],[Id]],Papers[],3,FALSE)</f>
        <v>2009</v>
      </c>
      <c r="D5359" s="1" t="str">
        <f>IF(ISNUMBER(FIND(",",Authors[[#This Row],[author]])),"OK", "Não OK")</f>
        <v>OK</v>
      </c>
    </row>
    <row r="5360" spans="1:4">
      <c r="A5360" s="3">
        <v>3814</v>
      </c>
      <c r="B5360" t="s">
        <v>9208</v>
      </c>
      <c r="C5360" s="1">
        <f>VLOOKUP(Authors[[#This Row],[Id]],Papers[],3,FALSE)</f>
        <v>2008</v>
      </c>
      <c r="D5360" s="1" t="str">
        <f>IF(ISNUMBER(FIND(",",Authors[[#This Row],[author]])),"OK", "Não OK")</f>
        <v>OK</v>
      </c>
    </row>
    <row r="5361" spans="1:4">
      <c r="A5361" s="3">
        <v>1950</v>
      </c>
      <c r="B5361" t="s">
        <v>10770</v>
      </c>
      <c r="C5361" s="1">
        <f>VLOOKUP(Authors[[#This Row],[Id]],Papers[],3,FALSE)</f>
        <v>2009</v>
      </c>
      <c r="D5361" s="1" t="str">
        <f>IF(ISNUMBER(FIND(",",Authors[[#This Row],[author]])),"OK", "Não OK")</f>
        <v>OK</v>
      </c>
    </row>
    <row r="5362" spans="1:4">
      <c r="A5362" s="3">
        <v>360</v>
      </c>
      <c r="B5362" t="s">
        <v>935</v>
      </c>
      <c r="C5362" s="1">
        <f>VLOOKUP(Authors[[#This Row],[Id]],Papers[],3,FALSE)</f>
        <v>2003</v>
      </c>
      <c r="D5362" s="1" t="str">
        <f>IF(ISNUMBER(FIND(",",Authors[[#This Row],[author]])),"OK", "Não OK")</f>
        <v>OK</v>
      </c>
    </row>
    <row r="5363" spans="1:4">
      <c r="A5363" s="3">
        <v>3637</v>
      </c>
      <c r="B5363" t="s">
        <v>935</v>
      </c>
      <c r="C5363" s="1">
        <f>VLOOKUP(Authors[[#This Row],[Id]],Papers[],3,FALSE)</f>
        <v>2005</v>
      </c>
      <c r="D5363" s="1" t="str">
        <f>IF(ISNUMBER(FIND(",",Authors[[#This Row],[author]])),"OK", "Não OK")</f>
        <v>OK</v>
      </c>
    </row>
    <row r="5364" spans="1:4">
      <c r="A5364" s="3">
        <v>2746</v>
      </c>
      <c r="B5364" t="s">
        <v>7939</v>
      </c>
      <c r="C5364" s="1">
        <f>VLOOKUP(Authors[[#This Row],[Id]],Papers[],3,FALSE)</f>
        <v>2007</v>
      </c>
      <c r="D5364" s="1" t="str">
        <f>IF(ISNUMBER(FIND(",",Authors[[#This Row],[author]])),"OK", "Não OK")</f>
        <v>OK</v>
      </c>
    </row>
    <row r="5365" spans="1:4">
      <c r="A5365" s="3">
        <v>335</v>
      </c>
      <c r="B5365" t="s">
        <v>865</v>
      </c>
      <c r="C5365" s="1">
        <f>VLOOKUP(Authors[[#This Row],[Id]],Papers[],3,FALSE)</f>
        <v>2007</v>
      </c>
      <c r="D5365" s="1" t="str">
        <f>IF(ISNUMBER(FIND(",",Authors[[#This Row],[author]])),"OK", "Não OK")</f>
        <v>OK</v>
      </c>
    </row>
    <row r="5366" spans="1:4">
      <c r="A5366" s="3">
        <v>1261</v>
      </c>
      <c r="B5366" t="s">
        <v>865</v>
      </c>
      <c r="C5366" s="1">
        <f>VLOOKUP(Authors[[#This Row],[Id]],Papers[],3,FALSE)</f>
        <v>2006</v>
      </c>
      <c r="D5366" s="1" t="str">
        <f>IF(ISNUMBER(FIND(",",Authors[[#This Row],[author]])),"OK", "Não OK")</f>
        <v>OK</v>
      </c>
    </row>
    <row r="5367" spans="1:4">
      <c r="A5367" s="3">
        <v>2097</v>
      </c>
      <c r="B5367" t="s">
        <v>6407</v>
      </c>
      <c r="C5367" s="1">
        <f>VLOOKUP(Authors[[#This Row],[Id]],Papers[],3,FALSE)</f>
        <v>2010</v>
      </c>
      <c r="D5367" s="1" t="str">
        <f>IF(ISNUMBER(FIND(",",Authors[[#This Row],[author]])),"OK", "Não OK")</f>
        <v>OK</v>
      </c>
    </row>
    <row r="5368" spans="1:4">
      <c r="A5368" s="3">
        <v>2098</v>
      </c>
      <c r="B5368" t="s">
        <v>6411</v>
      </c>
      <c r="C5368" s="1">
        <f>VLOOKUP(Authors[[#This Row],[Id]],Papers[],3,FALSE)</f>
        <v>2002</v>
      </c>
      <c r="D5368" s="1" t="str">
        <f>IF(ISNUMBER(FIND(",",Authors[[#This Row],[author]])),"OK", "Não OK")</f>
        <v>OK</v>
      </c>
    </row>
    <row r="5369" spans="1:4">
      <c r="A5369" s="3">
        <v>4</v>
      </c>
      <c r="B5369" t="s">
        <v>11136</v>
      </c>
      <c r="C5369" s="1">
        <f>VLOOKUP(Authors[[#This Row],[Id]],Papers[],3,FALSE)</f>
        <v>2004</v>
      </c>
      <c r="D5369" s="1" t="str">
        <f>IF(ISNUMBER(FIND(",",Authors[[#This Row],[author]])),"OK", "Não OK")</f>
        <v>OK</v>
      </c>
    </row>
    <row r="5370" spans="1:4">
      <c r="A5370" s="3">
        <v>2099</v>
      </c>
      <c r="B5370" t="s">
        <v>10812</v>
      </c>
      <c r="C5370" s="1">
        <f>VLOOKUP(Authors[[#This Row],[Id]],Papers[],3,FALSE)</f>
        <v>2009</v>
      </c>
      <c r="D5370" s="1" t="str">
        <f>IF(ISNUMBER(FIND(",",Authors[[#This Row],[author]])),"OK", "Não OK")</f>
        <v>OK</v>
      </c>
    </row>
    <row r="5371" spans="1:4">
      <c r="A5371" s="3">
        <v>2896</v>
      </c>
      <c r="B5371" t="s">
        <v>8202</v>
      </c>
      <c r="C5371" s="1">
        <f>VLOOKUP(Authors[[#This Row],[Id]],Papers[],3,FALSE)</f>
        <v>2010</v>
      </c>
      <c r="D5371" s="1" t="str">
        <f>IF(ISNUMBER(FIND(",",Authors[[#This Row],[author]])),"OK", "Não OK")</f>
        <v>OK</v>
      </c>
    </row>
    <row r="5372" spans="1:4">
      <c r="A5372" s="3">
        <v>2100</v>
      </c>
      <c r="B5372" t="s">
        <v>6418</v>
      </c>
      <c r="C5372" s="1">
        <f>VLOOKUP(Authors[[#This Row],[Id]],Papers[],3,FALSE)</f>
        <v>2011</v>
      </c>
      <c r="D5372" s="1" t="str">
        <f>IF(ISNUMBER(FIND(",",Authors[[#This Row],[author]])),"OK", "Não OK")</f>
        <v>OK</v>
      </c>
    </row>
    <row r="5373" spans="1:4">
      <c r="A5373" s="3">
        <v>2101</v>
      </c>
      <c r="B5373" t="s">
        <v>6426</v>
      </c>
      <c r="C5373" s="1">
        <f>VLOOKUP(Authors[[#This Row],[Id]],Papers[],3,FALSE)</f>
        <v>2008</v>
      </c>
      <c r="D5373" s="1" t="str">
        <f>IF(ISNUMBER(FIND(",",Authors[[#This Row],[author]])),"OK", "Não OK")</f>
        <v>OK</v>
      </c>
    </row>
    <row r="5374" spans="1:4">
      <c r="A5374" s="3">
        <v>1178</v>
      </c>
      <c r="B5374" t="s">
        <v>3327</v>
      </c>
      <c r="C5374" s="1">
        <f>VLOOKUP(Authors[[#This Row],[Id]],Papers[],3,FALSE)</f>
        <v>2011</v>
      </c>
      <c r="D5374" s="1" t="str">
        <f>IF(ISNUMBER(FIND(",",Authors[[#This Row],[author]])),"OK", "Não OK")</f>
        <v>OK</v>
      </c>
    </row>
    <row r="5375" spans="1:4">
      <c r="A5375" s="3">
        <v>1073</v>
      </c>
      <c r="B5375" t="s">
        <v>3001</v>
      </c>
      <c r="C5375" s="1">
        <f>VLOOKUP(Authors[[#This Row],[Id]],Papers[],3,FALSE)</f>
        <v>2010</v>
      </c>
      <c r="D5375" s="1" t="str">
        <f>IF(ISNUMBER(FIND(",",Authors[[#This Row],[author]])),"OK", "Não OK")</f>
        <v>OK</v>
      </c>
    </row>
    <row r="5376" spans="1:4">
      <c r="A5376" s="3">
        <v>2112</v>
      </c>
      <c r="B5376" t="s">
        <v>6471</v>
      </c>
      <c r="C5376" s="1">
        <f>VLOOKUP(Authors[[#This Row],[Id]],Papers[],3,FALSE)</f>
        <v>2011</v>
      </c>
      <c r="D5376" s="1" t="str">
        <f>IF(ISNUMBER(FIND(",",Authors[[#This Row],[author]])),"OK", "Não OK")</f>
        <v>OK</v>
      </c>
    </row>
    <row r="5377" spans="1:4">
      <c r="A5377" s="3">
        <v>2102</v>
      </c>
      <c r="B5377" t="s">
        <v>6429</v>
      </c>
      <c r="C5377" s="1">
        <f>VLOOKUP(Authors[[#This Row],[Id]],Papers[],3,FALSE)</f>
        <v>2008</v>
      </c>
      <c r="D5377" s="1" t="str">
        <f>IF(ISNUMBER(FIND(",",Authors[[#This Row],[author]])),"OK", "Não OK")</f>
        <v>OK</v>
      </c>
    </row>
    <row r="5378" spans="1:4">
      <c r="A5378" s="3">
        <v>3311</v>
      </c>
      <c r="B5378" t="s">
        <v>6429</v>
      </c>
      <c r="C5378" s="1">
        <f>VLOOKUP(Authors[[#This Row],[Id]],Papers[],3,FALSE)</f>
        <v>2010</v>
      </c>
      <c r="D5378" s="1" t="str">
        <f>IF(ISNUMBER(FIND(",",Authors[[#This Row],[author]])),"OK", "Não OK")</f>
        <v>OK</v>
      </c>
    </row>
    <row r="5379" spans="1:4">
      <c r="A5379" s="3">
        <v>141</v>
      </c>
      <c r="B5379" t="s">
        <v>353</v>
      </c>
      <c r="C5379" s="1">
        <f>VLOOKUP(Authors[[#This Row],[Id]],Papers[],3,FALSE)</f>
        <v>2008</v>
      </c>
      <c r="D5379" s="1" t="str">
        <f>IF(ISNUMBER(FIND(",",Authors[[#This Row],[author]])),"OK", "Não OK")</f>
        <v>OK</v>
      </c>
    </row>
    <row r="5380" spans="1:4">
      <c r="A5380" s="3">
        <v>1044</v>
      </c>
      <c r="B5380" t="s">
        <v>2930</v>
      </c>
      <c r="C5380" s="1">
        <f>VLOOKUP(Authors[[#This Row],[Id]],Papers[],3,FALSE)</f>
        <v>2009</v>
      </c>
      <c r="D5380" s="1" t="str">
        <f>IF(ISNUMBER(FIND(",",Authors[[#This Row],[author]])),"OK", "Não OK")</f>
        <v>OK</v>
      </c>
    </row>
    <row r="5381" spans="1:4">
      <c r="A5381" s="3">
        <v>7</v>
      </c>
      <c r="B5381" t="s">
        <v>22</v>
      </c>
      <c r="C5381" s="1">
        <f>VLOOKUP(Authors[[#This Row],[Id]],Papers[],3,FALSE)</f>
        <v>2004</v>
      </c>
      <c r="D5381" s="1" t="str">
        <f>IF(ISNUMBER(FIND(",",Authors[[#This Row],[author]])),"OK", "Não OK")</f>
        <v>OK</v>
      </c>
    </row>
    <row r="5382" spans="1:4">
      <c r="A5382" s="3">
        <v>696</v>
      </c>
      <c r="B5382" t="s">
        <v>22</v>
      </c>
      <c r="C5382" s="1">
        <f>VLOOKUP(Authors[[#This Row],[Id]],Papers[],3,FALSE)</f>
        <v>2009</v>
      </c>
      <c r="D5382" s="1" t="str">
        <f>IF(ISNUMBER(FIND(",",Authors[[#This Row],[author]])),"OK", "Não OK")</f>
        <v>OK</v>
      </c>
    </row>
    <row r="5383" spans="1:4">
      <c r="A5383" s="3">
        <v>1081</v>
      </c>
      <c r="B5383" t="s">
        <v>22</v>
      </c>
      <c r="C5383" s="1">
        <f>VLOOKUP(Authors[[#This Row],[Id]],Papers[],3,FALSE)</f>
        <v>2010</v>
      </c>
      <c r="D5383" s="1" t="str">
        <f>IF(ISNUMBER(FIND(",",Authors[[#This Row],[author]])),"OK", "Não OK")</f>
        <v>OK</v>
      </c>
    </row>
    <row r="5384" spans="1:4">
      <c r="A5384" s="3">
        <v>2593</v>
      </c>
      <c r="B5384" t="s">
        <v>22</v>
      </c>
      <c r="C5384" s="1">
        <f>VLOOKUP(Authors[[#This Row],[Id]],Papers[],3,FALSE)</f>
        <v>2002</v>
      </c>
      <c r="D5384" s="1" t="str">
        <f>IF(ISNUMBER(FIND(",",Authors[[#This Row],[author]])),"OK", "Não OK")</f>
        <v>OK</v>
      </c>
    </row>
    <row r="5385" spans="1:4">
      <c r="A5385" s="3">
        <v>2103</v>
      </c>
      <c r="B5385" t="s">
        <v>10816</v>
      </c>
      <c r="C5385" s="1">
        <f>VLOOKUP(Authors[[#This Row],[Id]],Papers[],3,FALSE)</f>
        <v>2008</v>
      </c>
      <c r="D5385" s="1" t="str">
        <f>IF(ISNUMBER(FIND(",",Authors[[#This Row],[author]])),"OK", "Não OK")</f>
        <v>OK</v>
      </c>
    </row>
    <row r="5386" spans="1:4">
      <c r="A5386" s="3">
        <v>2104</v>
      </c>
      <c r="B5386" t="s">
        <v>10820</v>
      </c>
      <c r="C5386" s="1">
        <f>VLOOKUP(Authors[[#This Row],[Id]],Papers[],3,FALSE)</f>
        <v>2007</v>
      </c>
      <c r="D5386" s="1" t="str">
        <f>IF(ISNUMBER(FIND(",",Authors[[#This Row],[author]])),"OK", "Não OK")</f>
        <v>OK</v>
      </c>
    </row>
    <row r="5387" spans="1:4">
      <c r="A5387" s="3">
        <v>646</v>
      </c>
      <c r="B5387" t="s">
        <v>1817</v>
      </c>
      <c r="C5387" s="1">
        <f>VLOOKUP(Authors[[#This Row],[Id]],Papers[],3,FALSE)</f>
        <v>2011</v>
      </c>
      <c r="D5387" s="1" t="str">
        <f>IF(ISNUMBER(FIND(",",Authors[[#This Row],[author]])),"OK", "Não OK")</f>
        <v>OK</v>
      </c>
    </row>
    <row r="5388" spans="1:4">
      <c r="A5388" s="3">
        <v>647</v>
      </c>
      <c r="B5388" t="s">
        <v>1817</v>
      </c>
      <c r="C5388" s="1">
        <f>VLOOKUP(Authors[[#This Row],[Id]],Papers[],3,FALSE)</f>
        <v>2011</v>
      </c>
      <c r="D5388" s="1" t="str">
        <f>IF(ISNUMBER(FIND(",",Authors[[#This Row],[author]])),"OK", "Não OK")</f>
        <v>OK</v>
      </c>
    </row>
    <row r="5389" spans="1:4">
      <c r="A5389" s="3">
        <v>2105</v>
      </c>
      <c r="B5389" t="s">
        <v>6436</v>
      </c>
      <c r="C5389" s="1">
        <f>VLOOKUP(Authors[[#This Row],[Id]],Papers[],3,FALSE)</f>
        <v>2009</v>
      </c>
      <c r="D5389" s="1" t="str">
        <f>IF(ISNUMBER(FIND(",",Authors[[#This Row],[author]])),"OK", "Não OK")</f>
        <v>OK</v>
      </c>
    </row>
    <row r="5390" spans="1:4">
      <c r="A5390" s="3">
        <v>3644</v>
      </c>
      <c r="B5390" t="s">
        <v>6436</v>
      </c>
      <c r="C5390" s="1">
        <f>VLOOKUP(Authors[[#This Row],[Id]],Papers[],3,FALSE)</f>
        <v>2009</v>
      </c>
      <c r="D5390" s="1" t="str">
        <f>IF(ISNUMBER(FIND(",",Authors[[#This Row],[author]])),"OK", "Não OK")</f>
        <v>OK</v>
      </c>
    </row>
    <row r="5391" spans="1:4">
      <c r="A5391" s="3">
        <v>3645</v>
      </c>
      <c r="B5391" t="s">
        <v>9207</v>
      </c>
      <c r="C5391" s="1">
        <f>VLOOKUP(Authors[[#This Row],[Id]],Papers[],3,FALSE)</f>
        <v>2009</v>
      </c>
      <c r="D5391" s="1" t="str">
        <f>IF(ISNUMBER(FIND(",",Authors[[#This Row],[author]])),"OK", "Não OK")</f>
        <v>OK</v>
      </c>
    </row>
    <row r="5392" spans="1:4">
      <c r="A5392" s="3">
        <v>3646</v>
      </c>
      <c r="B5392" t="s">
        <v>9207</v>
      </c>
      <c r="C5392" s="1">
        <f>VLOOKUP(Authors[[#This Row],[Id]],Papers[],3,FALSE)</f>
        <v>2010</v>
      </c>
      <c r="D5392" s="1" t="str">
        <f>IF(ISNUMBER(FIND(",",Authors[[#This Row],[author]])),"OK", "Não OK")</f>
        <v>OK</v>
      </c>
    </row>
    <row r="5393" spans="1:4">
      <c r="A5393" s="3">
        <v>4017</v>
      </c>
      <c r="B5393" t="s">
        <v>9207</v>
      </c>
      <c r="C5393" s="1">
        <f>VLOOKUP(Authors[[#This Row],[Id]],Papers[],3,FALSE)</f>
        <v>2010</v>
      </c>
      <c r="D5393" s="1" t="str">
        <f>IF(ISNUMBER(FIND(",",Authors[[#This Row],[author]])),"OK", "Não OK")</f>
        <v>OK</v>
      </c>
    </row>
    <row r="5394" spans="1:4">
      <c r="A5394" s="3">
        <v>694</v>
      </c>
      <c r="B5394" t="s">
        <v>1980</v>
      </c>
      <c r="C5394" s="1">
        <f>VLOOKUP(Authors[[#This Row],[Id]],Papers[],3,FALSE)</f>
        <v>2009</v>
      </c>
      <c r="D5394" s="1" t="str">
        <f>IF(ISNUMBER(FIND(",",Authors[[#This Row],[author]])),"OK", "Não OK")</f>
        <v>OK</v>
      </c>
    </row>
    <row r="5395" spans="1:4">
      <c r="A5395" s="3">
        <v>837</v>
      </c>
      <c r="B5395" t="s">
        <v>2367</v>
      </c>
      <c r="C5395" s="1">
        <f>VLOOKUP(Authors[[#This Row],[Id]],Papers[],3,FALSE)</f>
        <v>2011</v>
      </c>
      <c r="D5395" s="1" t="str">
        <f>IF(ISNUMBER(FIND(",",Authors[[#This Row],[author]])),"OK", "Não OK")</f>
        <v>OK</v>
      </c>
    </row>
    <row r="5396" spans="1:4">
      <c r="A5396" s="3">
        <v>3647</v>
      </c>
      <c r="B5396" t="s">
        <v>9217</v>
      </c>
      <c r="C5396" s="1">
        <f>VLOOKUP(Authors[[#This Row],[Id]],Papers[],3,FALSE)</f>
        <v>2000</v>
      </c>
      <c r="D5396" s="1" t="str">
        <f>IF(ISNUMBER(FIND(",",Authors[[#This Row],[author]])),"OK", "Não OK")</f>
        <v>OK</v>
      </c>
    </row>
    <row r="5397" spans="1:4">
      <c r="A5397" s="3">
        <v>266</v>
      </c>
      <c r="B5397" t="s">
        <v>672</v>
      </c>
      <c r="C5397" s="1">
        <f>VLOOKUP(Authors[[#This Row],[Id]],Papers[],3,FALSE)</f>
        <v>1999</v>
      </c>
      <c r="D5397" s="1" t="str">
        <f>IF(ISNUMBER(FIND(",",Authors[[#This Row],[author]])),"OK", "Não OK")</f>
        <v>OK</v>
      </c>
    </row>
    <row r="5398" spans="1:4">
      <c r="A5398" s="3">
        <v>2106</v>
      </c>
      <c r="B5398" t="s">
        <v>6442</v>
      </c>
      <c r="C5398" s="1">
        <f>VLOOKUP(Authors[[#This Row],[Id]],Papers[],3,FALSE)</f>
        <v>1999</v>
      </c>
      <c r="D5398" s="1" t="str">
        <f>IF(ISNUMBER(FIND(",",Authors[[#This Row],[author]])),"OK", "Não OK")</f>
        <v>OK</v>
      </c>
    </row>
    <row r="5399" spans="1:4">
      <c r="A5399" s="3">
        <v>4185</v>
      </c>
      <c r="B5399" t="s">
        <v>9923</v>
      </c>
      <c r="C5399" s="1">
        <f>VLOOKUP(Authors[[#This Row],[Id]],Papers[],3,FALSE)</f>
        <v>1999</v>
      </c>
      <c r="D5399" s="1" t="str">
        <f>IF(ISNUMBER(FIND(",",Authors[[#This Row],[author]])),"OK", "Não OK")</f>
        <v>OK</v>
      </c>
    </row>
    <row r="5400" spans="1:4">
      <c r="A5400" s="3">
        <v>1386</v>
      </c>
      <c r="B5400" t="s">
        <v>4036</v>
      </c>
      <c r="C5400" s="1">
        <f>VLOOKUP(Authors[[#This Row],[Id]],Papers[],3,FALSE)</f>
        <v>2005</v>
      </c>
      <c r="D5400" s="1" t="str">
        <f>IF(ISNUMBER(FIND(",",Authors[[#This Row],[author]])),"OK", "Não OK")</f>
        <v>OK</v>
      </c>
    </row>
    <row r="5401" spans="1:4">
      <c r="A5401" s="3">
        <v>2513</v>
      </c>
      <c r="B5401" t="s">
        <v>10970</v>
      </c>
      <c r="C5401" s="1">
        <f>VLOOKUP(Authors[[#This Row],[Id]],Papers[],3,FALSE)</f>
        <v>2007</v>
      </c>
      <c r="D5401" s="1" t="str">
        <f>IF(ISNUMBER(FIND(",",Authors[[#This Row],[author]])),"OK", "Não OK")</f>
        <v>OK</v>
      </c>
    </row>
    <row r="5402" spans="1:4">
      <c r="A5402" s="3">
        <v>3807</v>
      </c>
      <c r="B5402" t="s">
        <v>9425</v>
      </c>
      <c r="C5402" s="1">
        <f>VLOOKUP(Authors[[#This Row],[Id]],Papers[],3,FALSE)</f>
        <v>2000</v>
      </c>
      <c r="D5402" s="1" t="str">
        <f>IF(ISNUMBER(FIND(",",Authors[[#This Row],[author]])),"OK", "Não OK")</f>
        <v>OK</v>
      </c>
    </row>
    <row r="5403" spans="1:4">
      <c r="A5403" s="3">
        <v>66</v>
      </c>
      <c r="B5403" t="s">
        <v>159</v>
      </c>
      <c r="C5403" s="1">
        <f>VLOOKUP(Authors[[#This Row],[Id]],Papers[],3,FALSE)</f>
        <v>2007</v>
      </c>
      <c r="D5403" s="1" t="str">
        <f>IF(ISNUMBER(FIND(",",Authors[[#This Row],[author]])),"OK", "Não OK")</f>
        <v>OK</v>
      </c>
    </row>
    <row r="5404" spans="1:4">
      <c r="A5404" s="3">
        <v>4223</v>
      </c>
      <c r="B5404" t="s">
        <v>10051</v>
      </c>
      <c r="C5404" s="1">
        <f>VLOOKUP(Authors[[#This Row],[Id]],Papers[],3,FALSE)</f>
        <v>2008</v>
      </c>
      <c r="D5404" s="1" t="str">
        <f>IF(ISNUMBER(FIND(",",Authors[[#This Row],[author]])),"OK", "Não OK")</f>
        <v>OK</v>
      </c>
    </row>
    <row r="5405" spans="1:4">
      <c r="A5405" s="3">
        <v>3983</v>
      </c>
      <c r="B5405" t="s">
        <v>9652</v>
      </c>
      <c r="C5405" s="1">
        <f>VLOOKUP(Authors[[#This Row],[Id]],Papers[],3,FALSE)</f>
        <v>2009</v>
      </c>
      <c r="D5405" s="1" t="str">
        <f>IF(ISNUMBER(FIND(",",Authors[[#This Row],[author]])),"OK", "Não OK")</f>
        <v>OK</v>
      </c>
    </row>
    <row r="5406" spans="1:4">
      <c r="A5406" s="3">
        <v>912</v>
      </c>
      <c r="B5406" t="s">
        <v>2597</v>
      </c>
      <c r="C5406" s="1">
        <f>VLOOKUP(Authors[[#This Row],[Id]],Papers[],3,FALSE)</f>
        <v>2003</v>
      </c>
      <c r="D5406" s="1" t="str">
        <f>IF(ISNUMBER(FIND(",",Authors[[#This Row],[author]])),"OK", "Não OK")</f>
        <v>OK</v>
      </c>
    </row>
    <row r="5407" spans="1:4">
      <c r="A5407" s="3">
        <v>4162</v>
      </c>
      <c r="B5407" t="s">
        <v>2597</v>
      </c>
      <c r="C5407" s="1">
        <f>VLOOKUP(Authors[[#This Row],[Id]],Papers[],3,FALSE)</f>
        <v>2004</v>
      </c>
      <c r="D5407" s="1" t="str">
        <f>IF(ISNUMBER(FIND(",",Authors[[#This Row],[author]])),"OK", "Não OK")</f>
        <v>OK</v>
      </c>
    </row>
    <row r="5408" spans="1:4">
      <c r="A5408" s="3">
        <v>2836</v>
      </c>
      <c r="B5408" t="s">
        <v>8094</v>
      </c>
      <c r="C5408" s="1">
        <f>VLOOKUP(Authors[[#This Row],[Id]],Papers[],3,FALSE)</f>
        <v>2003</v>
      </c>
      <c r="D5408" s="1" t="str">
        <f>IF(ISNUMBER(FIND(",",Authors[[#This Row],[author]])),"OK", "Não OK")</f>
        <v>OK</v>
      </c>
    </row>
    <row r="5409" spans="1:4">
      <c r="A5409" s="3">
        <v>2593</v>
      </c>
      <c r="B5409" t="s">
        <v>11064</v>
      </c>
      <c r="C5409" s="1">
        <f>VLOOKUP(Authors[[#This Row],[Id]],Papers[],3,FALSE)</f>
        <v>2002</v>
      </c>
      <c r="D5409" s="1" t="str">
        <f>IF(ISNUMBER(FIND(",",Authors[[#This Row],[author]])),"OK", "Não OK")</f>
        <v>OK</v>
      </c>
    </row>
    <row r="5410" spans="1:4">
      <c r="A5410" s="3">
        <v>1220</v>
      </c>
      <c r="B5410" t="s">
        <v>3467</v>
      </c>
      <c r="C5410" s="1">
        <f>VLOOKUP(Authors[[#This Row],[Id]],Papers[],3,FALSE)</f>
        <v>2009</v>
      </c>
      <c r="D5410" s="1" t="str">
        <f>IF(ISNUMBER(FIND(",",Authors[[#This Row],[author]])),"OK", "Não OK")</f>
        <v>OK</v>
      </c>
    </row>
    <row r="5411" spans="1:4">
      <c r="A5411" s="3">
        <v>618</v>
      </c>
      <c r="B5411" t="s">
        <v>1733</v>
      </c>
      <c r="C5411" s="1">
        <f>VLOOKUP(Authors[[#This Row],[Id]],Papers[],3,FALSE)</f>
        <v>2010</v>
      </c>
      <c r="D5411" s="1" t="str">
        <f>IF(ISNUMBER(FIND(",",Authors[[#This Row],[author]])),"OK", "Não OK")</f>
        <v>OK</v>
      </c>
    </row>
    <row r="5412" spans="1:4">
      <c r="A5412" s="3">
        <v>1777</v>
      </c>
      <c r="B5412" t="s">
        <v>5390</v>
      </c>
      <c r="C5412" s="1">
        <f>VLOOKUP(Authors[[#This Row],[Id]],Papers[],3,FALSE)</f>
        <v>1989</v>
      </c>
      <c r="D5412" s="1" t="str">
        <f>IF(ISNUMBER(FIND(",",Authors[[#This Row],[author]])),"OK", "Não OK")</f>
        <v>OK</v>
      </c>
    </row>
    <row r="5413" spans="1:4">
      <c r="A5413" s="3">
        <v>1675</v>
      </c>
      <c r="B5413" t="s">
        <v>5080</v>
      </c>
      <c r="C5413" s="1">
        <f>VLOOKUP(Authors[[#This Row],[Id]],Papers[],3,FALSE)</f>
        <v>2009</v>
      </c>
      <c r="D5413" s="1" t="str">
        <f>IF(ISNUMBER(FIND(",",Authors[[#This Row],[author]])),"OK", "Não OK")</f>
        <v>OK</v>
      </c>
    </row>
    <row r="5414" spans="1:4">
      <c r="A5414" s="3">
        <v>3066</v>
      </c>
      <c r="B5414" t="s">
        <v>5080</v>
      </c>
      <c r="C5414" s="1">
        <f>VLOOKUP(Authors[[#This Row],[Id]],Papers[],3,FALSE)</f>
        <v>2010</v>
      </c>
      <c r="D5414" s="1" t="str">
        <f>IF(ISNUMBER(FIND(",",Authors[[#This Row],[author]])),"OK", "Não OK")</f>
        <v>OK</v>
      </c>
    </row>
    <row r="5415" spans="1:4">
      <c r="A5415" s="3">
        <v>3069</v>
      </c>
      <c r="B5415" t="s">
        <v>5080</v>
      </c>
      <c r="C5415" s="1">
        <f>VLOOKUP(Authors[[#This Row],[Id]],Papers[],3,FALSE)</f>
        <v>2008</v>
      </c>
      <c r="D5415" s="1" t="str">
        <f>IF(ISNUMBER(FIND(",",Authors[[#This Row],[author]])),"OK", "Não OK")</f>
        <v>OK</v>
      </c>
    </row>
    <row r="5416" spans="1:4">
      <c r="A5416" s="3">
        <v>2664</v>
      </c>
      <c r="B5416" t="s">
        <v>7831</v>
      </c>
      <c r="C5416" s="1">
        <f>VLOOKUP(Authors[[#This Row],[Id]],Papers[],3,FALSE)</f>
        <v>2010</v>
      </c>
      <c r="D5416" s="1" t="str">
        <f>IF(ISNUMBER(FIND(",",Authors[[#This Row],[author]])),"OK", "Não OK")</f>
        <v>OK</v>
      </c>
    </row>
    <row r="5417" spans="1:4">
      <c r="A5417" s="3">
        <v>3070</v>
      </c>
      <c r="B5417" t="s">
        <v>8507</v>
      </c>
      <c r="C5417" s="1">
        <f>VLOOKUP(Authors[[#This Row],[Id]],Papers[],3,FALSE)</f>
        <v>2009</v>
      </c>
      <c r="D5417" s="1" t="str">
        <f>IF(ISNUMBER(FIND(",",Authors[[#This Row],[author]])),"OK", "Não OK")</f>
        <v>OK</v>
      </c>
    </row>
    <row r="5418" spans="1:4">
      <c r="A5418" s="3">
        <v>910</v>
      </c>
      <c r="B5418" t="s">
        <v>2593</v>
      </c>
      <c r="C5418" s="1">
        <f>VLOOKUP(Authors[[#This Row],[Id]],Papers[],3,FALSE)</f>
        <v>2009</v>
      </c>
      <c r="D5418" s="1" t="str">
        <f>IF(ISNUMBER(FIND(",",Authors[[#This Row],[author]])),"OK", "Não OK")</f>
        <v>OK</v>
      </c>
    </row>
    <row r="5419" spans="1:4">
      <c r="A5419" s="3">
        <v>1135</v>
      </c>
      <c r="B5419" t="s">
        <v>2593</v>
      </c>
      <c r="C5419" s="1">
        <f>VLOOKUP(Authors[[#This Row],[Id]],Papers[],3,FALSE)</f>
        <v>2009</v>
      </c>
      <c r="D5419" s="1" t="str">
        <f>IF(ISNUMBER(FIND(",",Authors[[#This Row],[author]])),"OK", "Não OK")</f>
        <v>OK</v>
      </c>
    </row>
    <row r="5420" spans="1:4">
      <c r="A5420" s="3">
        <v>4203</v>
      </c>
      <c r="B5420" t="s">
        <v>9982</v>
      </c>
      <c r="C5420" s="1">
        <f>VLOOKUP(Authors[[#This Row],[Id]],Papers[],3,FALSE)</f>
        <v>2008</v>
      </c>
      <c r="D5420" s="1" t="str">
        <f>IF(ISNUMBER(FIND(",",Authors[[#This Row],[author]])),"OK", "Não OK")</f>
        <v>OK</v>
      </c>
    </row>
    <row r="5421" spans="1:4">
      <c r="A5421" s="3">
        <v>4316</v>
      </c>
      <c r="B5421" t="s">
        <v>2593</v>
      </c>
      <c r="C5421" s="1">
        <f>VLOOKUP(Authors[[#This Row],[Id]],Papers[],3,FALSE)</f>
        <v>2008</v>
      </c>
      <c r="D5421" s="1" t="str">
        <f>IF(ISNUMBER(FIND(",",Authors[[#This Row],[author]])),"OK", "Não OK")</f>
        <v>OK</v>
      </c>
    </row>
    <row r="5422" spans="1:4">
      <c r="A5422">
        <v>4379</v>
      </c>
      <c r="B5422" s="1" t="s">
        <v>12765</v>
      </c>
      <c r="C5422" s="1">
        <f>VLOOKUP(Authors[[#This Row],[Id]],Papers[],3,FALSE)</f>
        <v>1992</v>
      </c>
      <c r="D5422" s="1" t="str">
        <f>IF(ISNUMBER(FIND(",",Authors[[#This Row],[author]])),"OK", "Não OK")</f>
        <v>OK</v>
      </c>
    </row>
    <row r="5423" spans="1:4">
      <c r="A5423" s="3">
        <v>1149</v>
      </c>
      <c r="B5423" t="s">
        <v>3256</v>
      </c>
      <c r="C5423" s="1">
        <f>VLOOKUP(Authors[[#This Row],[Id]],Papers[],3,FALSE)</f>
        <v>2011</v>
      </c>
      <c r="D5423" s="1" t="str">
        <f>IF(ISNUMBER(FIND(",",Authors[[#This Row],[author]])),"OK", "Não OK")</f>
        <v>OK</v>
      </c>
    </row>
    <row r="5424" spans="1:4">
      <c r="A5424" s="3">
        <v>1134</v>
      </c>
      <c r="B5424" t="s">
        <v>3201</v>
      </c>
      <c r="C5424" s="1">
        <f>VLOOKUP(Authors[[#This Row],[Id]],Papers[],3,FALSE)</f>
        <v>2010</v>
      </c>
      <c r="D5424" s="1" t="str">
        <f>IF(ISNUMBER(FIND(",",Authors[[#This Row],[author]])),"OK", "Não OK")</f>
        <v>OK</v>
      </c>
    </row>
    <row r="5425" spans="1:4">
      <c r="A5425" s="3">
        <v>837</v>
      </c>
      <c r="B5425" t="s">
        <v>2362</v>
      </c>
      <c r="C5425" s="1">
        <f>VLOOKUP(Authors[[#This Row],[Id]],Papers[],3,FALSE)</f>
        <v>2011</v>
      </c>
      <c r="D5425" s="1" t="str">
        <f>IF(ISNUMBER(FIND(",",Authors[[#This Row],[author]])),"OK", "Não OK")</f>
        <v>OK</v>
      </c>
    </row>
    <row r="5426" spans="1:4">
      <c r="A5426" s="3">
        <v>3648</v>
      </c>
      <c r="B5426" t="s">
        <v>9220</v>
      </c>
      <c r="C5426" s="1">
        <f>VLOOKUP(Authors[[#This Row],[Id]],Papers[],3,FALSE)</f>
        <v>2001</v>
      </c>
      <c r="D5426" s="1" t="str">
        <f>IF(ISNUMBER(FIND(",",Authors[[#This Row],[author]])),"OK", "Não OK")</f>
        <v>OK</v>
      </c>
    </row>
    <row r="5427" spans="1:4">
      <c r="A5427" s="3">
        <v>548</v>
      </c>
      <c r="B5427" t="s">
        <v>1553</v>
      </c>
      <c r="C5427" s="1">
        <f>VLOOKUP(Authors[[#This Row],[Id]],Papers[],3,FALSE)</f>
        <v>2011</v>
      </c>
      <c r="D5427" s="1" t="str">
        <f>IF(ISNUMBER(FIND(",",Authors[[#This Row],[author]])),"OK", "Não OK")</f>
        <v>OK</v>
      </c>
    </row>
    <row r="5428" spans="1:4">
      <c r="A5428" s="3">
        <v>1030</v>
      </c>
      <c r="B5428" t="s">
        <v>2891</v>
      </c>
      <c r="C5428" s="1">
        <f>VLOOKUP(Authors[[#This Row],[Id]],Papers[],3,FALSE)</f>
        <v>2009</v>
      </c>
      <c r="D5428" s="1" t="str">
        <f>IF(ISNUMBER(FIND(",",Authors[[#This Row],[author]])),"OK", "Não OK")</f>
        <v>OK</v>
      </c>
    </row>
    <row r="5429" spans="1:4">
      <c r="A5429" s="3">
        <v>537</v>
      </c>
      <c r="B5429" t="s">
        <v>1520</v>
      </c>
      <c r="C5429" s="1">
        <f>VLOOKUP(Authors[[#This Row],[Id]],Papers[],3,FALSE)</f>
        <v>2009</v>
      </c>
      <c r="D5429" s="1" t="str">
        <f>IF(ISNUMBER(FIND(",",Authors[[#This Row],[author]])),"OK", "Não OK")</f>
        <v>OK</v>
      </c>
    </row>
    <row r="5430" spans="1:4">
      <c r="A5430" s="3">
        <v>1628</v>
      </c>
      <c r="B5430" t="s">
        <v>4904</v>
      </c>
      <c r="C5430" s="1">
        <f>VLOOKUP(Authors[[#This Row],[Id]],Papers[],3,FALSE)</f>
        <v>2011</v>
      </c>
      <c r="D5430" s="1" t="str">
        <f>IF(ISNUMBER(FIND(",",Authors[[#This Row],[author]])),"OK", "Não OK")</f>
        <v>OK</v>
      </c>
    </row>
    <row r="5431" spans="1:4">
      <c r="A5431" s="3">
        <v>2108</v>
      </c>
      <c r="B5431" t="s">
        <v>6448</v>
      </c>
      <c r="C5431" s="1">
        <f>VLOOKUP(Authors[[#This Row],[Id]],Papers[],3,FALSE)</f>
        <v>2004</v>
      </c>
      <c r="D5431" s="1" t="str">
        <f>IF(ISNUMBER(FIND(",",Authors[[#This Row],[author]])),"OK", "Não OK")</f>
        <v>OK</v>
      </c>
    </row>
    <row r="5432" spans="1:4">
      <c r="A5432" s="3">
        <v>2109</v>
      </c>
      <c r="B5432" t="s">
        <v>6453</v>
      </c>
      <c r="C5432" s="1">
        <f>VLOOKUP(Authors[[#This Row],[Id]],Papers[],3,FALSE)</f>
        <v>1999</v>
      </c>
      <c r="D5432" s="1" t="str">
        <f>IF(ISNUMBER(FIND(",",Authors[[#This Row],[author]])),"OK", "Não OK")</f>
        <v>OK</v>
      </c>
    </row>
    <row r="5433" spans="1:4">
      <c r="A5433">
        <v>4392</v>
      </c>
      <c r="B5433" s="1" t="s">
        <v>12807</v>
      </c>
      <c r="C5433" s="1">
        <f>VLOOKUP(Authors[[#This Row],[Id]],Papers[],3,FALSE)</f>
        <v>2002</v>
      </c>
      <c r="D5433" s="1" t="str">
        <f>IF(ISNUMBER(FIND(",",Authors[[#This Row],[author]])),"OK", "Não OK")</f>
        <v>OK</v>
      </c>
    </row>
    <row r="5434" spans="1:4">
      <c r="A5434" s="3">
        <v>2110</v>
      </c>
      <c r="B5434" t="s">
        <v>6459</v>
      </c>
      <c r="C5434" s="1">
        <f>VLOOKUP(Authors[[#This Row],[Id]],Papers[],3,FALSE)</f>
        <v>2009</v>
      </c>
      <c r="D5434" s="1" t="str">
        <f>IF(ISNUMBER(FIND(",",Authors[[#This Row],[author]])),"OK", "Não OK")</f>
        <v>OK</v>
      </c>
    </row>
    <row r="5435" spans="1:4">
      <c r="A5435" s="3">
        <v>2111</v>
      </c>
      <c r="B5435" t="s">
        <v>6463</v>
      </c>
      <c r="C5435" s="1">
        <f>VLOOKUP(Authors[[#This Row],[Id]],Papers[],3,FALSE)</f>
        <v>2006</v>
      </c>
      <c r="D5435" s="1" t="str">
        <f>IF(ISNUMBER(FIND(",",Authors[[#This Row],[author]])),"OK", "Não OK")</f>
        <v>OK</v>
      </c>
    </row>
    <row r="5436" spans="1:4">
      <c r="A5436" s="3">
        <v>3580</v>
      </c>
      <c r="B5436" t="s">
        <v>9128</v>
      </c>
      <c r="C5436" s="1">
        <f>VLOOKUP(Authors[[#This Row],[Id]],Papers[],3,FALSE)</f>
        <v>2011</v>
      </c>
      <c r="D5436" s="1" t="str">
        <f>IF(ISNUMBER(FIND(",",Authors[[#This Row],[author]])),"OK", "Não OK")</f>
        <v>OK</v>
      </c>
    </row>
    <row r="5437" spans="1:4">
      <c r="A5437" s="3">
        <v>2121</v>
      </c>
      <c r="B5437" t="s">
        <v>6504</v>
      </c>
      <c r="C5437" s="1">
        <f>VLOOKUP(Authors[[#This Row],[Id]],Papers[],3,FALSE)</f>
        <v>2007</v>
      </c>
      <c r="D5437" s="1" t="str">
        <f>IF(ISNUMBER(FIND(",",Authors[[#This Row],[author]])),"OK", "Não OK")</f>
        <v>OK</v>
      </c>
    </row>
    <row r="5438" spans="1:4">
      <c r="A5438" s="3">
        <v>2896</v>
      </c>
      <c r="B5438" t="s">
        <v>8204</v>
      </c>
      <c r="C5438" s="1">
        <f>VLOOKUP(Authors[[#This Row],[Id]],Papers[],3,FALSE)</f>
        <v>2010</v>
      </c>
      <c r="D5438" s="1" t="str">
        <f>IF(ISNUMBER(FIND(",",Authors[[#This Row],[author]])),"OK", "Não OK")</f>
        <v>OK</v>
      </c>
    </row>
    <row r="5439" spans="1:4">
      <c r="A5439" s="3">
        <v>2112</v>
      </c>
      <c r="B5439" t="s">
        <v>6469</v>
      </c>
      <c r="C5439" s="1">
        <f>VLOOKUP(Authors[[#This Row],[Id]],Papers[],3,FALSE)</f>
        <v>2011</v>
      </c>
      <c r="D5439" s="1" t="str">
        <f>IF(ISNUMBER(FIND(",",Authors[[#This Row],[author]])),"OK", "Não OK")</f>
        <v>OK</v>
      </c>
    </row>
    <row r="5440" spans="1:4">
      <c r="A5440" s="3">
        <v>2113</v>
      </c>
      <c r="B5440" t="s">
        <v>6316</v>
      </c>
      <c r="C5440" s="1">
        <f>VLOOKUP(Authors[[#This Row],[Id]],Papers[],3,FALSE)</f>
        <v>2006</v>
      </c>
      <c r="D5440" s="1" t="str">
        <f>IF(ISNUMBER(FIND(",",Authors[[#This Row],[author]])),"OK", "Não OK")</f>
        <v>OK</v>
      </c>
    </row>
    <row r="5441" spans="1:4">
      <c r="A5441" s="3">
        <v>319</v>
      </c>
      <c r="B5441" t="s">
        <v>801</v>
      </c>
      <c r="C5441" s="1">
        <f>VLOOKUP(Authors[[#This Row],[Id]],Papers[],3,FALSE)</f>
        <v>2006</v>
      </c>
      <c r="D5441" s="1" t="str">
        <f>IF(ISNUMBER(FIND(",",Authors[[#This Row],[author]])),"OK", "Não OK")</f>
        <v>OK</v>
      </c>
    </row>
    <row r="5442" spans="1:4">
      <c r="A5442" s="3">
        <v>592</v>
      </c>
      <c r="B5442" t="s">
        <v>801</v>
      </c>
      <c r="C5442" s="1">
        <f>VLOOKUP(Authors[[#This Row],[Id]],Papers[],3,FALSE)</f>
        <v>2007</v>
      </c>
      <c r="D5442" s="1" t="str">
        <f>IF(ISNUMBER(FIND(",",Authors[[#This Row],[author]])),"OK", "Não OK")</f>
        <v>OK</v>
      </c>
    </row>
    <row r="5443" spans="1:4">
      <c r="A5443" s="3">
        <v>2615</v>
      </c>
      <c r="B5443" s="2" t="s">
        <v>10572</v>
      </c>
      <c r="C5443" s="1">
        <f>VLOOKUP(Authors[[#This Row],[Id]],Papers[],3,FALSE)</f>
        <v>1999</v>
      </c>
      <c r="D5443" s="1" t="str">
        <f>IF(ISNUMBER(FIND(",",Authors[[#This Row],[author]])),"OK", "Não OK")</f>
        <v>OK</v>
      </c>
    </row>
    <row r="5444" spans="1:4">
      <c r="A5444">
        <v>4388</v>
      </c>
      <c r="B5444" s="1" t="s">
        <v>12791</v>
      </c>
      <c r="C5444" s="1">
        <f>VLOOKUP(Authors[[#This Row],[Id]],Papers[],3,FALSE)</f>
        <v>1989</v>
      </c>
      <c r="D5444" s="1" t="str">
        <f>IF(ISNUMBER(FIND(",",Authors[[#This Row],[author]])),"OK", "Não OK")</f>
        <v>OK</v>
      </c>
    </row>
    <row r="5445" spans="1:4">
      <c r="A5445" s="3">
        <v>1380</v>
      </c>
      <c r="B5445" t="s">
        <v>3998</v>
      </c>
      <c r="C5445" s="1">
        <f>VLOOKUP(Authors[[#This Row],[Id]],Papers[],3,FALSE)</f>
        <v>2011</v>
      </c>
      <c r="D5445" s="1" t="str">
        <f>IF(ISNUMBER(FIND(",",Authors[[#This Row],[author]])),"OK", "Não OK")</f>
        <v>OK</v>
      </c>
    </row>
    <row r="5446" spans="1:4">
      <c r="A5446" s="3">
        <v>1610</v>
      </c>
      <c r="B5446" t="s">
        <v>10661</v>
      </c>
      <c r="C5446" s="1">
        <f>VLOOKUP(Authors[[#This Row],[Id]],Papers[],3,FALSE)</f>
        <v>2006</v>
      </c>
      <c r="D5446" s="1" t="str">
        <f>IF(ISNUMBER(FIND(",",Authors[[#This Row],[author]])),"OK", "Não OK")</f>
        <v>OK</v>
      </c>
    </row>
    <row r="5447" spans="1:4">
      <c r="A5447" s="3">
        <v>1284</v>
      </c>
      <c r="B5447" t="s">
        <v>3672</v>
      </c>
      <c r="C5447" s="1">
        <f>VLOOKUP(Authors[[#This Row],[Id]],Papers[],3,FALSE)</f>
        <v>2008</v>
      </c>
      <c r="D5447" s="1" t="str">
        <f>IF(ISNUMBER(FIND(",",Authors[[#This Row],[author]])),"OK", "Não OK")</f>
        <v>OK</v>
      </c>
    </row>
    <row r="5448" spans="1:4">
      <c r="A5448" s="3">
        <v>2114</v>
      </c>
      <c r="B5448" t="s">
        <v>6476</v>
      </c>
      <c r="C5448" s="1">
        <f>VLOOKUP(Authors[[#This Row],[Id]],Papers[],3,FALSE)</f>
        <v>2007</v>
      </c>
      <c r="D5448" s="1" t="str">
        <f>IF(ISNUMBER(FIND(",",Authors[[#This Row],[author]])),"OK", "Não OK")</f>
        <v>OK</v>
      </c>
    </row>
    <row r="5449" spans="1:4">
      <c r="A5449" s="3">
        <v>2115</v>
      </c>
      <c r="B5449" t="s">
        <v>6476</v>
      </c>
      <c r="C5449" s="1">
        <f>VLOOKUP(Authors[[#This Row],[Id]],Papers[],3,FALSE)</f>
        <v>2006</v>
      </c>
      <c r="D5449" s="1" t="str">
        <f>IF(ISNUMBER(FIND(",",Authors[[#This Row],[author]])),"OK", "Não OK")</f>
        <v>OK</v>
      </c>
    </row>
    <row r="5450" spans="1:4">
      <c r="A5450" s="3">
        <v>3656</v>
      </c>
      <c r="B5450" t="s">
        <v>6476</v>
      </c>
      <c r="C5450" s="1">
        <f>VLOOKUP(Authors[[#This Row],[Id]],Papers[],3,FALSE)</f>
        <v>2006</v>
      </c>
      <c r="D5450" s="1" t="str">
        <f>IF(ISNUMBER(FIND(",",Authors[[#This Row],[author]])),"OK", "Não OK")</f>
        <v>OK</v>
      </c>
    </row>
    <row r="5451" spans="1:4">
      <c r="A5451" s="3">
        <v>3658</v>
      </c>
      <c r="B5451" t="s">
        <v>9230</v>
      </c>
      <c r="C5451" s="1">
        <f>VLOOKUP(Authors[[#This Row],[Id]],Papers[],3,FALSE)</f>
        <v>2009</v>
      </c>
      <c r="D5451" s="1" t="str">
        <f>IF(ISNUMBER(FIND(",",Authors[[#This Row],[author]])),"OK", "Não OK")</f>
        <v>OK</v>
      </c>
    </row>
    <row r="5452" spans="1:4">
      <c r="A5452" s="3">
        <v>3657</v>
      </c>
      <c r="B5452" t="s">
        <v>9225</v>
      </c>
      <c r="C5452" s="1">
        <f>VLOOKUP(Authors[[#This Row],[Id]],Papers[],3,FALSE)</f>
        <v>2007</v>
      </c>
      <c r="D5452" s="1" t="str">
        <f>IF(ISNUMBER(FIND(",",Authors[[#This Row],[author]])),"OK", "Não OK")</f>
        <v>OK</v>
      </c>
    </row>
    <row r="5453" spans="1:4">
      <c r="A5453" s="3">
        <v>2284</v>
      </c>
      <c r="B5453" t="s">
        <v>7027</v>
      </c>
      <c r="C5453" s="1">
        <f>VLOOKUP(Authors[[#This Row],[Id]],Papers[],3,FALSE)</f>
        <v>2001</v>
      </c>
      <c r="D5453" s="1" t="str">
        <f>IF(ISNUMBER(FIND(",",Authors[[#This Row],[author]])),"OK", "Não OK")</f>
        <v>OK</v>
      </c>
    </row>
    <row r="5454" spans="1:4">
      <c r="A5454" s="3">
        <v>2109</v>
      </c>
      <c r="B5454" t="s">
        <v>6456</v>
      </c>
      <c r="C5454" s="1">
        <f>VLOOKUP(Authors[[#This Row],[Id]],Papers[],3,FALSE)</f>
        <v>1999</v>
      </c>
      <c r="D5454" s="1" t="str">
        <f>IF(ISNUMBER(FIND(",",Authors[[#This Row],[author]])),"OK", "Não OK")</f>
        <v>OK</v>
      </c>
    </row>
    <row r="5455" spans="1:4">
      <c r="A5455" s="3">
        <v>1926</v>
      </c>
      <c r="B5455" t="s">
        <v>5856</v>
      </c>
      <c r="C5455" s="1">
        <f>VLOOKUP(Authors[[#This Row],[Id]],Papers[],3,FALSE)</f>
        <v>2010</v>
      </c>
      <c r="D5455" s="1" t="str">
        <f>IF(ISNUMBER(FIND(",",Authors[[#This Row],[author]])),"OK", "Não OK")</f>
        <v>OK</v>
      </c>
    </row>
    <row r="5456" spans="1:4">
      <c r="A5456" s="3">
        <v>1021</v>
      </c>
      <c r="B5456" t="s">
        <v>2867</v>
      </c>
      <c r="C5456" s="1">
        <f>VLOOKUP(Authors[[#This Row],[Id]],Papers[],3,FALSE)</f>
        <v>2010</v>
      </c>
      <c r="D5456" s="1" t="str">
        <f>IF(ISNUMBER(FIND(",",Authors[[#This Row],[author]])),"OK", "Não OK")</f>
        <v>OK</v>
      </c>
    </row>
    <row r="5457" spans="1:4">
      <c r="A5457" s="3">
        <v>688</v>
      </c>
      <c r="B5457" t="s">
        <v>1955</v>
      </c>
      <c r="C5457" s="1">
        <f>VLOOKUP(Authors[[#This Row],[Id]],Papers[],3,FALSE)</f>
        <v>2005</v>
      </c>
      <c r="D5457" s="1" t="str">
        <f>IF(ISNUMBER(FIND(",",Authors[[#This Row],[author]])),"OK", "Não OK")</f>
        <v>OK</v>
      </c>
    </row>
    <row r="5458" spans="1:4">
      <c r="A5458" s="3">
        <v>1594</v>
      </c>
      <c r="B5458" t="s">
        <v>4766</v>
      </c>
      <c r="C5458" s="1">
        <f>VLOOKUP(Authors[[#This Row],[Id]],Papers[],3,FALSE)</f>
        <v>2011</v>
      </c>
      <c r="D5458" s="1" t="str">
        <f>IF(ISNUMBER(FIND(",",Authors[[#This Row],[author]])),"OK", "Não OK")</f>
        <v>OK</v>
      </c>
    </row>
    <row r="5459" spans="1:4">
      <c r="A5459" s="3">
        <v>211</v>
      </c>
      <c r="B5459" t="s">
        <v>530</v>
      </c>
      <c r="C5459" s="1">
        <f>VLOOKUP(Authors[[#This Row],[Id]],Papers[],3,FALSE)</f>
        <v>2010</v>
      </c>
      <c r="D5459" s="1" t="str">
        <f>IF(ISNUMBER(FIND(",",Authors[[#This Row],[author]])),"OK", "Não OK")</f>
        <v>OK</v>
      </c>
    </row>
    <row r="5460" spans="1:4">
      <c r="A5460" s="3">
        <v>551</v>
      </c>
      <c r="B5460" t="s">
        <v>530</v>
      </c>
      <c r="C5460" s="1">
        <f>VLOOKUP(Authors[[#This Row],[Id]],Papers[],3,FALSE)</f>
        <v>2011</v>
      </c>
      <c r="D5460" s="1" t="str">
        <f>IF(ISNUMBER(FIND(",",Authors[[#This Row],[author]])),"OK", "Não OK")</f>
        <v>OK</v>
      </c>
    </row>
    <row r="5461" spans="1:4">
      <c r="A5461" s="3">
        <v>720</v>
      </c>
      <c r="B5461" t="s">
        <v>530</v>
      </c>
      <c r="C5461" s="1">
        <f>VLOOKUP(Authors[[#This Row],[Id]],Papers[],3,FALSE)</f>
        <v>2007</v>
      </c>
      <c r="D5461" s="1" t="str">
        <f>IF(ISNUMBER(FIND(",",Authors[[#This Row],[author]])),"OK", "Não OK")</f>
        <v>OK</v>
      </c>
    </row>
    <row r="5462" spans="1:4">
      <c r="A5462" s="3">
        <v>1995</v>
      </c>
      <c r="B5462" t="s">
        <v>6045</v>
      </c>
      <c r="C5462" s="1">
        <f>VLOOKUP(Authors[[#This Row],[Id]],Papers[],3,FALSE)</f>
        <v>2010</v>
      </c>
      <c r="D5462" s="1" t="str">
        <f>IF(ISNUMBER(FIND(",",Authors[[#This Row],[author]])),"OK", "Não OK")</f>
        <v>OK</v>
      </c>
    </row>
    <row r="5463" spans="1:4">
      <c r="A5463">
        <v>4394</v>
      </c>
      <c r="B5463" s="1" t="s">
        <v>12813</v>
      </c>
      <c r="C5463" s="1">
        <f>VLOOKUP(Authors[[#This Row],[Id]],Papers[],3,FALSE)</f>
        <v>2010</v>
      </c>
      <c r="D5463" s="1" t="str">
        <f>IF(ISNUMBER(FIND(",",Authors[[#This Row],[author]])),"OK", "Não OK")</f>
        <v>OK</v>
      </c>
    </row>
    <row r="5464" spans="1:4">
      <c r="A5464" s="3">
        <v>1316</v>
      </c>
      <c r="B5464" t="s">
        <v>3766</v>
      </c>
      <c r="C5464" s="1">
        <f>VLOOKUP(Authors[[#This Row],[Id]],Papers[],3,FALSE)</f>
        <v>2007</v>
      </c>
      <c r="D5464" s="1" t="str">
        <f>IF(ISNUMBER(FIND(",",Authors[[#This Row],[author]])),"OK", "Não OK")</f>
        <v>OK</v>
      </c>
    </row>
    <row r="5465" spans="1:4">
      <c r="A5465" s="3">
        <v>2116</v>
      </c>
      <c r="B5465" t="s">
        <v>6483</v>
      </c>
      <c r="C5465" s="1">
        <f>VLOOKUP(Authors[[#This Row],[Id]],Papers[],3,FALSE)</f>
        <v>2002</v>
      </c>
      <c r="D5465" s="1" t="str">
        <f>IF(ISNUMBER(FIND(",",Authors[[#This Row],[author]])),"OK", "Não OK")</f>
        <v>OK</v>
      </c>
    </row>
    <row r="5466" spans="1:4">
      <c r="A5466" s="3">
        <v>2245</v>
      </c>
      <c r="B5466" t="s">
        <v>6911</v>
      </c>
      <c r="C5466" s="1">
        <f>VLOOKUP(Authors[[#This Row],[Id]],Papers[],3,FALSE)</f>
        <v>2007</v>
      </c>
      <c r="D5466" s="1" t="str">
        <f>IF(ISNUMBER(FIND(",",Authors[[#This Row],[author]])),"OK", "Não OK")</f>
        <v>OK</v>
      </c>
    </row>
    <row r="5467" spans="1:4">
      <c r="A5467" s="3">
        <v>2117</v>
      </c>
      <c r="B5467" t="s">
        <v>6486</v>
      </c>
      <c r="C5467" s="1">
        <f>VLOOKUP(Authors[[#This Row],[Id]],Papers[],3,FALSE)</f>
        <v>2003</v>
      </c>
      <c r="D5467" s="1" t="str">
        <f>IF(ISNUMBER(FIND(",",Authors[[#This Row],[author]])),"OK", "Não OK")</f>
        <v>OK</v>
      </c>
    </row>
    <row r="5468" spans="1:4">
      <c r="A5468" s="3">
        <v>2127</v>
      </c>
      <c r="B5468" t="s">
        <v>6520</v>
      </c>
      <c r="C5468" s="1">
        <f>VLOOKUP(Authors[[#This Row],[Id]],Papers[],3,FALSE)</f>
        <v>2010</v>
      </c>
      <c r="D5468" s="1" t="str">
        <f>IF(ISNUMBER(FIND(",",Authors[[#This Row],[author]])),"OK", "Não OK")</f>
        <v>OK</v>
      </c>
    </row>
    <row r="5469" spans="1:4">
      <c r="A5469" s="3">
        <v>1104</v>
      </c>
      <c r="B5469" t="s">
        <v>3094</v>
      </c>
      <c r="C5469" s="1">
        <f>VLOOKUP(Authors[[#This Row],[Id]],Papers[],3,FALSE)</f>
        <v>2007</v>
      </c>
      <c r="D5469" s="1" t="str">
        <f>IF(ISNUMBER(FIND(",",Authors[[#This Row],[author]])),"OK", "Não OK")</f>
        <v>OK</v>
      </c>
    </row>
    <row r="5470" spans="1:4">
      <c r="A5470">
        <v>4398</v>
      </c>
      <c r="B5470" s="1" t="s">
        <v>12820</v>
      </c>
      <c r="C5470" s="1">
        <f>VLOOKUP(Authors[[#This Row],[Id]],Papers[],3,FALSE)</f>
        <v>1979</v>
      </c>
      <c r="D5470" s="1" t="str">
        <f>IF(ISNUMBER(FIND(",",Authors[[#This Row],[author]])),"OK", "Não OK")</f>
        <v>OK</v>
      </c>
    </row>
    <row r="5471" spans="1:4">
      <c r="A5471" s="3">
        <v>2469</v>
      </c>
      <c r="B5471" t="s">
        <v>10928</v>
      </c>
      <c r="C5471" s="1">
        <f>VLOOKUP(Authors[[#This Row],[Id]],Papers[],3,FALSE)</f>
        <v>2008</v>
      </c>
      <c r="D5471" s="1" t="str">
        <f>IF(ISNUMBER(FIND(",",Authors[[#This Row],[author]])),"OK", "Não OK")</f>
        <v>OK</v>
      </c>
    </row>
    <row r="5472" spans="1:4">
      <c r="A5472" s="3">
        <v>841</v>
      </c>
      <c r="B5472" t="s">
        <v>2377</v>
      </c>
      <c r="C5472" s="1">
        <f>VLOOKUP(Authors[[#This Row],[Id]],Papers[],3,FALSE)</f>
        <v>2001</v>
      </c>
      <c r="D5472" s="1" t="str">
        <f>IF(ISNUMBER(FIND(",",Authors[[#This Row],[author]])),"OK", "Não OK")</f>
        <v>OK</v>
      </c>
    </row>
    <row r="5473" spans="1:4">
      <c r="A5473" s="3">
        <v>2159</v>
      </c>
      <c r="B5473" t="s">
        <v>2377</v>
      </c>
      <c r="C5473" s="1">
        <f>VLOOKUP(Authors[[#This Row],[Id]],Papers[],3,FALSE)</f>
        <v>1997</v>
      </c>
      <c r="D5473" s="1" t="str">
        <f>IF(ISNUMBER(FIND(",",Authors[[#This Row],[author]])),"OK", "Não OK")</f>
        <v>OK</v>
      </c>
    </row>
    <row r="5474" spans="1:4">
      <c r="A5474" s="3">
        <v>2118</v>
      </c>
      <c r="B5474" t="s">
        <v>6490</v>
      </c>
      <c r="C5474" s="1">
        <f>VLOOKUP(Authors[[#This Row],[Id]],Papers[],3,FALSE)</f>
        <v>2005</v>
      </c>
      <c r="D5474" s="1" t="str">
        <f>IF(ISNUMBER(FIND(",",Authors[[#This Row],[author]])),"OK", "Não OK")</f>
        <v>OK</v>
      </c>
    </row>
    <row r="5475" spans="1:4">
      <c r="A5475" s="3">
        <v>3604</v>
      </c>
      <c r="B5475" t="s">
        <v>4701</v>
      </c>
      <c r="C5475" s="1">
        <f>VLOOKUP(Authors[[#This Row],[Id]],Papers[],3,FALSE)</f>
        <v>2010</v>
      </c>
      <c r="D5475" s="1" t="str">
        <f>IF(ISNUMBER(FIND(",",Authors[[#This Row],[author]])),"OK", "Não OK")</f>
        <v>OK</v>
      </c>
    </row>
    <row r="5476" spans="1:4">
      <c r="A5476" s="3">
        <v>2733</v>
      </c>
      <c r="B5476" t="s">
        <v>7912</v>
      </c>
      <c r="C5476" s="1">
        <f>VLOOKUP(Authors[[#This Row],[Id]],Papers[],3,FALSE)</f>
        <v>2010</v>
      </c>
      <c r="D5476" s="1" t="str">
        <f>IF(ISNUMBER(FIND(",",Authors[[#This Row],[author]])),"OK", "Não OK")</f>
        <v>OK</v>
      </c>
    </row>
    <row r="5477" spans="1:4">
      <c r="A5477" s="3">
        <v>368</v>
      </c>
      <c r="B5477" t="s">
        <v>987</v>
      </c>
      <c r="C5477" s="1">
        <f>VLOOKUP(Authors[[#This Row],[Id]],Papers[],3,FALSE)</f>
        <v>2008</v>
      </c>
      <c r="D5477" s="1" t="str">
        <f>IF(ISNUMBER(FIND(",",Authors[[#This Row],[author]])),"OK", "Não OK")</f>
        <v>OK</v>
      </c>
    </row>
    <row r="5478" spans="1:4">
      <c r="A5478" s="3">
        <v>933</v>
      </c>
      <c r="B5478" t="s">
        <v>987</v>
      </c>
      <c r="C5478" s="1">
        <f>VLOOKUP(Authors[[#This Row],[Id]],Papers[],3,FALSE)</f>
        <v>2008</v>
      </c>
      <c r="D5478" s="1" t="str">
        <f>IF(ISNUMBER(FIND(",",Authors[[#This Row],[author]])),"OK", "Não OK")</f>
        <v>OK</v>
      </c>
    </row>
    <row r="5479" spans="1:4">
      <c r="A5479" s="3">
        <v>388</v>
      </c>
      <c r="B5479" t="s">
        <v>1069</v>
      </c>
      <c r="C5479" s="1">
        <f>VLOOKUP(Authors[[#This Row],[Id]],Papers[],3,FALSE)</f>
        <v>2005</v>
      </c>
      <c r="D5479" s="1" t="str">
        <f>IF(ISNUMBER(FIND(",",Authors[[#This Row],[author]])),"OK", "Não OK")</f>
        <v>OK</v>
      </c>
    </row>
    <row r="5480" spans="1:4">
      <c r="A5480" s="3">
        <v>1768</v>
      </c>
      <c r="B5480" t="s">
        <v>1069</v>
      </c>
      <c r="C5480" s="1">
        <f>VLOOKUP(Authors[[#This Row],[Id]],Papers[],3,FALSE)</f>
        <v>2003</v>
      </c>
      <c r="D5480" s="1" t="str">
        <f>IF(ISNUMBER(FIND(",",Authors[[#This Row],[author]])),"OK", "Não OK")</f>
        <v>OK</v>
      </c>
    </row>
    <row r="5481" spans="1:4">
      <c r="A5481" s="3">
        <v>2081</v>
      </c>
      <c r="B5481" t="s">
        <v>1069</v>
      </c>
      <c r="C5481" s="1">
        <f>VLOOKUP(Authors[[#This Row],[Id]],Papers[],3,FALSE)</f>
        <v>2009</v>
      </c>
      <c r="D5481" s="1" t="str">
        <f>IF(ISNUMBER(FIND(",",Authors[[#This Row],[author]])),"OK", "Não OK")</f>
        <v>OK</v>
      </c>
    </row>
    <row r="5482" spans="1:4">
      <c r="A5482" s="3">
        <v>3660</v>
      </c>
      <c r="B5482" t="s">
        <v>9237</v>
      </c>
      <c r="C5482" s="1">
        <f>VLOOKUP(Authors[[#This Row],[Id]],Papers[],3,FALSE)</f>
        <v>2008</v>
      </c>
      <c r="D5482" s="1" t="str">
        <f>IF(ISNUMBER(FIND(",",Authors[[#This Row],[author]])),"OK", "Não OK")</f>
        <v>OK</v>
      </c>
    </row>
    <row r="5483" spans="1:4">
      <c r="A5483" s="3">
        <v>3445</v>
      </c>
      <c r="B5483" t="s">
        <v>8617</v>
      </c>
      <c r="C5483" s="1">
        <f>VLOOKUP(Authors[[#This Row],[Id]],Papers[],3,FALSE)</f>
        <v>2011</v>
      </c>
      <c r="D5483" s="1" t="str">
        <f>IF(ISNUMBER(FIND(",",Authors[[#This Row],[author]])),"OK", "Não OK")</f>
        <v>OK</v>
      </c>
    </row>
    <row r="5484" spans="1:4">
      <c r="A5484" s="3">
        <v>3340</v>
      </c>
      <c r="B5484" t="s">
        <v>8823</v>
      </c>
      <c r="C5484" s="1">
        <f>VLOOKUP(Authors[[#This Row],[Id]],Papers[],3,FALSE)</f>
        <v>2010</v>
      </c>
      <c r="D5484" s="1" t="str">
        <f>IF(ISNUMBER(FIND(",",Authors[[#This Row],[author]])),"OK", "Não OK")</f>
        <v>OK</v>
      </c>
    </row>
    <row r="5485" spans="1:4">
      <c r="A5485" s="3">
        <v>590</v>
      </c>
      <c r="B5485" t="s">
        <v>1670</v>
      </c>
      <c r="C5485" s="1">
        <f>VLOOKUP(Authors[[#This Row],[Id]],Papers[],3,FALSE)</f>
        <v>2004</v>
      </c>
      <c r="D5485" s="1" t="str">
        <f>IF(ISNUMBER(FIND(",",Authors[[#This Row],[author]])),"OK", "Não OK")</f>
        <v>OK</v>
      </c>
    </row>
    <row r="5486" spans="1:4">
      <c r="A5486" s="3">
        <v>594</v>
      </c>
      <c r="B5486" t="s">
        <v>1670</v>
      </c>
      <c r="C5486" s="1">
        <f>VLOOKUP(Authors[[#This Row],[Id]],Papers[],3,FALSE)</f>
        <v>2009</v>
      </c>
      <c r="D5486" s="1" t="str">
        <f>IF(ISNUMBER(FIND(",",Authors[[#This Row],[author]])),"OK", "Não OK")</f>
        <v>OK</v>
      </c>
    </row>
    <row r="5487" spans="1:4">
      <c r="A5487" s="3">
        <v>3698</v>
      </c>
      <c r="B5487" t="s">
        <v>9284</v>
      </c>
      <c r="C5487" s="1">
        <f>VLOOKUP(Authors[[#This Row],[Id]],Papers[],3,FALSE)</f>
        <v>2008</v>
      </c>
      <c r="D5487" s="1" t="str">
        <f>IF(ISNUMBER(FIND(",",Authors[[#This Row],[author]])),"OK", "Não OK")</f>
        <v>OK</v>
      </c>
    </row>
    <row r="5488" spans="1:4">
      <c r="A5488" s="3">
        <v>1620</v>
      </c>
      <c r="B5488" t="s">
        <v>4867</v>
      </c>
      <c r="C5488" s="1">
        <f>VLOOKUP(Authors[[#This Row],[Id]],Papers[],3,FALSE)</f>
        <v>2009</v>
      </c>
      <c r="D5488" s="1" t="str">
        <f>IF(ISNUMBER(FIND(",",Authors[[#This Row],[author]])),"OK", "Não OK")</f>
        <v>OK</v>
      </c>
    </row>
    <row r="5489" spans="1:4">
      <c r="A5489" s="3">
        <v>2119</v>
      </c>
      <c r="B5489" t="s">
        <v>6493</v>
      </c>
      <c r="C5489" s="1">
        <f>VLOOKUP(Authors[[#This Row],[Id]],Papers[],3,FALSE)</f>
        <v>2011</v>
      </c>
      <c r="D5489" s="1" t="str">
        <f>IF(ISNUMBER(FIND(",",Authors[[#This Row],[author]])),"OK", "Não OK")</f>
        <v>OK</v>
      </c>
    </row>
    <row r="5490" spans="1:4">
      <c r="A5490" s="3">
        <v>2120</v>
      </c>
      <c r="B5490" t="s">
        <v>6498</v>
      </c>
      <c r="C5490" s="1">
        <f>VLOOKUP(Authors[[#This Row],[Id]],Papers[],3,FALSE)</f>
        <v>2006</v>
      </c>
      <c r="D5490" s="1" t="str">
        <f>IF(ISNUMBER(FIND(",",Authors[[#This Row],[author]])),"OK", "Não OK")</f>
        <v>OK</v>
      </c>
    </row>
    <row r="5491" spans="1:4">
      <c r="A5491" s="3">
        <v>1993</v>
      </c>
      <c r="B5491" t="s">
        <v>6036</v>
      </c>
      <c r="C5491" s="1">
        <f>VLOOKUP(Authors[[#This Row],[Id]],Papers[],3,FALSE)</f>
        <v>2008</v>
      </c>
      <c r="D5491" s="1" t="str">
        <f>IF(ISNUMBER(FIND(",",Authors[[#This Row],[author]])),"OK", "Não OK")</f>
        <v>OK</v>
      </c>
    </row>
    <row r="5492" spans="1:4">
      <c r="A5492" s="3">
        <v>4310</v>
      </c>
      <c r="B5492" t="s">
        <v>10208</v>
      </c>
      <c r="C5492" s="1">
        <f>VLOOKUP(Authors[[#This Row],[Id]],Papers[],3,FALSE)</f>
        <v>2006</v>
      </c>
      <c r="D5492" s="1" t="str">
        <f>IF(ISNUMBER(FIND(",",Authors[[#This Row],[author]])),"OK", "Não OK")</f>
        <v>OK</v>
      </c>
    </row>
    <row r="5493" spans="1:4">
      <c r="A5493" s="3">
        <v>4301</v>
      </c>
      <c r="B5493" t="s">
        <v>10194</v>
      </c>
      <c r="C5493" s="1">
        <f>VLOOKUP(Authors[[#This Row],[Id]],Papers[],3,FALSE)</f>
        <v>2008</v>
      </c>
      <c r="D5493" s="1" t="str">
        <f>IF(ISNUMBER(FIND(",",Authors[[#This Row],[author]])),"OK", "Não OK")</f>
        <v>OK</v>
      </c>
    </row>
    <row r="5494" spans="1:4">
      <c r="A5494" s="3">
        <v>2024</v>
      </c>
      <c r="B5494" t="s">
        <v>6159</v>
      </c>
      <c r="C5494" s="1">
        <f>VLOOKUP(Authors[[#This Row],[Id]],Papers[],3,FALSE)</f>
        <v>2010</v>
      </c>
      <c r="D5494" s="1" t="str">
        <f>IF(ISNUMBER(FIND(",",Authors[[#This Row],[author]])),"OK", "Não OK")</f>
        <v>OK</v>
      </c>
    </row>
    <row r="5495" spans="1:4">
      <c r="A5495" s="3">
        <v>1168</v>
      </c>
      <c r="B5495" t="s">
        <v>3300</v>
      </c>
      <c r="C5495" s="1">
        <f>VLOOKUP(Authors[[#This Row],[Id]],Papers[],3,FALSE)</f>
        <v>2006</v>
      </c>
      <c r="D5495" s="1" t="str">
        <f>IF(ISNUMBER(FIND(",",Authors[[#This Row],[author]])),"OK", "Não OK")</f>
        <v>OK</v>
      </c>
    </row>
    <row r="5496" spans="1:4">
      <c r="A5496" s="3">
        <v>4311</v>
      </c>
      <c r="B5496" t="s">
        <v>10214</v>
      </c>
      <c r="C5496" s="1">
        <f>VLOOKUP(Authors[[#This Row],[Id]],Papers[],3,FALSE)</f>
        <v>2007</v>
      </c>
      <c r="D5496" s="1" t="str">
        <f>IF(ISNUMBER(FIND(",",Authors[[#This Row],[author]])),"OK", "Não OK")</f>
        <v>OK</v>
      </c>
    </row>
    <row r="5497" spans="1:4">
      <c r="A5497" s="3">
        <v>1011</v>
      </c>
      <c r="B5497" t="s">
        <v>2826</v>
      </c>
      <c r="C5497" s="1">
        <f>VLOOKUP(Authors[[#This Row],[Id]],Papers[],3,FALSE)</f>
        <v>2011</v>
      </c>
      <c r="D5497" s="1" t="str">
        <f>IF(ISNUMBER(FIND(",",Authors[[#This Row],[author]])),"OK", "Não OK")</f>
        <v>OK</v>
      </c>
    </row>
    <row r="5498" spans="1:4">
      <c r="A5498" s="3">
        <v>2930</v>
      </c>
      <c r="B5498" t="s">
        <v>8249</v>
      </c>
      <c r="C5498" s="1">
        <f>VLOOKUP(Authors[[#This Row],[Id]],Papers[],3,FALSE)</f>
        <v>2010</v>
      </c>
      <c r="D5498" s="1" t="str">
        <f>IF(ISNUMBER(FIND(",",Authors[[#This Row],[author]])),"OK", "Não OK")</f>
        <v>OK</v>
      </c>
    </row>
    <row r="5499" spans="1:4">
      <c r="A5499" s="3">
        <v>3661</v>
      </c>
      <c r="B5499" t="s">
        <v>8249</v>
      </c>
      <c r="C5499" s="1">
        <f>VLOOKUP(Authors[[#This Row],[Id]],Papers[],3,FALSE)</f>
        <v>2011</v>
      </c>
      <c r="D5499" s="1" t="str">
        <f>IF(ISNUMBER(FIND(",",Authors[[#This Row],[author]])),"OK", "Não OK")</f>
        <v>OK</v>
      </c>
    </row>
    <row r="5500" spans="1:4">
      <c r="A5500" s="3">
        <v>1688</v>
      </c>
      <c r="B5500" t="s">
        <v>5119</v>
      </c>
      <c r="C5500" s="1">
        <f>VLOOKUP(Authors[[#This Row],[Id]],Papers[],3,FALSE)</f>
        <v>2007</v>
      </c>
      <c r="D5500" s="1" t="str">
        <f>IF(ISNUMBER(FIND(",",Authors[[#This Row],[author]])),"OK", "Não OK")</f>
        <v>OK</v>
      </c>
    </row>
    <row r="5501" spans="1:4">
      <c r="A5501" s="3">
        <v>1689</v>
      </c>
      <c r="B5501" t="s">
        <v>5119</v>
      </c>
      <c r="C5501" s="1">
        <f>VLOOKUP(Authors[[#This Row],[Id]],Papers[],3,FALSE)</f>
        <v>2007</v>
      </c>
      <c r="D5501" s="1" t="str">
        <f>IF(ISNUMBER(FIND(",",Authors[[#This Row],[author]])),"OK", "Não OK")</f>
        <v>OK</v>
      </c>
    </row>
    <row r="5502" spans="1:4">
      <c r="A5502" s="3">
        <v>1728</v>
      </c>
      <c r="B5502" t="s">
        <v>5247</v>
      </c>
      <c r="C5502" s="1">
        <f>VLOOKUP(Authors[[#This Row],[Id]],Papers[],3,FALSE)</f>
        <v>2007</v>
      </c>
      <c r="D5502" s="1" t="str">
        <f>IF(ISNUMBER(FIND(",",Authors[[#This Row],[author]])),"OK", "Não OK")</f>
        <v>OK</v>
      </c>
    </row>
    <row r="5503" spans="1:4">
      <c r="A5503" s="3">
        <v>466</v>
      </c>
      <c r="B5503" t="s">
        <v>1307</v>
      </c>
      <c r="C5503" s="1">
        <f>VLOOKUP(Authors[[#This Row],[Id]],Papers[],3,FALSE)</f>
        <v>2010</v>
      </c>
      <c r="D5503" s="1" t="str">
        <f>IF(ISNUMBER(FIND(",",Authors[[#This Row],[author]])),"OK", "Não OK")</f>
        <v>OK</v>
      </c>
    </row>
    <row r="5504" spans="1:4">
      <c r="A5504" s="3">
        <v>1208</v>
      </c>
      <c r="B5504" t="s">
        <v>3424</v>
      </c>
      <c r="C5504" s="1">
        <f>VLOOKUP(Authors[[#This Row],[Id]],Papers[],3,FALSE)</f>
        <v>2010</v>
      </c>
      <c r="D5504" s="1" t="str">
        <f>IF(ISNUMBER(FIND(",",Authors[[#This Row],[author]])),"OK", "Não OK")</f>
        <v>OK</v>
      </c>
    </row>
    <row r="5505" spans="1:4">
      <c r="A5505" s="3">
        <v>1216</v>
      </c>
      <c r="B5505" t="s">
        <v>3424</v>
      </c>
      <c r="C5505" s="1">
        <f>VLOOKUP(Authors[[#This Row],[Id]],Papers[],3,FALSE)</f>
        <v>2009</v>
      </c>
      <c r="D5505" s="1" t="str">
        <f>IF(ISNUMBER(FIND(",",Authors[[#This Row],[author]])),"OK", "Não OK")</f>
        <v>OK</v>
      </c>
    </row>
    <row r="5506" spans="1:4">
      <c r="A5506" s="3">
        <v>1572</v>
      </c>
      <c r="B5506" t="s">
        <v>4683</v>
      </c>
      <c r="C5506" s="1">
        <f>VLOOKUP(Authors[[#This Row],[Id]],Papers[],3,FALSE)</f>
        <v>2000</v>
      </c>
      <c r="D5506" s="1" t="str">
        <f>IF(ISNUMBER(FIND(",",Authors[[#This Row],[author]])),"OK", "Não OK")</f>
        <v>OK</v>
      </c>
    </row>
    <row r="5507" spans="1:4">
      <c r="A5507" s="3">
        <v>2141</v>
      </c>
      <c r="B5507" t="s">
        <v>4683</v>
      </c>
      <c r="C5507" s="1">
        <f>VLOOKUP(Authors[[#This Row],[Id]],Papers[],3,FALSE)</f>
        <v>1991</v>
      </c>
      <c r="D5507" s="1" t="str">
        <f>IF(ISNUMBER(FIND(",",Authors[[#This Row],[author]])),"OK", "Não OK")</f>
        <v>OK</v>
      </c>
    </row>
    <row r="5508" spans="1:4">
      <c r="A5508" s="3">
        <v>2182</v>
      </c>
      <c r="B5508" t="s">
        <v>6699</v>
      </c>
      <c r="C5508" s="1">
        <f>VLOOKUP(Authors[[#This Row],[Id]],Papers[],3,FALSE)</f>
        <v>2010</v>
      </c>
      <c r="D5508" s="1" t="str">
        <f>IF(ISNUMBER(FIND(",",Authors[[#This Row],[author]])),"OK", "Não OK")</f>
        <v>OK</v>
      </c>
    </row>
    <row r="5509" spans="1:4">
      <c r="A5509" s="3">
        <v>2121</v>
      </c>
      <c r="B5509" t="s">
        <v>6503</v>
      </c>
      <c r="C5509" s="1">
        <f>VLOOKUP(Authors[[#This Row],[Id]],Papers[],3,FALSE)</f>
        <v>2007</v>
      </c>
      <c r="D5509" s="1" t="str">
        <f>IF(ISNUMBER(FIND(",",Authors[[#This Row],[author]])),"OK", "Não OK")</f>
        <v>OK</v>
      </c>
    </row>
    <row r="5510" spans="1:4">
      <c r="A5510" s="3">
        <v>2688</v>
      </c>
      <c r="B5510" t="s">
        <v>7862</v>
      </c>
      <c r="C5510" s="1">
        <f>VLOOKUP(Authors[[#This Row],[Id]],Papers[],3,FALSE)</f>
        <v>2011</v>
      </c>
      <c r="D5510" s="1" t="str">
        <f>IF(ISNUMBER(FIND(",",Authors[[#This Row],[author]])),"OK", "Não OK")</f>
        <v>OK</v>
      </c>
    </row>
    <row r="5511" spans="1:4">
      <c r="A5511" s="3">
        <v>248</v>
      </c>
      <c r="B5511" t="s">
        <v>635</v>
      </c>
      <c r="C5511" s="1">
        <f>VLOOKUP(Authors[[#This Row],[Id]],Papers[],3,FALSE)</f>
        <v>2011</v>
      </c>
      <c r="D5511" s="1" t="str">
        <f>IF(ISNUMBER(FIND(",",Authors[[#This Row],[author]])),"OK", "Não OK")</f>
        <v>OK</v>
      </c>
    </row>
    <row r="5512" spans="1:4">
      <c r="A5512" s="3">
        <v>1078</v>
      </c>
      <c r="B5512" t="s">
        <v>3014</v>
      </c>
      <c r="C5512" s="1">
        <f>VLOOKUP(Authors[[#This Row],[Id]],Papers[],3,FALSE)</f>
        <v>2010</v>
      </c>
      <c r="D5512" s="1" t="str">
        <f>IF(ISNUMBER(FIND(",",Authors[[#This Row],[author]])),"OK", "Não OK")</f>
        <v>OK</v>
      </c>
    </row>
    <row r="5513" spans="1:4">
      <c r="A5513" s="3">
        <v>3662</v>
      </c>
      <c r="B5513" t="s">
        <v>9244</v>
      </c>
      <c r="C5513" s="1">
        <f>VLOOKUP(Authors[[#This Row],[Id]],Papers[],3,FALSE)</f>
        <v>2005</v>
      </c>
      <c r="D5513" s="1" t="str">
        <f>IF(ISNUMBER(FIND(",",Authors[[#This Row],[author]])),"OK", "Não OK")</f>
        <v>OK</v>
      </c>
    </row>
    <row r="5514" spans="1:4">
      <c r="A5514" s="3">
        <v>939</v>
      </c>
      <c r="B5514" t="s">
        <v>2672</v>
      </c>
      <c r="C5514" s="1">
        <f>VLOOKUP(Authors[[#This Row],[Id]],Papers[],3,FALSE)</f>
        <v>2005</v>
      </c>
      <c r="D5514" s="1" t="str">
        <f>IF(ISNUMBER(FIND(",",Authors[[#This Row],[author]])),"OK", "Não OK")</f>
        <v>OK</v>
      </c>
    </row>
    <row r="5515" spans="1:4">
      <c r="A5515" s="3">
        <v>4303</v>
      </c>
      <c r="B5515" t="s">
        <v>2672</v>
      </c>
      <c r="C5515" s="1">
        <f>VLOOKUP(Authors[[#This Row],[Id]],Papers[],3,FALSE)</f>
        <v>2005</v>
      </c>
      <c r="D5515" s="1" t="str">
        <f>IF(ISNUMBER(FIND(",",Authors[[#This Row],[author]])),"OK", "Não OK")</f>
        <v>OK</v>
      </c>
    </row>
    <row r="5516" spans="1:4">
      <c r="A5516" s="3">
        <v>2122</v>
      </c>
      <c r="B5516" t="s">
        <v>6507</v>
      </c>
      <c r="C5516" s="1">
        <f>VLOOKUP(Authors[[#This Row],[Id]],Papers[],3,FALSE)</f>
        <v>2009</v>
      </c>
      <c r="D5516" s="1" t="str">
        <f>IF(ISNUMBER(FIND(",",Authors[[#This Row],[author]])),"OK", "Não OK")</f>
        <v>OK</v>
      </c>
    </row>
    <row r="5517" spans="1:4">
      <c r="A5517" s="3">
        <v>1016</v>
      </c>
      <c r="B5517" t="s">
        <v>2844</v>
      </c>
      <c r="C5517" s="1">
        <f>VLOOKUP(Authors[[#This Row],[Id]],Papers[],3,FALSE)</f>
        <v>2010</v>
      </c>
      <c r="D5517" s="1" t="str">
        <f>IF(ISNUMBER(FIND(",",Authors[[#This Row],[author]])),"OK", "Não OK")</f>
        <v>OK</v>
      </c>
    </row>
    <row r="5518" spans="1:4">
      <c r="A5518" s="3">
        <v>3867</v>
      </c>
      <c r="B5518" t="s">
        <v>2844</v>
      </c>
      <c r="C5518" s="1">
        <f>VLOOKUP(Authors[[#This Row],[Id]],Papers[],3,FALSE)</f>
        <v>2010</v>
      </c>
      <c r="D5518" s="1" t="str">
        <f>IF(ISNUMBER(FIND(",",Authors[[#This Row],[author]])),"OK", "Não OK")</f>
        <v>OK</v>
      </c>
    </row>
    <row r="5519" spans="1:4">
      <c r="A5519" s="3">
        <v>2385</v>
      </c>
      <c r="B5519" t="s">
        <v>7348</v>
      </c>
      <c r="C5519" s="1">
        <f>VLOOKUP(Authors[[#This Row],[Id]],Papers[],3,FALSE)</f>
        <v>2005</v>
      </c>
      <c r="D5519" s="1" t="str">
        <f>IF(ISNUMBER(FIND(",",Authors[[#This Row],[author]])),"OK", "Não OK")</f>
        <v>OK</v>
      </c>
    </row>
    <row r="5520" spans="1:4">
      <c r="A5520" s="3">
        <v>2123</v>
      </c>
      <c r="B5520" t="s">
        <v>6512</v>
      </c>
      <c r="C5520" s="1">
        <f>VLOOKUP(Authors[[#This Row],[Id]],Papers[],3,FALSE)</f>
        <v>2005</v>
      </c>
      <c r="D5520" s="1" t="str">
        <f>IF(ISNUMBER(FIND(",",Authors[[#This Row],[author]])),"OK", "Não OK")</f>
        <v>OK</v>
      </c>
    </row>
    <row r="5521" spans="1:4">
      <c r="A5521" s="3">
        <v>2124</v>
      </c>
      <c r="B5521" t="s">
        <v>6512</v>
      </c>
      <c r="C5521" s="1">
        <f>VLOOKUP(Authors[[#This Row],[Id]],Papers[],3,FALSE)</f>
        <v>1999</v>
      </c>
      <c r="D5521" s="1" t="str">
        <f>IF(ISNUMBER(FIND(",",Authors[[#This Row],[author]])),"OK", "Não OK")</f>
        <v>OK</v>
      </c>
    </row>
    <row r="5522" spans="1:4">
      <c r="A5522" s="3">
        <v>2125</v>
      </c>
      <c r="B5522" t="s">
        <v>6512</v>
      </c>
      <c r="C5522" s="1">
        <f>VLOOKUP(Authors[[#This Row],[Id]],Papers[],3,FALSE)</f>
        <v>2001</v>
      </c>
      <c r="D5522" s="1" t="str">
        <f>IF(ISNUMBER(FIND(",",Authors[[#This Row],[author]])),"OK", "Não OK")</f>
        <v>OK</v>
      </c>
    </row>
    <row r="5523" spans="1:4">
      <c r="A5523" s="3">
        <v>3219</v>
      </c>
      <c r="B5523" t="s">
        <v>6512</v>
      </c>
      <c r="C5523" s="1">
        <f>VLOOKUP(Authors[[#This Row],[Id]],Papers[],3,FALSE)</f>
        <v>2004</v>
      </c>
      <c r="D5523" s="1" t="str">
        <f>IF(ISNUMBER(FIND(",",Authors[[#This Row],[author]])),"OK", "Não OK")</f>
        <v>OK</v>
      </c>
    </row>
    <row r="5524" spans="1:4">
      <c r="A5524" s="3">
        <v>3664</v>
      </c>
      <c r="B5524" t="s">
        <v>9247</v>
      </c>
      <c r="C5524" s="1">
        <f>VLOOKUP(Authors[[#This Row],[Id]],Papers[],3,FALSE)</f>
        <v>2000</v>
      </c>
      <c r="D5524" s="1" t="str">
        <f>IF(ISNUMBER(FIND(",",Authors[[#This Row],[author]])),"OK", "Não OK")</f>
        <v>OK</v>
      </c>
    </row>
    <row r="5525" spans="1:4">
      <c r="A5525" s="3">
        <v>120</v>
      </c>
      <c r="B5525" t="s">
        <v>301</v>
      </c>
      <c r="C5525" s="1">
        <f>VLOOKUP(Authors[[#This Row],[Id]],Papers[],3,FALSE)</f>
        <v>2008</v>
      </c>
      <c r="D5525" s="1" t="str">
        <f>IF(ISNUMBER(FIND(",",Authors[[#This Row],[author]])),"OK", "Não OK")</f>
        <v>OK</v>
      </c>
    </row>
    <row r="5526" spans="1:4">
      <c r="A5526" s="3">
        <v>267</v>
      </c>
      <c r="B5526" t="s">
        <v>301</v>
      </c>
      <c r="C5526" s="1">
        <f>VLOOKUP(Authors[[#This Row],[Id]],Papers[],3,FALSE)</f>
        <v>1999</v>
      </c>
      <c r="D5526" s="1" t="str">
        <f>IF(ISNUMBER(FIND(",",Authors[[#This Row],[author]])),"OK", "Não OK")</f>
        <v>OK</v>
      </c>
    </row>
    <row r="5527" spans="1:4">
      <c r="A5527" s="3">
        <v>396</v>
      </c>
      <c r="B5527" t="s">
        <v>301</v>
      </c>
      <c r="C5527" s="1">
        <f>VLOOKUP(Authors[[#This Row],[Id]],Papers[],3,FALSE)</f>
        <v>2002</v>
      </c>
      <c r="D5527" s="1" t="str">
        <f>IF(ISNUMBER(FIND(",",Authors[[#This Row],[author]])),"OK", "Não OK")</f>
        <v>OK</v>
      </c>
    </row>
    <row r="5528" spans="1:4">
      <c r="A5528" s="3">
        <v>663</v>
      </c>
      <c r="B5528" t="s">
        <v>301</v>
      </c>
      <c r="C5528" s="1">
        <f>VLOOKUP(Authors[[#This Row],[Id]],Papers[],3,FALSE)</f>
        <v>1999</v>
      </c>
      <c r="D5528" s="1" t="str">
        <f>IF(ISNUMBER(FIND(",",Authors[[#This Row],[author]])),"OK", "Não OK")</f>
        <v>OK</v>
      </c>
    </row>
    <row r="5529" spans="1:4">
      <c r="A5529" s="3">
        <v>1358</v>
      </c>
      <c r="B5529" t="s">
        <v>3917</v>
      </c>
      <c r="C5529" s="1">
        <f>VLOOKUP(Authors[[#This Row],[Id]],Papers[],3,FALSE)</f>
        <v>2003</v>
      </c>
      <c r="D5529" s="1" t="str">
        <f>IF(ISNUMBER(FIND(",",Authors[[#This Row],[author]])),"OK", "Não OK")</f>
        <v>OK</v>
      </c>
    </row>
    <row r="5530" spans="1:4">
      <c r="A5530" s="3">
        <v>2273</v>
      </c>
      <c r="B5530" t="s">
        <v>6990</v>
      </c>
      <c r="C5530" s="1">
        <f>VLOOKUP(Authors[[#This Row],[Id]],Papers[],3,FALSE)</f>
        <v>2000</v>
      </c>
      <c r="D5530" s="1" t="str">
        <f>IF(ISNUMBER(FIND(",",Authors[[#This Row],[author]])),"OK", "Não OK")</f>
        <v>OK</v>
      </c>
    </row>
    <row r="5531" spans="1:4">
      <c r="A5531" s="3">
        <v>418</v>
      </c>
      <c r="B5531" t="s">
        <v>1173</v>
      </c>
      <c r="C5531" s="1">
        <f>VLOOKUP(Authors[[#This Row],[Id]],Papers[],3,FALSE)</f>
        <v>2008</v>
      </c>
      <c r="D5531" s="1" t="str">
        <f>IF(ISNUMBER(FIND(",",Authors[[#This Row],[author]])),"OK", "Não OK")</f>
        <v>OK</v>
      </c>
    </row>
    <row r="5532" spans="1:4">
      <c r="A5532" s="3">
        <v>418</v>
      </c>
      <c r="B5532" t="s">
        <v>1171</v>
      </c>
      <c r="C5532" s="1">
        <f>VLOOKUP(Authors[[#This Row],[Id]],Papers[],3,FALSE)</f>
        <v>2008</v>
      </c>
      <c r="D5532" s="1" t="str">
        <f>IF(ISNUMBER(FIND(",",Authors[[#This Row],[author]])),"OK", "Não OK")</f>
        <v>OK</v>
      </c>
    </row>
    <row r="5533" spans="1:4">
      <c r="A5533" s="3">
        <v>4207</v>
      </c>
      <c r="B5533" t="s">
        <v>9999</v>
      </c>
      <c r="C5533" s="1">
        <f>VLOOKUP(Authors[[#This Row],[Id]],Papers[],3,FALSE)</f>
        <v>2007</v>
      </c>
      <c r="D5533" s="1" t="str">
        <f>IF(ISNUMBER(FIND(",",Authors[[#This Row],[author]])),"OK", "Não OK")</f>
        <v>OK</v>
      </c>
    </row>
    <row r="5534" spans="1:4">
      <c r="A5534" s="3">
        <v>4340</v>
      </c>
      <c r="B5534" t="s">
        <v>10285</v>
      </c>
      <c r="C5534" s="1">
        <f>VLOOKUP(Authors[[#This Row],[Id]],Papers[],3,FALSE)</f>
        <v>2008</v>
      </c>
      <c r="D5534" s="1" t="str">
        <f>IF(ISNUMBER(FIND(",",Authors[[#This Row],[author]])),"OK", "Não OK")</f>
        <v>OK</v>
      </c>
    </row>
    <row r="5535" spans="1:4">
      <c r="A5535" s="3">
        <v>472</v>
      </c>
      <c r="B5535" t="s">
        <v>1330</v>
      </c>
      <c r="C5535" s="1">
        <f>VLOOKUP(Authors[[#This Row],[Id]],Papers[],3,FALSE)</f>
        <v>2011</v>
      </c>
      <c r="D5535" s="1" t="str">
        <f>IF(ISNUMBER(FIND(",",Authors[[#This Row],[author]])),"OK", "Não OK")</f>
        <v>OK</v>
      </c>
    </row>
    <row r="5536" spans="1:4">
      <c r="A5536" s="3">
        <v>3247</v>
      </c>
      <c r="B5536" t="s">
        <v>8685</v>
      </c>
      <c r="C5536" s="1">
        <f>VLOOKUP(Authors[[#This Row],[Id]],Papers[],3,FALSE)</f>
        <v>2006</v>
      </c>
      <c r="D5536" s="1" t="str">
        <f>IF(ISNUMBER(FIND(",",Authors[[#This Row],[author]])),"OK", "Não OK")</f>
        <v>OK</v>
      </c>
    </row>
    <row r="5537" spans="1:4">
      <c r="A5537" s="3">
        <v>34</v>
      </c>
      <c r="B5537" t="s">
        <v>84</v>
      </c>
      <c r="C5537" s="1">
        <f>VLOOKUP(Authors[[#This Row],[Id]],Papers[],3,FALSE)</f>
        <v>2006</v>
      </c>
      <c r="D5537" s="1" t="str">
        <f>IF(ISNUMBER(FIND(",",Authors[[#This Row],[author]])),"OK", "Não OK")</f>
        <v>OK</v>
      </c>
    </row>
    <row r="5538" spans="1:4">
      <c r="A5538" s="3">
        <v>1189</v>
      </c>
      <c r="B5538" t="s">
        <v>3357</v>
      </c>
      <c r="C5538" s="1">
        <f>VLOOKUP(Authors[[#This Row],[Id]],Papers[],3,FALSE)</f>
        <v>2010</v>
      </c>
      <c r="D5538" s="1" t="str">
        <f>IF(ISNUMBER(FIND(",",Authors[[#This Row],[author]])),"OK", "Não OK")</f>
        <v>OK</v>
      </c>
    </row>
    <row r="5539" spans="1:4">
      <c r="A5539" s="3">
        <v>3666</v>
      </c>
      <c r="B5539" t="s">
        <v>9251</v>
      </c>
      <c r="C5539" s="1">
        <f>VLOOKUP(Authors[[#This Row],[Id]],Papers[],3,FALSE)</f>
        <v>2004</v>
      </c>
      <c r="D5539" s="1" t="str">
        <f>IF(ISNUMBER(FIND(",",Authors[[#This Row],[author]])),"OK", "Não OK")</f>
        <v>OK</v>
      </c>
    </row>
    <row r="5540" spans="1:4">
      <c r="A5540" s="3">
        <v>234</v>
      </c>
      <c r="B5540" t="s">
        <v>598</v>
      </c>
      <c r="C5540" s="1">
        <f>VLOOKUP(Authors[[#This Row],[Id]],Papers[],3,FALSE)</f>
        <v>2011</v>
      </c>
      <c r="D5540" s="1" t="str">
        <f>IF(ISNUMBER(FIND(",",Authors[[#This Row],[author]])),"OK", "Não OK")</f>
        <v>OK</v>
      </c>
    </row>
    <row r="5541" spans="1:4">
      <c r="A5541" s="3">
        <v>2128</v>
      </c>
      <c r="B5541" t="s">
        <v>6524</v>
      </c>
      <c r="C5541" s="1">
        <f>VLOOKUP(Authors[[#This Row],[Id]],Papers[],3,FALSE)</f>
        <v>2001</v>
      </c>
      <c r="D5541" s="1" t="str">
        <f>IF(ISNUMBER(FIND(",",Authors[[#This Row],[author]])),"OK", "Não OK")</f>
        <v>OK</v>
      </c>
    </row>
    <row r="5542" spans="1:4">
      <c r="A5542" s="3">
        <v>3669</v>
      </c>
      <c r="B5542" t="s">
        <v>6525</v>
      </c>
      <c r="C5542" s="1">
        <f>VLOOKUP(Authors[[#This Row],[Id]],Papers[],3,FALSE)</f>
        <v>2010</v>
      </c>
      <c r="D5542" s="1" t="str">
        <f>IF(ISNUMBER(FIND(",",Authors[[#This Row],[author]])),"OK", "Não OK")</f>
        <v>OK</v>
      </c>
    </row>
    <row r="5543" spans="1:4">
      <c r="A5543" s="3">
        <v>636</v>
      </c>
      <c r="B5543" t="s">
        <v>1775</v>
      </c>
      <c r="C5543" s="1">
        <f>VLOOKUP(Authors[[#This Row],[Id]],Papers[],3,FALSE)</f>
        <v>2009</v>
      </c>
      <c r="D5543" s="1" t="str">
        <f>IF(ISNUMBER(FIND(",",Authors[[#This Row],[author]])),"OK", "Não OK")</f>
        <v>OK</v>
      </c>
    </row>
    <row r="5544" spans="1:4">
      <c r="A5544" s="3">
        <v>3671</v>
      </c>
      <c r="B5544" t="s">
        <v>9257</v>
      </c>
      <c r="C5544" s="1">
        <f>VLOOKUP(Authors[[#This Row],[Id]],Papers[],3,FALSE)</f>
        <v>2010</v>
      </c>
      <c r="D5544" s="1" t="str">
        <f>IF(ISNUMBER(FIND(",",Authors[[#This Row],[author]])),"OK", "Não OK")</f>
        <v>OK</v>
      </c>
    </row>
    <row r="5545" spans="1:4">
      <c r="A5545" s="3">
        <v>188</v>
      </c>
      <c r="B5545" t="s">
        <v>470</v>
      </c>
      <c r="C5545" s="1">
        <f>VLOOKUP(Authors[[#This Row],[Id]],Papers[],3,FALSE)</f>
        <v>2010</v>
      </c>
      <c r="D5545" s="1" t="str">
        <f>IF(ISNUMBER(FIND(",",Authors[[#This Row],[author]])),"OK", "Não OK")</f>
        <v>OK</v>
      </c>
    </row>
    <row r="5546" spans="1:4">
      <c r="A5546" s="3">
        <v>2130</v>
      </c>
      <c r="B5546" t="s">
        <v>10821</v>
      </c>
      <c r="C5546" s="1">
        <f>VLOOKUP(Authors[[#This Row],[Id]],Papers[],3,FALSE)</f>
        <v>2007</v>
      </c>
      <c r="D5546" s="1" t="str">
        <f>IF(ISNUMBER(FIND(",",Authors[[#This Row],[author]])),"OK", "Não OK")</f>
        <v>OK</v>
      </c>
    </row>
    <row r="5547" spans="1:4">
      <c r="A5547" s="3">
        <v>360</v>
      </c>
      <c r="B5547" t="s">
        <v>936</v>
      </c>
      <c r="C5547" s="1">
        <f>VLOOKUP(Authors[[#This Row],[Id]],Papers[],3,FALSE)</f>
        <v>2003</v>
      </c>
      <c r="D5547" s="1" t="str">
        <f>IF(ISNUMBER(FIND(",",Authors[[#This Row],[author]])),"OK", "Não OK")</f>
        <v>OK</v>
      </c>
    </row>
    <row r="5548" spans="1:4">
      <c r="A5548" s="3">
        <v>692</v>
      </c>
      <c r="B5548" t="s">
        <v>1969</v>
      </c>
      <c r="C5548" s="1">
        <f>VLOOKUP(Authors[[#This Row],[Id]],Papers[],3,FALSE)</f>
        <v>2010</v>
      </c>
      <c r="D5548" s="1" t="str">
        <f>IF(ISNUMBER(FIND(",",Authors[[#This Row],[author]])),"OK", "Não OK")</f>
        <v>OK</v>
      </c>
    </row>
    <row r="5549" spans="1:4">
      <c r="A5549" s="3">
        <v>2151</v>
      </c>
      <c r="B5549" t="s">
        <v>6595</v>
      </c>
      <c r="C5549" s="1">
        <f>VLOOKUP(Authors[[#This Row],[Id]],Papers[],3,FALSE)</f>
        <v>2002</v>
      </c>
      <c r="D5549" s="1" t="str">
        <f>IF(ISNUMBER(FIND(",",Authors[[#This Row],[author]])),"OK", "Não OK")</f>
        <v>OK</v>
      </c>
    </row>
    <row r="5550" spans="1:4">
      <c r="A5550" s="3">
        <v>3834</v>
      </c>
      <c r="B5550" t="s">
        <v>6963</v>
      </c>
      <c r="C5550" s="1">
        <f>VLOOKUP(Authors[[#This Row],[Id]],Papers[],3,FALSE)</f>
        <v>2004</v>
      </c>
      <c r="D5550" s="1" t="str">
        <f>IF(ISNUMBER(FIND(",",Authors[[#This Row],[author]])),"OK", "Não OK")</f>
        <v>OK</v>
      </c>
    </row>
    <row r="5551" spans="1:4">
      <c r="A5551" s="3">
        <v>1180</v>
      </c>
      <c r="B5551" t="s">
        <v>3335</v>
      </c>
      <c r="C5551" s="1">
        <f>VLOOKUP(Authors[[#This Row],[Id]],Papers[],3,FALSE)</f>
        <v>2006</v>
      </c>
      <c r="D5551" s="1" t="str">
        <f>IF(ISNUMBER(FIND(",",Authors[[#This Row],[author]])),"OK", "Não OK")</f>
        <v>OK</v>
      </c>
    </row>
    <row r="5552" spans="1:4">
      <c r="A5552" s="3">
        <v>1380</v>
      </c>
      <c r="B5552" t="s">
        <v>3999</v>
      </c>
      <c r="C5552" s="1">
        <f>VLOOKUP(Authors[[#This Row],[Id]],Papers[],3,FALSE)</f>
        <v>2011</v>
      </c>
      <c r="D5552" s="1" t="str">
        <f>IF(ISNUMBER(FIND(",",Authors[[#This Row],[author]])),"OK", "Não OK")</f>
        <v>OK</v>
      </c>
    </row>
    <row r="5553" spans="1:4">
      <c r="A5553" s="3">
        <v>3544</v>
      </c>
      <c r="B5553" t="s">
        <v>9090</v>
      </c>
      <c r="C5553" s="1">
        <f>VLOOKUP(Authors[[#This Row],[Id]],Papers[],3,FALSE)</f>
        <v>2011</v>
      </c>
      <c r="D5553" s="1" t="str">
        <f>IF(ISNUMBER(FIND(",",Authors[[#This Row],[author]])),"OK", "Não OK")</f>
        <v>OK</v>
      </c>
    </row>
    <row r="5554" spans="1:4">
      <c r="A5554" s="3">
        <v>877</v>
      </c>
      <c r="B5554" t="s">
        <v>2486</v>
      </c>
      <c r="C5554" s="1">
        <f>VLOOKUP(Authors[[#This Row],[Id]],Papers[],3,FALSE)</f>
        <v>2009</v>
      </c>
      <c r="D5554" s="1" t="str">
        <f>IF(ISNUMBER(FIND(",",Authors[[#This Row],[author]])),"OK", "Não OK")</f>
        <v>OK</v>
      </c>
    </row>
    <row r="5555" spans="1:4">
      <c r="A5555" s="3">
        <v>4301</v>
      </c>
      <c r="B5555" t="s">
        <v>2486</v>
      </c>
      <c r="C5555" s="1">
        <f>VLOOKUP(Authors[[#This Row],[Id]],Papers[],3,FALSE)</f>
        <v>2008</v>
      </c>
      <c r="D5555" s="1" t="str">
        <f>IF(ISNUMBER(FIND(",",Authors[[#This Row],[author]])),"OK", "Não OK")</f>
        <v>OK</v>
      </c>
    </row>
    <row r="5556" spans="1:4">
      <c r="A5556" s="3">
        <v>1742</v>
      </c>
      <c r="B5556" t="s">
        <v>5299</v>
      </c>
      <c r="C5556" s="1">
        <f>VLOOKUP(Authors[[#This Row],[Id]],Papers[],3,FALSE)</f>
        <v>2008</v>
      </c>
      <c r="D5556" s="1" t="str">
        <f>IF(ISNUMBER(FIND(",",Authors[[#This Row],[author]])),"OK", "Não OK")</f>
        <v>OK</v>
      </c>
    </row>
    <row r="5557" spans="1:4">
      <c r="A5557" s="3">
        <v>3669</v>
      </c>
      <c r="B5557" t="s">
        <v>5299</v>
      </c>
      <c r="C5557" s="1">
        <f>VLOOKUP(Authors[[#This Row],[Id]],Papers[],3,FALSE)</f>
        <v>2010</v>
      </c>
      <c r="D5557" s="1" t="str">
        <f>IF(ISNUMBER(FIND(",",Authors[[#This Row],[author]])),"OK", "Não OK")</f>
        <v>OK</v>
      </c>
    </row>
    <row r="5558" spans="1:4">
      <c r="A5558" s="3">
        <v>636</v>
      </c>
      <c r="B5558" t="s">
        <v>1776</v>
      </c>
      <c r="C5558" s="1">
        <f>VLOOKUP(Authors[[#This Row],[Id]],Papers[],3,FALSE)</f>
        <v>2009</v>
      </c>
      <c r="D5558" s="1" t="str">
        <f>IF(ISNUMBER(FIND(",",Authors[[#This Row],[author]])),"OK", "Não OK")</f>
        <v>OK</v>
      </c>
    </row>
    <row r="5559" spans="1:4">
      <c r="A5559" s="3">
        <v>1349</v>
      </c>
      <c r="B5559" t="s">
        <v>3892</v>
      </c>
      <c r="C5559" s="1">
        <f>VLOOKUP(Authors[[#This Row],[Id]],Papers[],3,FALSE)</f>
        <v>1986</v>
      </c>
      <c r="D5559" s="1" t="str">
        <f>IF(ISNUMBER(FIND(",",Authors[[#This Row],[author]])),"OK", "Não OK")</f>
        <v>OK</v>
      </c>
    </row>
    <row r="5560" spans="1:4">
      <c r="A5560" s="3">
        <v>1345</v>
      </c>
      <c r="B5560" t="s">
        <v>3875</v>
      </c>
      <c r="C5560" s="1">
        <f>VLOOKUP(Authors[[#This Row],[Id]],Papers[],3,FALSE)</f>
        <v>1998</v>
      </c>
      <c r="D5560" s="1" t="str">
        <f>IF(ISNUMBER(FIND(",",Authors[[#This Row],[author]])),"OK", "Não OK")</f>
        <v>OK</v>
      </c>
    </row>
    <row r="5561" spans="1:4">
      <c r="A5561" s="3">
        <v>672</v>
      </c>
      <c r="B5561" t="s">
        <v>1902</v>
      </c>
      <c r="C5561" s="1">
        <f>VLOOKUP(Authors[[#This Row],[Id]],Papers[],3,FALSE)</f>
        <v>2008</v>
      </c>
      <c r="D5561" s="1" t="str">
        <f>IF(ISNUMBER(FIND(",",Authors[[#This Row],[author]])),"OK", "Não OK")</f>
        <v>OK</v>
      </c>
    </row>
    <row r="5562" spans="1:4">
      <c r="A5562" s="3">
        <v>817</v>
      </c>
      <c r="B5562" t="s">
        <v>1902</v>
      </c>
      <c r="C5562" s="1">
        <f>VLOOKUP(Authors[[#This Row],[Id]],Papers[],3,FALSE)</f>
        <v>2004</v>
      </c>
      <c r="D5562" s="1" t="str">
        <f>IF(ISNUMBER(FIND(",",Authors[[#This Row],[author]])),"OK", "Não OK")</f>
        <v>OK</v>
      </c>
    </row>
    <row r="5563" spans="1:4">
      <c r="A5563">
        <v>4389</v>
      </c>
      <c r="B5563" s="1" t="s">
        <v>12795</v>
      </c>
      <c r="C5563" s="1">
        <f>VLOOKUP(Authors[[#This Row],[Id]],Papers[],3,FALSE)</f>
        <v>2000</v>
      </c>
      <c r="D5563" s="1" t="str">
        <f>IF(ISNUMBER(FIND(",",Authors[[#This Row],[author]])),"OK", "Não OK")</f>
        <v>OK</v>
      </c>
    </row>
    <row r="5564" spans="1:4">
      <c r="A5564">
        <v>4394</v>
      </c>
      <c r="B5564" s="1" t="s">
        <v>12795</v>
      </c>
      <c r="C5564" s="1">
        <f>VLOOKUP(Authors[[#This Row],[Id]],Papers[],3,FALSE)</f>
        <v>2010</v>
      </c>
      <c r="D5564" s="1" t="str">
        <f>IF(ISNUMBER(FIND(",",Authors[[#This Row],[author]])),"OK", "Não OK")</f>
        <v>OK</v>
      </c>
    </row>
    <row r="5565" spans="1:4">
      <c r="A5565" s="3">
        <v>3204</v>
      </c>
      <c r="B5565" t="s">
        <v>8637</v>
      </c>
      <c r="C5565" s="1">
        <f>VLOOKUP(Authors[[#This Row],[Id]],Papers[],3,FALSE)</f>
        <v>2011</v>
      </c>
      <c r="D5565" s="1" t="str">
        <f>IF(ISNUMBER(FIND(",",Authors[[#This Row],[author]])),"OK", "Não OK")</f>
        <v>OK</v>
      </c>
    </row>
    <row r="5566" spans="1:4">
      <c r="A5566" s="3">
        <v>3205</v>
      </c>
      <c r="B5566" t="s">
        <v>8637</v>
      </c>
      <c r="C5566" s="1">
        <f>VLOOKUP(Authors[[#This Row],[Id]],Papers[],3,FALSE)</f>
        <v>2010</v>
      </c>
      <c r="D5566" s="1" t="str">
        <f>IF(ISNUMBER(FIND(",",Authors[[#This Row],[author]])),"OK", "Não OK")</f>
        <v>OK</v>
      </c>
    </row>
    <row r="5567" spans="1:4">
      <c r="A5567" s="3">
        <v>2537</v>
      </c>
      <c r="B5567" t="s">
        <v>10990</v>
      </c>
      <c r="C5567" s="1">
        <f>VLOOKUP(Authors[[#This Row],[Id]],Papers[],3,FALSE)</f>
        <v>2009</v>
      </c>
      <c r="D5567" s="1" t="str">
        <f>IF(ISNUMBER(FIND(",",Authors[[#This Row],[author]])),"OK", "Não OK")</f>
        <v>OK</v>
      </c>
    </row>
    <row r="5568" spans="1:4">
      <c r="A5568" s="3">
        <v>646</v>
      </c>
      <c r="B5568" t="s">
        <v>1814</v>
      </c>
      <c r="C5568" s="1">
        <f>VLOOKUP(Authors[[#This Row],[Id]],Papers[],3,FALSE)</f>
        <v>2011</v>
      </c>
      <c r="D5568" s="1" t="str">
        <f>IF(ISNUMBER(FIND(",",Authors[[#This Row],[author]])),"OK", "Não OK")</f>
        <v>OK</v>
      </c>
    </row>
    <row r="5569" spans="1:4">
      <c r="A5569" s="3">
        <v>647</v>
      </c>
      <c r="B5569" t="s">
        <v>1814</v>
      </c>
      <c r="C5569" s="1">
        <f>VLOOKUP(Authors[[#This Row],[Id]],Papers[],3,FALSE)</f>
        <v>2011</v>
      </c>
      <c r="D5569" s="1" t="str">
        <f>IF(ISNUMBER(FIND(",",Authors[[#This Row],[author]])),"OK", "Não OK")</f>
        <v>OK</v>
      </c>
    </row>
    <row r="5570" spans="1:4">
      <c r="A5570" s="3">
        <v>1317</v>
      </c>
      <c r="B5570" t="s">
        <v>3771</v>
      </c>
      <c r="C5570" s="1">
        <f>VLOOKUP(Authors[[#This Row],[Id]],Papers[],3,FALSE)</f>
        <v>2005</v>
      </c>
      <c r="D5570" s="1" t="str">
        <f>IF(ISNUMBER(FIND(",",Authors[[#This Row],[author]])),"OK", "Não OK")</f>
        <v>OK</v>
      </c>
    </row>
    <row r="5571" spans="1:4">
      <c r="A5571">
        <v>4438</v>
      </c>
      <c r="B5571" t="s">
        <v>12936</v>
      </c>
      <c r="C5571" s="1">
        <f>VLOOKUP(Authors[[#This Row],[Id]],Papers[],3,FALSE)</f>
        <v>2009</v>
      </c>
      <c r="D5571" s="1" t="str">
        <f>IF(ISNUMBER(FIND(",",Authors[[#This Row],[author]])),"OK", "Não OK")</f>
        <v>OK</v>
      </c>
    </row>
    <row r="5572" spans="1:4">
      <c r="A5572" s="3">
        <v>4189</v>
      </c>
      <c r="B5572" t="s">
        <v>9951</v>
      </c>
      <c r="C5572" s="1">
        <f>VLOOKUP(Authors[[#This Row],[Id]],Papers[],3,FALSE)</f>
        <v>2006</v>
      </c>
      <c r="D5572" s="1" t="str">
        <f>IF(ISNUMBER(FIND(",",Authors[[#This Row],[author]])),"OK", "Não OK")</f>
        <v>OK</v>
      </c>
    </row>
    <row r="5573" spans="1:4">
      <c r="A5573" s="3">
        <v>89</v>
      </c>
      <c r="B5573" t="s">
        <v>227</v>
      </c>
      <c r="C5573" s="1">
        <f>VLOOKUP(Authors[[#This Row],[Id]],Papers[],3,FALSE)</f>
        <v>2007</v>
      </c>
      <c r="D5573" s="1" t="str">
        <f>IF(ISNUMBER(FIND(",",Authors[[#This Row],[author]])),"OK", "Não OK")</f>
        <v>OK</v>
      </c>
    </row>
    <row r="5574" spans="1:4">
      <c r="A5574" s="3">
        <v>1763</v>
      </c>
      <c r="B5574" t="s">
        <v>5356</v>
      </c>
      <c r="C5574" s="1">
        <f>VLOOKUP(Authors[[#This Row],[Id]],Papers[],3,FALSE)</f>
        <v>2009</v>
      </c>
      <c r="D5574" s="1" t="str">
        <f>IF(ISNUMBER(FIND(",",Authors[[#This Row],[author]])),"OK", "Não OK")</f>
        <v>OK</v>
      </c>
    </row>
    <row r="5575" spans="1:4">
      <c r="A5575" s="3">
        <v>1096</v>
      </c>
      <c r="B5575" t="s">
        <v>3073</v>
      </c>
      <c r="C5575" s="1">
        <f>VLOOKUP(Authors[[#This Row],[Id]],Papers[],3,FALSE)</f>
        <v>2009</v>
      </c>
      <c r="D5575" s="1" t="str">
        <f>IF(ISNUMBER(FIND(",",Authors[[#This Row],[author]])),"OK", "Não OK")</f>
        <v>OK</v>
      </c>
    </row>
    <row r="5576" spans="1:4">
      <c r="A5576" s="3">
        <v>2133</v>
      </c>
      <c r="B5576" t="s">
        <v>6533</v>
      </c>
      <c r="C5576" s="1">
        <f>VLOOKUP(Authors[[#This Row],[Id]],Papers[],3,FALSE)</f>
        <v>2001</v>
      </c>
      <c r="D5576" s="1" t="str">
        <f>IF(ISNUMBER(FIND(",",Authors[[#This Row],[author]])),"OK", "Não OK")</f>
        <v>OK</v>
      </c>
    </row>
    <row r="5577" spans="1:4">
      <c r="A5577" s="3">
        <v>347</v>
      </c>
      <c r="B5577" t="s">
        <v>894</v>
      </c>
      <c r="C5577" s="1">
        <f>VLOOKUP(Authors[[#This Row],[Id]],Papers[],3,FALSE)</f>
        <v>2006</v>
      </c>
      <c r="D5577" s="1" t="str">
        <f>IF(ISNUMBER(FIND(",",Authors[[#This Row],[author]])),"OK", "Não OK")</f>
        <v>OK</v>
      </c>
    </row>
    <row r="5578" spans="1:4">
      <c r="A5578" s="3">
        <v>2134</v>
      </c>
      <c r="B5578" t="s">
        <v>6538</v>
      </c>
      <c r="C5578" s="1">
        <f>VLOOKUP(Authors[[#This Row],[Id]],Papers[],3,FALSE)</f>
        <v>2009</v>
      </c>
      <c r="D5578" s="1" t="str">
        <f>IF(ISNUMBER(FIND(",",Authors[[#This Row],[author]])),"OK", "Não OK")</f>
        <v>OK</v>
      </c>
    </row>
    <row r="5579" spans="1:4">
      <c r="A5579">
        <v>4406</v>
      </c>
      <c r="B5579" s="1" t="s">
        <v>12838</v>
      </c>
      <c r="C5579" s="1">
        <f>VLOOKUP(Authors[[#This Row],[Id]],Papers[],3,FALSE)</f>
        <v>2003</v>
      </c>
      <c r="D5579" s="1" t="str">
        <f>IF(ISNUMBER(FIND(",",Authors[[#This Row],[author]])),"OK", "Não OK")</f>
        <v>OK</v>
      </c>
    </row>
    <row r="5580" spans="1:4">
      <c r="A5580" s="3">
        <v>539</v>
      </c>
      <c r="B5580" t="s">
        <v>1528</v>
      </c>
      <c r="C5580" s="1">
        <f>VLOOKUP(Authors[[#This Row],[Id]],Papers[],3,FALSE)</f>
        <v>2009</v>
      </c>
      <c r="D5580" s="1" t="str">
        <f>IF(ISNUMBER(FIND(",",Authors[[#This Row],[author]])),"OK", "Não OK")</f>
        <v>OK</v>
      </c>
    </row>
    <row r="5581" spans="1:4">
      <c r="A5581" s="3">
        <v>2234</v>
      </c>
      <c r="B5581" t="s">
        <v>6870</v>
      </c>
      <c r="C5581" s="1">
        <f>VLOOKUP(Authors[[#This Row],[Id]],Papers[],3,FALSE)</f>
        <v>1996</v>
      </c>
      <c r="D5581" s="1" t="str">
        <f>IF(ISNUMBER(FIND(",",Authors[[#This Row],[author]])),"OK", "Não OK")</f>
        <v>OK</v>
      </c>
    </row>
    <row r="5582" spans="1:4">
      <c r="A5582" s="3">
        <v>4115</v>
      </c>
      <c r="B5582" t="s">
        <v>9792</v>
      </c>
      <c r="C5582" s="1">
        <f>VLOOKUP(Authors[[#This Row],[Id]],Papers[],3,FALSE)</f>
        <v>2003</v>
      </c>
      <c r="D5582" s="1" t="str">
        <f>IF(ISNUMBER(FIND(",",Authors[[#This Row],[author]])),"OK", "Não OK")</f>
        <v>OK</v>
      </c>
    </row>
    <row r="5583" spans="1:4">
      <c r="A5583" s="3">
        <v>323</v>
      </c>
      <c r="B5583" t="s">
        <v>816</v>
      </c>
      <c r="C5583" s="1">
        <f>VLOOKUP(Authors[[#This Row],[Id]],Papers[],3,FALSE)</f>
        <v>2007</v>
      </c>
      <c r="D5583" s="1" t="str">
        <f>IF(ISNUMBER(FIND(",",Authors[[#This Row],[author]])),"OK", "Não OK")</f>
        <v>OK</v>
      </c>
    </row>
    <row r="5584" spans="1:4">
      <c r="A5584" s="3">
        <v>892</v>
      </c>
      <c r="B5584" t="s">
        <v>816</v>
      </c>
      <c r="C5584" s="1">
        <f>VLOOKUP(Authors[[#This Row],[Id]],Papers[],3,FALSE)</f>
        <v>2007</v>
      </c>
      <c r="D5584" s="1" t="str">
        <f>IF(ISNUMBER(FIND(",",Authors[[#This Row],[author]])),"OK", "Não OK")</f>
        <v>OK</v>
      </c>
    </row>
    <row r="5585" spans="1:4">
      <c r="A5585" s="3">
        <v>2134</v>
      </c>
      <c r="B5585" t="s">
        <v>6540</v>
      </c>
      <c r="C5585" s="1">
        <f>VLOOKUP(Authors[[#This Row],[Id]],Papers[],3,FALSE)</f>
        <v>2009</v>
      </c>
      <c r="D5585" s="1" t="str">
        <f>IF(ISNUMBER(FIND(",",Authors[[#This Row],[author]])),"OK", "Não OK")</f>
        <v>OK</v>
      </c>
    </row>
    <row r="5586" spans="1:4">
      <c r="A5586" s="3">
        <v>1538</v>
      </c>
      <c r="B5586" t="s">
        <v>4556</v>
      </c>
      <c r="C5586" s="1">
        <f>VLOOKUP(Authors[[#This Row],[Id]],Papers[],3,FALSE)</f>
        <v>1990</v>
      </c>
      <c r="D5586" s="1" t="str">
        <f>IF(ISNUMBER(FIND(",",Authors[[#This Row],[author]])),"OK", "Não OK")</f>
        <v>OK</v>
      </c>
    </row>
    <row r="5587" spans="1:4">
      <c r="A5587">
        <v>4378</v>
      </c>
      <c r="B5587" s="1" t="s">
        <v>12762</v>
      </c>
      <c r="C5587" s="1">
        <f>VLOOKUP(Authors[[#This Row],[Id]],Papers[],3,FALSE)</f>
        <v>1992</v>
      </c>
      <c r="D5587" s="1" t="str">
        <f>IF(ISNUMBER(FIND(",",Authors[[#This Row],[author]])),"OK", "Não OK")</f>
        <v>OK</v>
      </c>
    </row>
    <row r="5588" spans="1:4">
      <c r="A5588" s="3">
        <v>1408</v>
      </c>
      <c r="B5588" t="s">
        <v>4119</v>
      </c>
      <c r="C5588" s="1">
        <f>VLOOKUP(Authors[[#This Row],[Id]],Papers[],3,FALSE)</f>
        <v>2007</v>
      </c>
      <c r="D5588" s="1" t="str">
        <f>IF(ISNUMBER(FIND(",",Authors[[#This Row],[author]])),"OK", "Não OK")</f>
        <v>OK</v>
      </c>
    </row>
    <row r="5589" spans="1:4">
      <c r="A5589" s="3">
        <v>2135</v>
      </c>
      <c r="B5589" t="s">
        <v>6545</v>
      </c>
      <c r="C5589" s="1">
        <f>VLOOKUP(Authors[[#This Row],[Id]],Papers[],3,FALSE)</f>
        <v>2007</v>
      </c>
      <c r="D5589" s="1" t="str">
        <f>IF(ISNUMBER(FIND(",",Authors[[#This Row],[author]])),"OK", "Não OK")</f>
        <v>OK</v>
      </c>
    </row>
    <row r="5590" spans="1:4">
      <c r="A5590" s="3">
        <v>3271</v>
      </c>
      <c r="B5590" t="s">
        <v>6545</v>
      </c>
      <c r="C5590" s="1">
        <f>VLOOKUP(Authors[[#This Row],[Id]],Papers[],3,FALSE)</f>
        <v>2006</v>
      </c>
      <c r="D5590" s="1" t="str">
        <f>IF(ISNUMBER(FIND(",",Authors[[#This Row],[author]])),"OK", "Não OK")</f>
        <v>OK</v>
      </c>
    </row>
    <row r="5591" spans="1:4">
      <c r="A5591" s="3">
        <v>2568</v>
      </c>
      <c r="B5591" t="s">
        <v>11032</v>
      </c>
      <c r="C5591" s="1">
        <f>VLOOKUP(Authors[[#This Row],[Id]],Papers[],3,FALSE)</f>
        <v>2006</v>
      </c>
      <c r="D5591" s="1" t="str">
        <f>IF(ISNUMBER(FIND(",",Authors[[#This Row],[author]])),"OK", "Não OK")</f>
        <v>OK</v>
      </c>
    </row>
    <row r="5592" spans="1:4">
      <c r="A5592" s="3">
        <v>1566</v>
      </c>
      <c r="B5592" t="s">
        <v>4668</v>
      </c>
      <c r="C5592" s="1">
        <f>VLOOKUP(Authors[[#This Row],[Id]],Papers[],3,FALSE)</f>
        <v>2001</v>
      </c>
      <c r="D5592" s="1" t="str">
        <f>IF(ISNUMBER(FIND(",",Authors[[#This Row],[author]])),"OK", "Não OK")</f>
        <v>OK</v>
      </c>
    </row>
    <row r="5593" spans="1:4">
      <c r="A5593" s="3">
        <v>3676</v>
      </c>
      <c r="B5593" t="s">
        <v>9261</v>
      </c>
      <c r="C5593" s="1">
        <f>VLOOKUP(Authors[[#This Row],[Id]],Papers[],3,FALSE)</f>
        <v>2011</v>
      </c>
      <c r="D5593" s="1" t="str">
        <f>IF(ISNUMBER(FIND(",",Authors[[#This Row],[author]])),"OK", "Não OK")</f>
        <v>OK</v>
      </c>
    </row>
    <row r="5594" spans="1:4">
      <c r="A5594" s="3">
        <v>494</v>
      </c>
      <c r="B5594" t="s">
        <v>1394</v>
      </c>
      <c r="C5594" s="1">
        <f>VLOOKUP(Authors[[#This Row],[Id]],Papers[],3,FALSE)</f>
        <v>2010</v>
      </c>
      <c r="D5594" s="1" t="str">
        <f>IF(ISNUMBER(FIND(",",Authors[[#This Row],[author]])),"OK", "Não OK")</f>
        <v>OK</v>
      </c>
    </row>
    <row r="5595" spans="1:4">
      <c r="A5595" s="3">
        <v>2137</v>
      </c>
      <c r="B5595" t="s">
        <v>6548</v>
      </c>
      <c r="C5595" s="1">
        <f>VLOOKUP(Authors[[#This Row],[Id]],Papers[],3,FALSE)</f>
        <v>2010</v>
      </c>
      <c r="D5595" s="1" t="str">
        <f>IF(ISNUMBER(FIND(",",Authors[[#This Row],[author]])),"OK", "Não OK")</f>
        <v>OK</v>
      </c>
    </row>
    <row r="5596" spans="1:4">
      <c r="A5596" s="3">
        <v>95</v>
      </c>
      <c r="B5596" t="s">
        <v>242</v>
      </c>
      <c r="C5596" s="1">
        <f>VLOOKUP(Authors[[#This Row],[Id]],Papers[],3,FALSE)</f>
        <v>2007</v>
      </c>
      <c r="D5596" s="1" t="str">
        <f>IF(ISNUMBER(FIND(",",Authors[[#This Row],[author]])),"OK", "Não OK")</f>
        <v>OK</v>
      </c>
    </row>
    <row r="5597" spans="1:4">
      <c r="A5597" s="3">
        <v>1276</v>
      </c>
      <c r="B5597" t="s">
        <v>3647</v>
      </c>
      <c r="C5597" s="1">
        <f>VLOOKUP(Authors[[#This Row],[Id]],Papers[],3,FALSE)</f>
        <v>2007</v>
      </c>
      <c r="D5597" s="1" t="str">
        <f>IF(ISNUMBER(FIND(",",Authors[[#This Row],[author]])),"OK", "Não OK")</f>
        <v>OK</v>
      </c>
    </row>
    <row r="5598" spans="1:4">
      <c r="A5598" s="3">
        <v>3677</v>
      </c>
      <c r="B5598" t="s">
        <v>9065</v>
      </c>
      <c r="C5598" s="1">
        <f>VLOOKUP(Authors[[#This Row],[Id]],Papers[],3,FALSE)</f>
        <v>2011</v>
      </c>
      <c r="D5598" s="1" t="str">
        <f>IF(ISNUMBER(FIND(",",Authors[[#This Row],[author]])),"OK", "Não OK")</f>
        <v>OK</v>
      </c>
    </row>
    <row r="5599" spans="1:4">
      <c r="A5599" s="3">
        <v>3241</v>
      </c>
      <c r="B5599" t="s">
        <v>8672</v>
      </c>
      <c r="C5599" s="1">
        <f>VLOOKUP(Authors[[#This Row],[Id]],Papers[],3,FALSE)</f>
        <v>2010</v>
      </c>
      <c r="D5599" s="1" t="str">
        <f>IF(ISNUMBER(FIND(",",Authors[[#This Row],[author]])),"OK", "Não OK")</f>
        <v>OK</v>
      </c>
    </row>
    <row r="5600" spans="1:4">
      <c r="A5600" s="3">
        <v>249</v>
      </c>
      <c r="B5600" t="s">
        <v>638</v>
      </c>
      <c r="C5600" s="1">
        <f>VLOOKUP(Authors[[#This Row],[Id]],Papers[],3,FALSE)</f>
        <v>2011</v>
      </c>
      <c r="D5600" s="1" t="str">
        <f>IF(ISNUMBER(FIND(",",Authors[[#This Row],[author]])),"OK", "Não OK")</f>
        <v>OK</v>
      </c>
    </row>
    <row r="5601" spans="1:4">
      <c r="A5601" s="3">
        <v>2138</v>
      </c>
      <c r="B5601" t="s">
        <v>6555</v>
      </c>
      <c r="C5601" s="1">
        <f>VLOOKUP(Authors[[#This Row],[Id]],Papers[],3,FALSE)</f>
        <v>2011</v>
      </c>
      <c r="D5601" s="1" t="str">
        <f>IF(ISNUMBER(FIND(",",Authors[[#This Row],[author]])),"OK", "Não OK")</f>
        <v>OK</v>
      </c>
    </row>
    <row r="5602" spans="1:4">
      <c r="A5602" s="3">
        <v>1158</v>
      </c>
      <c r="B5602" t="s">
        <v>3272</v>
      </c>
      <c r="C5602" s="1">
        <f>VLOOKUP(Authors[[#This Row],[Id]],Papers[],3,FALSE)</f>
        <v>2009</v>
      </c>
      <c r="D5602" s="1" t="str">
        <f>IF(ISNUMBER(FIND(",",Authors[[#This Row],[author]])),"OK", "Não OK")</f>
        <v>OK</v>
      </c>
    </row>
    <row r="5603" spans="1:4">
      <c r="A5603" s="3">
        <v>2236</v>
      </c>
      <c r="B5603" t="s">
        <v>6878</v>
      </c>
      <c r="C5603" s="1">
        <f>VLOOKUP(Authors[[#This Row],[Id]],Papers[],3,FALSE)</f>
        <v>2004</v>
      </c>
      <c r="D5603" s="1" t="str">
        <f>IF(ISNUMBER(FIND(",",Authors[[#This Row],[author]])),"OK", "Não OK")</f>
        <v>OK</v>
      </c>
    </row>
    <row r="5604" spans="1:4">
      <c r="A5604" s="3">
        <v>1164</v>
      </c>
      <c r="B5604" t="s">
        <v>3291</v>
      </c>
      <c r="C5604" s="1">
        <f>VLOOKUP(Authors[[#This Row],[Id]],Papers[],3,FALSE)</f>
        <v>2007</v>
      </c>
      <c r="D5604" s="1" t="str">
        <f>IF(ISNUMBER(FIND(",",Authors[[#This Row],[author]])),"OK", "Não OK")</f>
        <v>OK</v>
      </c>
    </row>
    <row r="5605" spans="1:4">
      <c r="A5605" s="3">
        <v>1578</v>
      </c>
      <c r="B5605" t="s">
        <v>3291</v>
      </c>
      <c r="C5605" s="1">
        <f>VLOOKUP(Authors[[#This Row],[Id]],Papers[],3,FALSE)</f>
        <v>2006</v>
      </c>
      <c r="D5605" s="1" t="str">
        <f>IF(ISNUMBER(FIND(",",Authors[[#This Row],[author]])),"OK", "Não OK")</f>
        <v>OK</v>
      </c>
    </row>
    <row r="5606" spans="1:4">
      <c r="A5606" s="3">
        <v>203</v>
      </c>
      <c r="B5606" t="s">
        <v>509</v>
      </c>
      <c r="C5606" s="1">
        <f>VLOOKUP(Authors[[#This Row],[Id]],Papers[],3,FALSE)</f>
        <v>2010</v>
      </c>
      <c r="D5606" s="1" t="str">
        <f>IF(ISNUMBER(FIND(",",Authors[[#This Row],[author]])),"OK", "Não OK")</f>
        <v>OK</v>
      </c>
    </row>
    <row r="5607" spans="1:4">
      <c r="A5607" s="3">
        <v>446</v>
      </c>
      <c r="B5607" t="s">
        <v>509</v>
      </c>
      <c r="C5607" s="1">
        <f>VLOOKUP(Authors[[#This Row],[Id]],Papers[],3,FALSE)</f>
        <v>2008</v>
      </c>
      <c r="D5607" s="1" t="str">
        <f>IF(ISNUMBER(FIND(",",Authors[[#This Row],[author]])),"OK", "Não OK")</f>
        <v>OK</v>
      </c>
    </row>
    <row r="5608" spans="1:4">
      <c r="A5608" s="3">
        <v>1167</v>
      </c>
      <c r="B5608" t="s">
        <v>509</v>
      </c>
      <c r="C5608" s="1">
        <f>VLOOKUP(Authors[[#This Row],[Id]],Papers[],3,FALSE)</f>
        <v>2011</v>
      </c>
      <c r="D5608" s="1" t="str">
        <f>IF(ISNUMBER(FIND(",",Authors[[#This Row],[author]])),"OK", "Não OK")</f>
        <v>OK</v>
      </c>
    </row>
    <row r="5609" spans="1:4">
      <c r="A5609" s="3">
        <v>1181</v>
      </c>
      <c r="B5609" t="s">
        <v>509</v>
      </c>
      <c r="C5609" s="1">
        <f>VLOOKUP(Authors[[#This Row],[Id]],Papers[],3,FALSE)</f>
        <v>2010</v>
      </c>
      <c r="D5609" s="1" t="str">
        <f>IF(ISNUMBER(FIND(",",Authors[[#This Row],[author]])),"OK", "Não OK")</f>
        <v>OK</v>
      </c>
    </row>
    <row r="5610" spans="1:4">
      <c r="A5610" s="3">
        <v>2139</v>
      </c>
      <c r="B5610" t="s">
        <v>6559</v>
      </c>
      <c r="C5610" s="1">
        <f>VLOOKUP(Authors[[#This Row],[Id]],Papers[],3,FALSE)</f>
        <v>2007</v>
      </c>
      <c r="D5610" s="1" t="str">
        <f>IF(ISNUMBER(FIND(",",Authors[[#This Row],[author]])),"OK", "Não OK")</f>
        <v>OK</v>
      </c>
    </row>
    <row r="5611" spans="1:4">
      <c r="A5611" s="3">
        <v>258</v>
      </c>
      <c r="B5611" t="s">
        <v>655</v>
      </c>
      <c r="C5611" s="1">
        <f>VLOOKUP(Authors[[#This Row],[Id]],Papers[],3,FALSE)</f>
        <v>2010</v>
      </c>
      <c r="D5611" s="1" t="str">
        <f>IF(ISNUMBER(FIND(",",Authors[[#This Row],[author]])),"OK", "Não OK")</f>
        <v>OK</v>
      </c>
    </row>
    <row r="5612" spans="1:4">
      <c r="A5612" s="3">
        <v>4203</v>
      </c>
      <c r="B5612" t="s">
        <v>655</v>
      </c>
      <c r="C5612" s="1">
        <f>VLOOKUP(Authors[[#This Row],[Id]],Papers[],3,FALSE)</f>
        <v>2008</v>
      </c>
      <c r="D5612" s="1" t="str">
        <f>IF(ISNUMBER(FIND(",",Authors[[#This Row],[author]])),"OK", "Não OK")</f>
        <v>OK</v>
      </c>
    </row>
    <row r="5613" spans="1:4">
      <c r="A5613" s="3">
        <v>1859</v>
      </c>
      <c r="B5613" t="s">
        <v>5646</v>
      </c>
      <c r="C5613" s="1">
        <f>VLOOKUP(Authors[[#This Row],[Id]],Papers[],3,FALSE)</f>
        <v>2009</v>
      </c>
      <c r="D5613" s="1" t="str">
        <f>IF(ISNUMBER(FIND(",",Authors[[#This Row],[author]])),"OK", "Não OK")</f>
        <v>OK</v>
      </c>
    </row>
    <row r="5614" spans="1:4">
      <c r="A5614" s="3">
        <v>3678</v>
      </c>
      <c r="B5614" t="s">
        <v>5646</v>
      </c>
      <c r="C5614" s="1">
        <f>VLOOKUP(Authors[[#This Row],[Id]],Papers[],3,FALSE)</f>
        <v>2005</v>
      </c>
      <c r="D5614" s="1" t="str">
        <f>IF(ISNUMBER(FIND(",",Authors[[#This Row],[author]])),"OK", "Não OK")</f>
        <v>OK</v>
      </c>
    </row>
    <row r="5615" spans="1:4">
      <c r="A5615" s="3">
        <v>1888</v>
      </c>
      <c r="B5615" t="s">
        <v>5753</v>
      </c>
      <c r="C5615" s="1">
        <f>VLOOKUP(Authors[[#This Row],[Id]],Papers[],3,FALSE)</f>
        <v>2008</v>
      </c>
      <c r="D5615" s="1" t="str">
        <f>IF(ISNUMBER(FIND(",",Authors[[#This Row],[author]])),"OK", "Não OK")</f>
        <v>OK</v>
      </c>
    </row>
    <row r="5616" spans="1:4">
      <c r="A5616" s="3">
        <v>1889</v>
      </c>
      <c r="B5616" t="s">
        <v>5753</v>
      </c>
      <c r="C5616" s="1">
        <f>VLOOKUP(Authors[[#This Row],[Id]],Papers[],3,FALSE)</f>
        <v>2009</v>
      </c>
      <c r="D5616" s="1" t="str">
        <f>IF(ISNUMBER(FIND(",",Authors[[#This Row],[author]])),"OK", "Não OK")</f>
        <v>OK</v>
      </c>
    </row>
    <row r="5617" spans="1:4">
      <c r="A5617" s="3">
        <v>2094</v>
      </c>
      <c r="B5617" t="s">
        <v>6401</v>
      </c>
      <c r="C5617" s="1">
        <f>VLOOKUP(Authors[[#This Row],[Id]],Papers[],3,FALSE)</f>
        <v>2009</v>
      </c>
      <c r="D5617" s="1" t="str">
        <f>IF(ISNUMBER(FIND(",",Authors[[#This Row],[author]])),"OK", "Não OK")</f>
        <v>OK</v>
      </c>
    </row>
    <row r="5618" spans="1:4">
      <c r="A5618" s="3">
        <v>582</v>
      </c>
      <c r="B5618" t="s">
        <v>1635</v>
      </c>
      <c r="C5618" s="1">
        <f>VLOOKUP(Authors[[#This Row],[Id]],Papers[],3,FALSE)</f>
        <v>2011</v>
      </c>
      <c r="D5618" s="1" t="str">
        <f>IF(ISNUMBER(FIND(",",Authors[[#This Row],[author]])),"OK", "Não OK")</f>
        <v>OK</v>
      </c>
    </row>
    <row r="5619" spans="1:4">
      <c r="A5619" s="3">
        <v>2618</v>
      </c>
      <c r="B5619" s="2" t="s">
        <v>10573</v>
      </c>
      <c r="C5619" s="1">
        <f>VLOOKUP(Authors[[#This Row],[Id]],Papers[],3,FALSE)</f>
        <v>2002</v>
      </c>
      <c r="D5619" s="1" t="str">
        <f>IF(ISNUMBER(FIND(",",Authors[[#This Row],[author]])),"OK", "Não OK")</f>
        <v>OK</v>
      </c>
    </row>
    <row r="5620" spans="1:4">
      <c r="A5620" s="3">
        <v>2619</v>
      </c>
      <c r="B5620" s="2" t="s">
        <v>10573</v>
      </c>
      <c r="C5620" s="1">
        <f>VLOOKUP(Authors[[#This Row],[Id]],Papers[],3,FALSE)</f>
        <v>1999</v>
      </c>
      <c r="D5620" s="1" t="str">
        <f>IF(ISNUMBER(FIND(",",Authors[[#This Row],[author]])),"OK", "Não OK")</f>
        <v>OK</v>
      </c>
    </row>
    <row r="5621" spans="1:4">
      <c r="A5621" s="3">
        <v>816</v>
      </c>
      <c r="B5621" t="s">
        <v>2307</v>
      </c>
      <c r="C5621" s="1">
        <f>VLOOKUP(Authors[[#This Row],[Id]],Papers[],3,FALSE)</f>
        <v>2007</v>
      </c>
      <c r="D5621" s="1" t="str">
        <f>IF(ISNUMBER(FIND(",",Authors[[#This Row],[author]])),"OK", "Não OK")</f>
        <v>OK</v>
      </c>
    </row>
    <row r="5622" spans="1:4">
      <c r="A5622" s="3">
        <v>1134</v>
      </c>
      <c r="B5622" t="s">
        <v>3202</v>
      </c>
      <c r="C5622" s="1">
        <f>VLOOKUP(Authors[[#This Row],[Id]],Papers[],3,FALSE)</f>
        <v>2010</v>
      </c>
      <c r="D5622" s="1" t="str">
        <f>IF(ISNUMBER(FIND(",",Authors[[#This Row],[author]])),"OK", "Não OK")</f>
        <v>OK</v>
      </c>
    </row>
    <row r="5623" spans="1:4">
      <c r="A5623" s="3">
        <v>1857</v>
      </c>
      <c r="B5623" t="s">
        <v>5641</v>
      </c>
      <c r="C5623" s="1">
        <f>VLOOKUP(Authors[[#This Row],[Id]],Papers[],3,FALSE)</f>
        <v>2007</v>
      </c>
      <c r="D5623" s="1" t="str">
        <f>IF(ISNUMBER(FIND(",",Authors[[#This Row],[author]])),"OK", "Não OK")</f>
        <v>OK</v>
      </c>
    </row>
    <row r="5624" spans="1:4">
      <c r="A5624" s="3">
        <v>2301</v>
      </c>
      <c r="B5624" t="s">
        <v>7067</v>
      </c>
      <c r="C5624" s="1">
        <f>VLOOKUP(Authors[[#This Row],[Id]],Papers[],3,FALSE)</f>
        <v>2005</v>
      </c>
      <c r="D5624" s="1" t="str">
        <f>IF(ISNUMBER(FIND(",",Authors[[#This Row],[author]])),"OK", "Não OK")</f>
        <v>OK</v>
      </c>
    </row>
    <row r="5625" spans="1:4">
      <c r="A5625" s="3">
        <v>180</v>
      </c>
      <c r="B5625" t="s">
        <v>11104</v>
      </c>
      <c r="C5625" s="1">
        <f>VLOOKUP(Authors[[#This Row],[Id]],Papers[],3,FALSE)</f>
        <v>2009</v>
      </c>
      <c r="D5625" s="1" t="str">
        <f>IF(ISNUMBER(FIND(",",Authors[[#This Row],[author]])),"OK", "Não OK")</f>
        <v>OK</v>
      </c>
    </row>
    <row r="5626" spans="1:4">
      <c r="A5626" s="3">
        <v>2772</v>
      </c>
      <c r="B5626" t="s">
        <v>8013</v>
      </c>
      <c r="C5626" s="1">
        <f>VLOOKUP(Authors[[#This Row],[Id]],Papers[],3,FALSE)</f>
        <v>2010</v>
      </c>
      <c r="D5626" s="1" t="str">
        <f>IF(ISNUMBER(FIND(",",Authors[[#This Row],[author]])),"OK", "Não OK")</f>
        <v>OK</v>
      </c>
    </row>
    <row r="5627" spans="1:4">
      <c r="A5627" s="3">
        <v>2273</v>
      </c>
      <c r="B5627" t="s">
        <v>6989</v>
      </c>
      <c r="C5627" s="1">
        <f>VLOOKUP(Authors[[#This Row],[Id]],Papers[],3,FALSE)</f>
        <v>2000</v>
      </c>
      <c r="D5627" s="1" t="str">
        <f>IF(ISNUMBER(FIND(",",Authors[[#This Row],[author]])),"OK", "Não OK")</f>
        <v>OK</v>
      </c>
    </row>
    <row r="5628" spans="1:4">
      <c r="A5628" s="3">
        <v>2472</v>
      </c>
      <c r="B5628" t="s">
        <v>7595</v>
      </c>
      <c r="C5628" s="1">
        <f>VLOOKUP(Authors[[#This Row],[Id]],Papers[],3,FALSE)</f>
        <v>2008</v>
      </c>
      <c r="D5628" s="1" t="str">
        <f>IF(ISNUMBER(FIND(",",Authors[[#This Row],[author]])),"OK", "Não OK")</f>
        <v>OK</v>
      </c>
    </row>
    <row r="5629" spans="1:4">
      <c r="A5629" s="3">
        <v>1805</v>
      </c>
      <c r="B5629" t="s">
        <v>4164</v>
      </c>
      <c r="C5629" s="1">
        <f>VLOOKUP(Authors[[#This Row],[Id]],Papers[],3,FALSE)</f>
        <v>2010</v>
      </c>
      <c r="D5629" s="1" t="str">
        <f>IF(ISNUMBER(FIND(",",Authors[[#This Row],[author]])),"OK", "Não OK")</f>
        <v>OK</v>
      </c>
    </row>
    <row r="5630" spans="1:4">
      <c r="A5630" s="3">
        <v>464</v>
      </c>
      <c r="B5630" t="s">
        <v>1301</v>
      </c>
      <c r="C5630" s="1">
        <f>VLOOKUP(Authors[[#This Row],[Id]],Papers[],3,FALSE)</f>
        <v>2011</v>
      </c>
      <c r="D5630" s="1" t="str">
        <f>IF(ISNUMBER(FIND(",",Authors[[#This Row],[author]])),"OK", "Não OK")</f>
        <v>OK</v>
      </c>
    </row>
    <row r="5631" spans="1:4">
      <c r="A5631" s="3">
        <v>1087</v>
      </c>
      <c r="B5631" t="s">
        <v>1301</v>
      </c>
      <c r="C5631" s="1">
        <f>VLOOKUP(Authors[[#This Row],[Id]],Papers[],3,FALSE)</f>
        <v>2008</v>
      </c>
      <c r="D5631" s="1" t="str">
        <f>IF(ISNUMBER(FIND(",",Authors[[#This Row],[author]])),"OK", "Não OK")</f>
        <v>OK</v>
      </c>
    </row>
    <row r="5632" spans="1:4">
      <c r="A5632" s="3">
        <v>1596</v>
      </c>
      <c r="B5632" t="s">
        <v>4775</v>
      </c>
      <c r="C5632" s="1">
        <f>VLOOKUP(Authors[[#This Row],[Id]],Papers[],3,FALSE)</f>
        <v>2010</v>
      </c>
      <c r="D5632" s="1" t="str">
        <f>IF(ISNUMBER(FIND(",",Authors[[#This Row],[author]])),"OK", "Não OK")</f>
        <v>OK</v>
      </c>
    </row>
    <row r="5633" spans="1:4">
      <c r="A5633" s="3">
        <v>270</v>
      </c>
      <c r="B5633" t="s">
        <v>680</v>
      </c>
      <c r="C5633" s="1">
        <f>VLOOKUP(Authors[[#This Row],[Id]],Papers[],3,FALSE)</f>
        <v>2000</v>
      </c>
      <c r="D5633" s="1" t="str">
        <f>IF(ISNUMBER(FIND(",",Authors[[#This Row],[author]])),"OK", "Não OK")</f>
        <v>OK</v>
      </c>
    </row>
    <row r="5634" spans="1:4">
      <c r="A5634" s="3">
        <v>360</v>
      </c>
      <c r="B5634" t="s">
        <v>680</v>
      </c>
      <c r="C5634" s="1">
        <f>VLOOKUP(Authors[[#This Row],[Id]],Papers[],3,FALSE)</f>
        <v>2003</v>
      </c>
      <c r="D5634" s="1" t="str">
        <f>IF(ISNUMBER(FIND(",",Authors[[#This Row],[author]])),"OK", "Não OK")</f>
        <v>OK</v>
      </c>
    </row>
    <row r="5635" spans="1:4">
      <c r="A5635" s="3">
        <v>737</v>
      </c>
      <c r="B5635" t="s">
        <v>680</v>
      </c>
      <c r="C5635" s="1">
        <f>VLOOKUP(Authors[[#This Row],[Id]],Papers[],3,FALSE)</f>
        <v>2002</v>
      </c>
      <c r="D5635" s="1" t="str">
        <f>IF(ISNUMBER(FIND(",",Authors[[#This Row],[author]])),"OK", "Não OK")</f>
        <v>OK</v>
      </c>
    </row>
    <row r="5636" spans="1:4">
      <c r="A5636" s="3">
        <v>2140</v>
      </c>
      <c r="B5636" t="s">
        <v>680</v>
      </c>
      <c r="C5636" s="1">
        <f>VLOOKUP(Authors[[#This Row],[Id]],Papers[],3,FALSE)</f>
        <v>2002</v>
      </c>
      <c r="D5636" s="1" t="str">
        <f>IF(ISNUMBER(FIND(",",Authors[[#This Row],[author]])),"OK", "Não OK")</f>
        <v>OK</v>
      </c>
    </row>
    <row r="5637" spans="1:4">
      <c r="A5637" s="3">
        <v>3637</v>
      </c>
      <c r="B5637" t="s">
        <v>680</v>
      </c>
      <c r="C5637" s="1">
        <f>VLOOKUP(Authors[[#This Row],[Id]],Papers[],3,FALSE)</f>
        <v>2005</v>
      </c>
      <c r="D5637" s="1" t="str">
        <f>IF(ISNUMBER(FIND(",",Authors[[#This Row],[author]])),"OK", "Não OK")</f>
        <v>OK</v>
      </c>
    </row>
    <row r="5638" spans="1:4">
      <c r="A5638" s="3">
        <v>729</v>
      </c>
      <c r="B5638" t="s">
        <v>2064</v>
      </c>
      <c r="C5638" s="1">
        <f>VLOOKUP(Authors[[#This Row],[Id]],Papers[],3,FALSE)</f>
        <v>2004</v>
      </c>
      <c r="D5638" s="1" t="str">
        <f>IF(ISNUMBER(FIND(",",Authors[[#This Row],[author]])),"OK", "Não OK")</f>
        <v>OK</v>
      </c>
    </row>
    <row r="5639" spans="1:4">
      <c r="A5639" s="3">
        <v>4220</v>
      </c>
      <c r="B5639" t="s">
        <v>2064</v>
      </c>
      <c r="C5639" s="1">
        <f>VLOOKUP(Authors[[#This Row],[Id]],Papers[],3,FALSE)</f>
        <v>2002</v>
      </c>
      <c r="D5639" s="1" t="str">
        <f>IF(ISNUMBER(FIND(",",Authors[[#This Row],[author]])),"OK", "Não OK")</f>
        <v>OK</v>
      </c>
    </row>
    <row r="5640" spans="1:4">
      <c r="A5640" s="3">
        <v>2207</v>
      </c>
      <c r="B5640" t="s">
        <v>6774</v>
      </c>
      <c r="C5640" s="1">
        <f>VLOOKUP(Authors[[#This Row],[Id]],Papers[],3,FALSE)</f>
        <v>2010</v>
      </c>
      <c r="D5640" s="1" t="str">
        <f>IF(ISNUMBER(FIND(",",Authors[[#This Row],[author]])),"OK", "Não OK")</f>
        <v>OK</v>
      </c>
    </row>
    <row r="5641" spans="1:4">
      <c r="A5641" s="3">
        <v>1947</v>
      </c>
      <c r="B5641" t="s">
        <v>5927</v>
      </c>
      <c r="C5641" s="1">
        <f>VLOOKUP(Authors[[#This Row],[Id]],Papers[],3,FALSE)</f>
        <v>2005</v>
      </c>
      <c r="D5641" s="1" t="str">
        <f>IF(ISNUMBER(FIND(",",Authors[[#This Row],[author]])),"OK", "Não OK")</f>
        <v>OK</v>
      </c>
    </row>
    <row r="5642" spans="1:4">
      <c r="A5642" s="3">
        <v>2596</v>
      </c>
      <c r="B5642" t="s">
        <v>11067</v>
      </c>
      <c r="C5642" s="1">
        <f>VLOOKUP(Authors[[#This Row],[Id]],Papers[],3,FALSE)</f>
        <v>2005</v>
      </c>
      <c r="D5642" s="1" t="str">
        <f>IF(ISNUMBER(FIND(",",Authors[[#This Row],[author]])),"OK", "Não OK")</f>
        <v>OK</v>
      </c>
    </row>
    <row r="5643" spans="1:4">
      <c r="A5643" s="3">
        <v>3609</v>
      </c>
      <c r="B5643" t="s">
        <v>9172</v>
      </c>
      <c r="C5643" s="1">
        <f>VLOOKUP(Authors[[#This Row],[Id]],Papers[],3,FALSE)</f>
        <v>2009</v>
      </c>
      <c r="D5643" s="1" t="str">
        <f>IF(ISNUMBER(FIND(",",Authors[[#This Row],[author]])),"OK", "Não OK")</f>
        <v>OK</v>
      </c>
    </row>
    <row r="5644" spans="1:4">
      <c r="A5644" s="3">
        <v>3443</v>
      </c>
      <c r="B5644" t="s">
        <v>8957</v>
      </c>
      <c r="C5644" s="1">
        <f>VLOOKUP(Authors[[#This Row],[Id]],Papers[],3,FALSE)</f>
        <v>2010</v>
      </c>
      <c r="D5644" s="1" t="str">
        <f>IF(ISNUMBER(FIND(",",Authors[[#This Row],[author]])),"OK", "Não OK")</f>
        <v>OK</v>
      </c>
    </row>
    <row r="5645" spans="1:4">
      <c r="A5645" s="3">
        <v>756</v>
      </c>
      <c r="B5645" t="s">
        <v>2156</v>
      </c>
      <c r="C5645" s="1">
        <f>VLOOKUP(Authors[[#This Row],[Id]],Papers[],3,FALSE)</f>
        <v>2009</v>
      </c>
      <c r="D5645" s="1" t="str">
        <f>IF(ISNUMBER(FIND(",",Authors[[#This Row],[author]])),"OK", "Não OK")</f>
        <v>OK</v>
      </c>
    </row>
    <row r="5646" spans="1:4">
      <c r="A5646" s="3">
        <v>1581</v>
      </c>
      <c r="B5646" t="s">
        <v>2156</v>
      </c>
      <c r="C5646" s="1">
        <f>VLOOKUP(Authors[[#This Row],[Id]],Papers[],3,FALSE)</f>
        <v>2011</v>
      </c>
      <c r="D5646" s="1" t="str">
        <f>IF(ISNUMBER(FIND(",",Authors[[#This Row],[author]])),"OK", "Não OK")</f>
        <v>OK</v>
      </c>
    </row>
    <row r="5647" spans="1:4">
      <c r="A5647" s="3">
        <v>2141</v>
      </c>
      <c r="B5647" t="s">
        <v>6569</v>
      </c>
      <c r="C5647" s="1">
        <f>VLOOKUP(Authors[[#This Row],[Id]],Papers[],3,FALSE)</f>
        <v>1991</v>
      </c>
      <c r="D5647" s="1" t="str">
        <f>IF(ISNUMBER(FIND(",",Authors[[#This Row],[author]])),"OK", "Não OK")</f>
        <v>OK</v>
      </c>
    </row>
    <row r="5648" spans="1:4">
      <c r="A5648" s="3">
        <v>2219</v>
      </c>
      <c r="B5648" t="s">
        <v>6814</v>
      </c>
      <c r="C5648" s="1">
        <f>VLOOKUP(Authors[[#This Row],[Id]],Papers[],3,FALSE)</f>
        <v>2009</v>
      </c>
      <c r="D5648" s="1" t="str">
        <f>IF(ISNUMBER(FIND(",",Authors[[#This Row],[author]])),"OK", "Não OK")</f>
        <v>OK</v>
      </c>
    </row>
    <row r="5649" spans="1:4">
      <c r="A5649" s="3">
        <v>206</v>
      </c>
      <c r="B5649" t="s">
        <v>11134</v>
      </c>
      <c r="C5649" s="1">
        <f>VLOOKUP(Authors[[#This Row],[Id]],Papers[],3,FALSE)</f>
        <v>2010</v>
      </c>
      <c r="D5649" s="1" t="str">
        <f>IF(ISNUMBER(FIND(",",Authors[[#This Row],[author]])),"OK", "Não OK")</f>
        <v>OK</v>
      </c>
    </row>
    <row r="5650" spans="1:4">
      <c r="A5650" s="3">
        <v>1071</v>
      </c>
      <c r="B5650" t="s">
        <v>2996</v>
      </c>
      <c r="C5650" s="1">
        <f>VLOOKUP(Authors[[#This Row],[Id]],Papers[],3,FALSE)</f>
        <v>2011</v>
      </c>
      <c r="D5650" s="1" t="str">
        <f>IF(ISNUMBER(FIND(",",Authors[[#This Row],[author]])),"OK", "Não OK")</f>
        <v>OK</v>
      </c>
    </row>
    <row r="5651" spans="1:4">
      <c r="A5651" s="3">
        <v>1149</v>
      </c>
      <c r="B5651" t="s">
        <v>2996</v>
      </c>
      <c r="C5651" s="1">
        <f>VLOOKUP(Authors[[#This Row],[Id]],Papers[],3,FALSE)</f>
        <v>2011</v>
      </c>
      <c r="D5651" s="1" t="str">
        <f>IF(ISNUMBER(FIND(",",Authors[[#This Row],[author]])),"OK", "Não OK")</f>
        <v>OK</v>
      </c>
    </row>
    <row r="5652" spans="1:4">
      <c r="A5652" s="3">
        <v>1152</v>
      </c>
      <c r="B5652" t="s">
        <v>2996</v>
      </c>
      <c r="C5652" s="1">
        <f>VLOOKUP(Authors[[#This Row],[Id]],Papers[],3,FALSE)</f>
        <v>2010</v>
      </c>
      <c r="D5652" s="1" t="str">
        <f>IF(ISNUMBER(FIND(",",Authors[[#This Row],[author]])),"OK", "Não OK")</f>
        <v>OK</v>
      </c>
    </row>
    <row r="5653" spans="1:4">
      <c r="A5653" s="3">
        <v>1326</v>
      </c>
      <c r="B5653" t="s">
        <v>3809</v>
      </c>
      <c r="C5653" s="1">
        <f>VLOOKUP(Authors[[#This Row],[Id]],Papers[],3,FALSE)</f>
        <v>2006</v>
      </c>
      <c r="D5653" s="1" t="str">
        <f>IF(ISNUMBER(FIND(",",Authors[[#This Row],[author]])),"OK", "Não OK")</f>
        <v>OK</v>
      </c>
    </row>
    <row r="5654" spans="1:4">
      <c r="A5654" s="3">
        <v>365</v>
      </c>
      <c r="B5654" t="s">
        <v>965</v>
      </c>
      <c r="C5654" s="1">
        <f>VLOOKUP(Authors[[#This Row],[Id]],Papers[],3,FALSE)</f>
        <v>2009</v>
      </c>
      <c r="D5654" s="1" t="str">
        <f>IF(ISNUMBER(FIND(",",Authors[[#This Row],[author]])),"OK", "Não OK")</f>
        <v>OK</v>
      </c>
    </row>
    <row r="5655" spans="1:4">
      <c r="A5655" s="3">
        <v>1429</v>
      </c>
      <c r="B5655" t="s">
        <v>4182</v>
      </c>
      <c r="C5655" s="1">
        <f>VLOOKUP(Authors[[#This Row],[Id]],Papers[],3,FALSE)</f>
        <v>1999</v>
      </c>
      <c r="D5655" s="1" t="str">
        <f>IF(ISNUMBER(FIND(",",Authors[[#This Row],[author]])),"OK", "Não OK")</f>
        <v>OK</v>
      </c>
    </row>
    <row r="5656" spans="1:4">
      <c r="A5656">
        <v>4363</v>
      </c>
      <c r="B5656" s="1" t="s">
        <v>12718</v>
      </c>
      <c r="C5656" s="1">
        <f>VLOOKUP(Authors[[#This Row],[Id]],Papers[],3,FALSE)</f>
        <v>2001</v>
      </c>
      <c r="D5656" s="1" t="str">
        <f>IF(ISNUMBER(FIND(",",Authors[[#This Row],[author]])),"OK", "Não OK")</f>
        <v>OK</v>
      </c>
    </row>
    <row r="5657" spans="1:4">
      <c r="A5657" s="3">
        <v>1649</v>
      </c>
      <c r="B5657" t="s">
        <v>4997</v>
      </c>
      <c r="C5657" s="1">
        <f>VLOOKUP(Authors[[#This Row],[Id]],Papers[],3,FALSE)</f>
        <v>2008</v>
      </c>
      <c r="D5657" s="1" t="str">
        <f>IF(ISNUMBER(FIND(",",Authors[[#This Row],[author]])),"OK", "Não OK")</f>
        <v>OK</v>
      </c>
    </row>
    <row r="5658" spans="1:4">
      <c r="A5658" s="3">
        <v>1726</v>
      </c>
      <c r="B5658" t="s">
        <v>5239</v>
      </c>
      <c r="C5658" s="1">
        <f>VLOOKUP(Authors[[#This Row],[Id]],Papers[],3,FALSE)</f>
        <v>2007</v>
      </c>
      <c r="D5658" s="1" t="str">
        <f>IF(ISNUMBER(FIND(",",Authors[[#This Row],[author]])),"OK", "Não OK")</f>
        <v>OK</v>
      </c>
    </row>
    <row r="5659" spans="1:4">
      <c r="A5659" s="3">
        <v>2100</v>
      </c>
      <c r="B5659" t="s">
        <v>6419</v>
      </c>
      <c r="C5659" s="1">
        <f>VLOOKUP(Authors[[#This Row],[Id]],Papers[],3,FALSE)</f>
        <v>2011</v>
      </c>
      <c r="D5659" s="1" t="str">
        <f>IF(ISNUMBER(FIND(",",Authors[[#This Row],[author]])),"OK", "Não OK")</f>
        <v>OK</v>
      </c>
    </row>
    <row r="5660" spans="1:4">
      <c r="A5660" s="3">
        <v>704</v>
      </c>
      <c r="B5660" t="s">
        <v>2006</v>
      </c>
      <c r="C5660" s="1">
        <f>VLOOKUP(Authors[[#This Row],[Id]],Papers[],3,FALSE)</f>
        <v>2010</v>
      </c>
      <c r="D5660" s="1" t="str">
        <f>IF(ISNUMBER(FIND(",",Authors[[#This Row],[author]])),"OK", "Não OK")</f>
        <v>OK</v>
      </c>
    </row>
    <row r="5661" spans="1:4">
      <c r="A5661" s="3">
        <v>582</v>
      </c>
      <c r="B5661" t="s">
        <v>1632</v>
      </c>
      <c r="C5661" s="1">
        <f>VLOOKUP(Authors[[#This Row],[Id]],Papers[],3,FALSE)</f>
        <v>2011</v>
      </c>
      <c r="D5661" s="1" t="str">
        <f>IF(ISNUMBER(FIND(",",Authors[[#This Row],[author]])),"OK", "Não OK")</f>
        <v>OK</v>
      </c>
    </row>
    <row r="5662" spans="1:4">
      <c r="A5662" s="3">
        <v>1572</v>
      </c>
      <c r="B5662" t="s">
        <v>4684</v>
      </c>
      <c r="C5662" s="1">
        <f>VLOOKUP(Authors[[#This Row],[Id]],Papers[],3,FALSE)</f>
        <v>2000</v>
      </c>
      <c r="D5662" s="1" t="str">
        <f>IF(ISNUMBER(FIND(",",Authors[[#This Row],[author]])),"OK", "Não OK")</f>
        <v>OK</v>
      </c>
    </row>
    <row r="5663" spans="1:4">
      <c r="A5663" s="3">
        <v>4355</v>
      </c>
      <c r="B5663" t="s">
        <v>10319</v>
      </c>
      <c r="C5663" s="1">
        <f>VLOOKUP(Authors[[#This Row],[Id]],Papers[],3,FALSE)</f>
        <v>2008</v>
      </c>
      <c r="D5663" s="1" t="str">
        <f>IF(ISNUMBER(FIND(",",Authors[[#This Row],[author]])),"OK", "Não OK")</f>
        <v>OK</v>
      </c>
    </row>
    <row r="5664" spans="1:4">
      <c r="A5664" s="3">
        <v>2733</v>
      </c>
      <c r="B5664" t="s">
        <v>7913</v>
      </c>
      <c r="C5664" s="1">
        <f>VLOOKUP(Authors[[#This Row],[Id]],Papers[],3,FALSE)</f>
        <v>2010</v>
      </c>
      <c r="D5664" s="1" t="str">
        <f>IF(ISNUMBER(FIND(",",Authors[[#This Row],[author]])),"OK", "Não OK")</f>
        <v>OK</v>
      </c>
    </row>
    <row r="5665" spans="1:4">
      <c r="A5665" s="3">
        <v>1647</v>
      </c>
      <c r="B5665" t="s">
        <v>4983</v>
      </c>
      <c r="C5665" s="1">
        <f>VLOOKUP(Authors[[#This Row],[Id]],Papers[],3,FALSE)</f>
        <v>2010</v>
      </c>
      <c r="D5665" s="1" t="str">
        <f>IF(ISNUMBER(FIND(",",Authors[[#This Row],[author]])),"OK", "Não OK")</f>
        <v>OK</v>
      </c>
    </row>
    <row r="5666" spans="1:4">
      <c r="A5666" s="3">
        <v>820</v>
      </c>
      <c r="B5666" t="s">
        <v>2317</v>
      </c>
      <c r="C5666" s="1">
        <f>VLOOKUP(Authors[[#This Row],[Id]],Papers[],3,FALSE)</f>
        <v>2009</v>
      </c>
      <c r="D5666" s="1" t="str">
        <f>IF(ISNUMBER(FIND(",",Authors[[#This Row],[author]])),"OK", "Não OK")</f>
        <v>OK</v>
      </c>
    </row>
    <row r="5667" spans="1:4">
      <c r="A5667" s="3">
        <v>2143</v>
      </c>
      <c r="B5667" t="s">
        <v>6573</v>
      </c>
      <c r="C5667" s="1">
        <f>VLOOKUP(Authors[[#This Row],[Id]],Papers[],3,FALSE)</f>
        <v>2010</v>
      </c>
      <c r="D5667" s="1" t="str">
        <f>IF(ISNUMBER(FIND(",",Authors[[#This Row],[author]])),"OK", "Não OK")</f>
        <v>OK</v>
      </c>
    </row>
    <row r="5668" spans="1:4">
      <c r="A5668" s="3">
        <v>966</v>
      </c>
      <c r="B5668" t="s">
        <v>1009</v>
      </c>
      <c r="C5668" s="1">
        <f>VLOOKUP(Authors[[#This Row],[Id]],Papers[],3,FALSE)</f>
        <v>2007</v>
      </c>
      <c r="D5668" s="1" t="str">
        <f>IF(ISNUMBER(FIND(",",Authors[[#This Row],[author]])),"OK", "Não OK")</f>
        <v>OK</v>
      </c>
    </row>
    <row r="5669" spans="1:4">
      <c r="A5669" s="3">
        <v>1015</v>
      </c>
      <c r="B5669" t="s">
        <v>1009</v>
      </c>
      <c r="C5669" s="1">
        <f>VLOOKUP(Authors[[#This Row],[Id]],Papers[],3,FALSE)</f>
        <v>2010</v>
      </c>
      <c r="D5669" s="1" t="str">
        <f>IF(ISNUMBER(FIND(",",Authors[[#This Row],[author]])),"OK", "Não OK")</f>
        <v>OK</v>
      </c>
    </row>
    <row r="5670" spans="1:4">
      <c r="A5670" s="3">
        <v>186</v>
      </c>
      <c r="B5670" t="s">
        <v>11109</v>
      </c>
      <c r="C5670" s="1">
        <f>VLOOKUP(Authors[[#This Row],[Id]],Papers[],3,FALSE)</f>
        <v>2010</v>
      </c>
      <c r="D5670" s="1" t="str">
        <f>IF(ISNUMBER(FIND(",",Authors[[#This Row],[author]])),"OK", "Não OK")</f>
        <v>OK</v>
      </c>
    </row>
    <row r="5671" spans="1:4">
      <c r="A5671" s="3">
        <v>1885</v>
      </c>
      <c r="B5671" t="s">
        <v>5738</v>
      </c>
      <c r="C5671" s="1">
        <f>VLOOKUP(Authors[[#This Row],[Id]],Papers[],3,FALSE)</f>
        <v>2006</v>
      </c>
      <c r="D5671" s="1" t="str">
        <f>IF(ISNUMBER(FIND(",",Authors[[#This Row],[author]])),"OK", "Não OK")</f>
        <v>OK</v>
      </c>
    </row>
    <row r="5672" spans="1:4">
      <c r="A5672" s="3">
        <v>1249</v>
      </c>
      <c r="B5672" t="s">
        <v>3565</v>
      </c>
      <c r="C5672" s="1">
        <f>VLOOKUP(Authors[[#This Row],[Id]],Papers[],3,FALSE)</f>
        <v>2006</v>
      </c>
      <c r="D5672" s="1" t="str">
        <f>IF(ISNUMBER(FIND(",",Authors[[#This Row],[author]])),"OK", "Não OK")</f>
        <v>OK</v>
      </c>
    </row>
    <row r="5673" spans="1:4">
      <c r="A5673" s="3">
        <v>80</v>
      </c>
      <c r="B5673" t="s">
        <v>197</v>
      </c>
      <c r="C5673" s="1">
        <f>VLOOKUP(Authors[[#This Row],[Id]],Papers[],3,FALSE)</f>
        <v>2002</v>
      </c>
      <c r="D5673" s="1" t="str">
        <f>IF(ISNUMBER(FIND(",",Authors[[#This Row],[author]])),"OK", "Não OK")</f>
        <v>OK</v>
      </c>
    </row>
    <row r="5674" spans="1:4">
      <c r="A5674" s="3">
        <v>2460</v>
      </c>
      <c r="B5674" t="s">
        <v>7567</v>
      </c>
      <c r="C5674" s="1">
        <f>VLOOKUP(Authors[[#This Row],[Id]],Papers[],3,FALSE)</f>
        <v>2007</v>
      </c>
      <c r="D5674" s="1" t="str">
        <f>IF(ISNUMBER(FIND(",",Authors[[#This Row],[author]])),"OK", "Não OK")</f>
        <v>OK</v>
      </c>
    </row>
    <row r="5675" spans="1:4">
      <c r="A5675" s="3">
        <v>428</v>
      </c>
      <c r="B5675" t="s">
        <v>1205</v>
      </c>
      <c r="C5675" s="1">
        <f>VLOOKUP(Authors[[#This Row],[Id]],Papers[],3,FALSE)</f>
        <v>2005</v>
      </c>
      <c r="D5675" s="1" t="str">
        <f>IF(ISNUMBER(FIND(",",Authors[[#This Row],[author]])),"OK", "Não OK")</f>
        <v>OK</v>
      </c>
    </row>
    <row r="5676" spans="1:4">
      <c r="A5676" s="3">
        <v>1139</v>
      </c>
      <c r="B5676" t="s">
        <v>1205</v>
      </c>
      <c r="C5676" s="1">
        <f>VLOOKUP(Authors[[#This Row],[Id]],Papers[],3,FALSE)</f>
        <v>2006</v>
      </c>
      <c r="D5676" s="1" t="str">
        <f>IF(ISNUMBER(FIND(",",Authors[[#This Row],[author]])),"OK", "Não OK")</f>
        <v>OK</v>
      </c>
    </row>
    <row r="5677" spans="1:4">
      <c r="A5677" s="3">
        <v>549</v>
      </c>
      <c r="B5677" t="s">
        <v>1556</v>
      </c>
      <c r="C5677" s="1">
        <f>VLOOKUP(Authors[[#This Row],[Id]],Papers[],3,FALSE)</f>
        <v>2011</v>
      </c>
      <c r="D5677" s="1" t="str">
        <f>IF(ISNUMBER(FIND(",",Authors[[#This Row],[author]])),"OK", "Não OK")</f>
        <v>OK</v>
      </c>
    </row>
    <row r="5678" spans="1:4">
      <c r="A5678" s="3">
        <v>1190</v>
      </c>
      <c r="B5678" t="s">
        <v>3360</v>
      </c>
      <c r="C5678" s="1">
        <f>VLOOKUP(Authors[[#This Row],[Id]],Papers[],3,FALSE)</f>
        <v>2007</v>
      </c>
      <c r="D5678" s="1" t="str">
        <f>IF(ISNUMBER(FIND(",",Authors[[#This Row],[author]])),"OK", "Não OK")</f>
        <v>OK</v>
      </c>
    </row>
    <row r="5679" spans="1:4">
      <c r="A5679" s="3">
        <v>4306</v>
      </c>
      <c r="B5679" t="s">
        <v>3360</v>
      </c>
      <c r="C5679" s="1">
        <f>VLOOKUP(Authors[[#This Row],[Id]],Papers[],3,FALSE)</f>
        <v>2007</v>
      </c>
      <c r="D5679" s="1" t="str">
        <f>IF(ISNUMBER(FIND(",",Authors[[#This Row],[author]])),"OK", "Não OK")</f>
        <v>OK</v>
      </c>
    </row>
    <row r="5680" spans="1:4">
      <c r="A5680" s="3">
        <v>2146</v>
      </c>
      <c r="B5680" t="s">
        <v>6577</v>
      </c>
      <c r="C5680" s="1">
        <f>VLOOKUP(Authors[[#This Row],[Id]],Papers[],3,FALSE)</f>
        <v>1999</v>
      </c>
      <c r="D5680" s="1" t="str">
        <f>IF(ISNUMBER(FIND(",",Authors[[#This Row],[author]])),"OK", "Não OK")</f>
        <v>OK</v>
      </c>
    </row>
    <row r="5681" spans="1:4">
      <c r="A5681" s="3">
        <v>2675</v>
      </c>
      <c r="B5681" t="s">
        <v>7838</v>
      </c>
      <c r="C5681" s="1">
        <f>VLOOKUP(Authors[[#This Row],[Id]],Papers[],3,FALSE)</f>
        <v>2010</v>
      </c>
      <c r="D5681" s="1" t="str">
        <f>IF(ISNUMBER(FIND(",",Authors[[#This Row],[author]])),"OK", "Não OK")</f>
        <v>OK</v>
      </c>
    </row>
    <row r="5682" spans="1:4">
      <c r="A5682" s="3">
        <v>1119</v>
      </c>
      <c r="B5682" t="s">
        <v>3141</v>
      </c>
      <c r="C5682" s="1">
        <f>VLOOKUP(Authors[[#This Row],[Id]],Papers[],3,FALSE)</f>
        <v>2008</v>
      </c>
      <c r="D5682" s="1" t="str">
        <f>IF(ISNUMBER(FIND(",",Authors[[#This Row],[author]])),"OK", "Não OK")</f>
        <v>OK</v>
      </c>
    </row>
    <row r="5683" spans="1:4">
      <c r="A5683" s="3">
        <v>4134</v>
      </c>
      <c r="B5683" t="s">
        <v>9832</v>
      </c>
      <c r="C5683" s="1">
        <f>VLOOKUP(Authors[[#This Row],[Id]],Papers[],3,FALSE)</f>
        <v>2008</v>
      </c>
      <c r="D5683" s="1" t="str">
        <f>IF(ISNUMBER(FIND(",",Authors[[#This Row],[author]])),"OK", "Não OK")</f>
        <v>OK</v>
      </c>
    </row>
    <row r="5684" spans="1:4">
      <c r="A5684" s="3">
        <v>306</v>
      </c>
      <c r="B5684" t="s">
        <v>765</v>
      </c>
      <c r="C5684" s="1">
        <f>VLOOKUP(Authors[[#This Row],[Id]],Papers[],3,FALSE)</f>
        <v>2004</v>
      </c>
      <c r="D5684" s="1" t="str">
        <f>IF(ISNUMBER(FIND(",",Authors[[#This Row],[author]])),"OK", "Não OK")</f>
        <v>OK</v>
      </c>
    </row>
    <row r="5685" spans="1:4">
      <c r="A5685" s="3">
        <v>898</v>
      </c>
      <c r="B5685" t="s">
        <v>765</v>
      </c>
      <c r="C5685" s="1">
        <f>VLOOKUP(Authors[[#This Row],[Id]],Papers[],3,FALSE)</f>
        <v>2000</v>
      </c>
      <c r="D5685" s="1" t="str">
        <f>IF(ISNUMBER(FIND(",",Authors[[#This Row],[author]])),"OK", "Não OK")</f>
        <v>OK</v>
      </c>
    </row>
    <row r="5686" spans="1:4">
      <c r="A5686" s="3">
        <v>1637</v>
      </c>
      <c r="B5686" t="s">
        <v>4947</v>
      </c>
      <c r="C5686" s="1">
        <f>VLOOKUP(Authors[[#This Row],[Id]],Papers[],3,FALSE)</f>
        <v>2010</v>
      </c>
      <c r="D5686" s="1" t="str">
        <f>IF(ISNUMBER(FIND(",",Authors[[#This Row],[author]])),"OK", "Não OK")</f>
        <v>OK</v>
      </c>
    </row>
    <row r="5687" spans="1:4">
      <c r="A5687" s="3">
        <v>1981</v>
      </c>
      <c r="B5687" t="s">
        <v>6000</v>
      </c>
      <c r="C5687" s="1">
        <f>VLOOKUP(Authors[[#This Row],[Id]],Papers[],3,FALSE)</f>
        <v>2001</v>
      </c>
      <c r="D5687" s="1" t="str">
        <f>IF(ISNUMBER(FIND(",",Authors[[#This Row],[author]])),"OK", "Não OK")</f>
        <v>OK</v>
      </c>
    </row>
    <row r="5688" spans="1:4">
      <c r="A5688" s="3">
        <v>604</v>
      </c>
      <c r="B5688" t="s">
        <v>1702</v>
      </c>
      <c r="C5688" s="1">
        <f>VLOOKUP(Authors[[#This Row],[Id]],Papers[],3,FALSE)</f>
        <v>2011</v>
      </c>
      <c r="D5688" s="1" t="str">
        <f>IF(ISNUMBER(FIND(",",Authors[[#This Row],[author]])),"OK", "Não OK")</f>
        <v>OK</v>
      </c>
    </row>
    <row r="5689" spans="1:4">
      <c r="A5689" s="3">
        <v>1227</v>
      </c>
      <c r="B5689" t="s">
        <v>3491</v>
      </c>
      <c r="C5689" s="1">
        <f>VLOOKUP(Authors[[#This Row],[Id]],Papers[],3,FALSE)</f>
        <v>2007</v>
      </c>
      <c r="D5689" s="1" t="str">
        <f>IF(ISNUMBER(FIND(",",Authors[[#This Row],[author]])),"OK", "Não OK")</f>
        <v>OK</v>
      </c>
    </row>
    <row r="5690" spans="1:4">
      <c r="A5690" s="3">
        <v>147</v>
      </c>
      <c r="B5690" t="s">
        <v>371</v>
      </c>
      <c r="C5690" s="1">
        <f>VLOOKUP(Authors[[#This Row],[Id]],Papers[],3,FALSE)</f>
        <v>2009</v>
      </c>
      <c r="D5690" s="1" t="str">
        <f>IF(ISNUMBER(FIND(",",Authors[[#This Row],[author]])),"OK", "Não OK")</f>
        <v>OK</v>
      </c>
    </row>
    <row r="5691" spans="1:4">
      <c r="A5691">
        <v>4410</v>
      </c>
      <c r="B5691" t="s">
        <v>12850</v>
      </c>
      <c r="C5691" s="1">
        <f>VLOOKUP(Authors[[#This Row],[Id]],Papers[],3,FALSE)</f>
        <v>2008</v>
      </c>
      <c r="D5691" s="1" t="str">
        <f>IF(ISNUMBER(FIND(",",Authors[[#This Row],[author]])),"OK", "Não OK")</f>
        <v>OK</v>
      </c>
    </row>
    <row r="5692" spans="1:4">
      <c r="A5692" s="3">
        <v>3383</v>
      </c>
      <c r="B5692" t="s">
        <v>8881</v>
      </c>
      <c r="C5692" s="1">
        <f>VLOOKUP(Authors[[#This Row],[Id]],Papers[],3,FALSE)</f>
        <v>2007</v>
      </c>
      <c r="D5692" s="1" t="str">
        <f>IF(ISNUMBER(FIND(",",Authors[[#This Row],[author]])),"OK", "Não OK")</f>
        <v>OK</v>
      </c>
    </row>
    <row r="5693" spans="1:4">
      <c r="A5693" s="3">
        <v>3384</v>
      </c>
      <c r="B5693" t="s">
        <v>8881</v>
      </c>
      <c r="C5693" s="1">
        <f>VLOOKUP(Authors[[#This Row],[Id]],Papers[],3,FALSE)</f>
        <v>2006</v>
      </c>
      <c r="D5693" s="1" t="str">
        <f>IF(ISNUMBER(FIND(",",Authors[[#This Row],[author]])),"OK", "Não OK")</f>
        <v>OK</v>
      </c>
    </row>
    <row r="5694" spans="1:4">
      <c r="A5694" s="3">
        <v>125</v>
      </c>
      <c r="B5694" t="s">
        <v>317</v>
      </c>
      <c r="C5694" s="1">
        <f>VLOOKUP(Authors[[#This Row],[Id]],Papers[],3,FALSE)</f>
        <v>2008</v>
      </c>
      <c r="D5694" s="1" t="str">
        <f>IF(ISNUMBER(FIND(",",Authors[[#This Row],[author]])),"OK", "Não OK")</f>
        <v>OK</v>
      </c>
    </row>
    <row r="5695" spans="1:4">
      <c r="A5695" s="3">
        <v>558</v>
      </c>
      <c r="B5695" t="s">
        <v>317</v>
      </c>
      <c r="C5695" s="1">
        <f>VLOOKUP(Authors[[#This Row],[Id]],Papers[],3,FALSE)</f>
        <v>2009</v>
      </c>
      <c r="D5695" s="1" t="str">
        <f>IF(ISNUMBER(FIND(",",Authors[[#This Row],[author]])),"OK", "Não OK")</f>
        <v>OK</v>
      </c>
    </row>
    <row r="5696" spans="1:4">
      <c r="A5696" s="3">
        <v>626</v>
      </c>
      <c r="B5696" t="s">
        <v>317</v>
      </c>
      <c r="C5696" s="1">
        <f>VLOOKUP(Authors[[#This Row],[Id]],Papers[],3,FALSE)</f>
        <v>2009</v>
      </c>
      <c r="D5696" s="1" t="str">
        <f>IF(ISNUMBER(FIND(",",Authors[[#This Row],[author]])),"OK", "Não OK")</f>
        <v>OK</v>
      </c>
    </row>
    <row r="5697" spans="1:4">
      <c r="A5697" s="3">
        <v>3692</v>
      </c>
      <c r="B5697" t="s">
        <v>9270</v>
      </c>
      <c r="C5697" s="1">
        <f>VLOOKUP(Authors[[#This Row],[Id]],Papers[],3,FALSE)</f>
        <v>2010</v>
      </c>
      <c r="D5697" s="1" t="str">
        <f>IF(ISNUMBER(FIND(",",Authors[[#This Row],[author]])),"OK", "Não OK")</f>
        <v>OK</v>
      </c>
    </row>
    <row r="5698" spans="1:4">
      <c r="A5698" s="3">
        <v>58</v>
      </c>
      <c r="B5698" t="s">
        <v>142</v>
      </c>
      <c r="C5698" s="1">
        <f>VLOOKUP(Authors[[#This Row],[Id]],Papers[],3,FALSE)</f>
        <v>2006</v>
      </c>
      <c r="D5698" s="1" t="str">
        <f>IF(ISNUMBER(FIND(",",Authors[[#This Row],[author]])),"OK", "Não OK")</f>
        <v>OK</v>
      </c>
    </row>
    <row r="5699" spans="1:4">
      <c r="A5699" s="3">
        <v>3696</v>
      </c>
      <c r="B5699" t="s">
        <v>9277</v>
      </c>
      <c r="C5699" s="1">
        <f>VLOOKUP(Authors[[#This Row],[Id]],Papers[],3,FALSE)</f>
        <v>2005</v>
      </c>
      <c r="D5699" s="1" t="str">
        <f>IF(ISNUMBER(FIND(",",Authors[[#This Row],[author]])),"OK", "Não OK")</f>
        <v>OK</v>
      </c>
    </row>
    <row r="5700" spans="1:4">
      <c r="A5700" s="3">
        <v>3697</v>
      </c>
      <c r="B5700" t="s">
        <v>9277</v>
      </c>
      <c r="C5700" s="1">
        <f>VLOOKUP(Authors[[#This Row],[Id]],Papers[],3,FALSE)</f>
        <v>2001</v>
      </c>
      <c r="D5700" s="1" t="str">
        <f>IF(ISNUMBER(FIND(",",Authors[[#This Row],[author]])),"OK", "Não OK")</f>
        <v>OK</v>
      </c>
    </row>
    <row r="5701" spans="1:4">
      <c r="A5701" s="3">
        <v>3885</v>
      </c>
      <c r="B5701" t="s">
        <v>9504</v>
      </c>
      <c r="C5701" s="1">
        <f>VLOOKUP(Authors[[#This Row],[Id]],Papers[],3,FALSE)</f>
        <v>2005</v>
      </c>
      <c r="D5701" s="1" t="str">
        <f>IF(ISNUMBER(FIND(",",Authors[[#This Row],[author]])),"OK", "Não OK")</f>
        <v>OK</v>
      </c>
    </row>
    <row r="5702" spans="1:4">
      <c r="A5702" s="3">
        <v>299</v>
      </c>
      <c r="B5702" t="s">
        <v>11129</v>
      </c>
      <c r="C5702" s="1">
        <f>VLOOKUP(Authors[[#This Row],[Id]],Papers[],3,FALSE)</f>
        <v>2003</v>
      </c>
      <c r="D5702" s="1" t="str">
        <f>IF(ISNUMBER(FIND(",",Authors[[#This Row],[author]])),"OK", "Não OK")</f>
        <v>OK</v>
      </c>
    </row>
    <row r="5703" spans="1:4">
      <c r="A5703" s="3">
        <v>381</v>
      </c>
      <c r="B5703" t="s">
        <v>1039</v>
      </c>
      <c r="C5703" s="1">
        <f>VLOOKUP(Authors[[#This Row],[Id]],Papers[],3,FALSE)</f>
        <v>2004</v>
      </c>
      <c r="D5703" s="1" t="str">
        <f>IF(ISNUMBER(FIND(",",Authors[[#This Row],[author]])),"OK", "Não OK")</f>
        <v>OK</v>
      </c>
    </row>
    <row r="5704" spans="1:4">
      <c r="A5704" s="3">
        <v>667</v>
      </c>
      <c r="B5704" t="s">
        <v>1885</v>
      </c>
      <c r="C5704" s="1">
        <f>VLOOKUP(Authors[[#This Row],[Id]],Papers[],3,FALSE)</f>
        <v>2011</v>
      </c>
      <c r="D5704" s="1" t="str">
        <f>IF(ISNUMBER(FIND(",",Authors[[#This Row],[author]])),"OK", "Não OK")</f>
        <v>OK</v>
      </c>
    </row>
    <row r="5705" spans="1:4">
      <c r="A5705" s="3">
        <v>690</v>
      </c>
      <c r="B5705" t="s">
        <v>1885</v>
      </c>
      <c r="C5705" s="1">
        <f>VLOOKUP(Authors[[#This Row],[Id]],Papers[],3,FALSE)</f>
        <v>2011</v>
      </c>
      <c r="D5705" s="1" t="str">
        <f>IF(ISNUMBER(FIND(",",Authors[[#This Row],[author]])),"OK", "Não OK")</f>
        <v>OK</v>
      </c>
    </row>
    <row r="5706" spans="1:4">
      <c r="A5706" s="3">
        <v>143</v>
      </c>
      <c r="B5706" t="s">
        <v>11093</v>
      </c>
      <c r="C5706" s="1">
        <f>VLOOKUP(Authors[[#This Row],[Id]],Papers[],3,FALSE)</f>
        <v>2009</v>
      </c>
      <c r="D5706" s="1" t="str">
        <f>IF(ISNUMBER(FIND(",",Authors[[#This Row],[author]])),"OK", "Não OK")</f>
        <v>OK</v>
      </c>
    </row>
    <row r="5707" spans="1:4">
      <c r="A5707" s="3">
        <v>1538</v>
      </c>
      <c r="B5707" t="s">
        <v>4557</v>
      </c>
      <c r="C5707" s="1">
        <f>VLOOKUP(Authors[[#This Row],[Id]],Papers[],3,FALSE)</f>
        <v>1990</v>
      </c>
      <c r="D5707" s="1" t="str">
        <f>IF(ISNUMBER(FIND(",",Authors[[#This Row],[author]])),"OK", "Não OK")</f>
        <v>OK</v>
      </c>
    </row>
    <row r="5708" spans="1:4">
      <c r="A5708" s="3">
        <v>3159</v>
      </c>
      <c r="B5708" t="s">
        <v>8593</v>
      </c>
      <c r="C5708" s="1">
        <f>VLOOKUP(Authors[[#This Row],[Id]],Papers[],3,FALSE)</f>
        <v>2011</v>
      </c>
      <c r="D5708" s="1" t="str">
        <f>IF(ISNUMBER(FIND(",",Authors[[#This Row],[author]])),"OK", "Não OK")</f>
        <v>OK</v>
      </c>
    </row>
    <row r="5709" spans="1:4">
      <c r="A5709" s="3">
        <v>1599</v>
      </c>
      <c r="B5709" t="s">
        <v>4790</v>
      </c>
      <c r="C5709" s="1">
        <f>VLOOKUP(Authors[[#This Row],[Id]],Papers[],3,FALSE)</f>
        <v>2011</v>
      </c>
      <c r="D5709" s="1" t="str">
        <f>IF(ISNUMBER(FIND(",",Authors[[#This Row],[author]])),"OK", "Não OK")</f>
        <v>OK</v>
      </c>
    </row>
    <row r="5710" spans="1:4">
      <c r="A5710" s="3">
        <v>1600</v>
      </c>
      <c r="B5710" t="s">
        <v>4790</v>
      </c>
      <c r="C5710" s="1">
        <f>VLOOKUP(Authors[[#This Row],[Id]],Papers[],3,FALSE)</f>
        <v>2011</v>
      </c>
      <c r="D5710" s="1" t="str">
        <f>IF(ISNUMBER(FIND(",",Authors[[#This Row],[author]])),"OK", "Não OK")</f>
        <v>OK</v>
      </c>
    </row>
    <row r="5711" spans="1:4">
      <c r="A5711" s="3">
        <v>4308</v>
      </c>
      <c r="B5711" t="s">
        <v>10201</v>
      </c>
      <c r="C5711" s="1">
        <f>VLOOKUP(Authors[[#This Row],[Id]],Papers[],3,FALSE)</f>
        <v>2002</v>
      </c>
      <c r="D5711" s="1" t="str">
        <f>IF(ISNUMBER(FIND(",",Authors[[#This Row],[author]])),"OK", "Não OK")</f>
        <v>OK</v>
      </c>
    </row>
    <row r="5712" spans="1:4">
      <c r="A5712" s="3">
        <v>2019</v>
      </c>
      <c r="B5712" t="s">
        <v>6141</v>
      </c>
      <c r="C5712" s="1">
        <f>VLOOKUP(Authors[[#This Row],[Id]],Papers[],3,FALSE)</f>
        <v>2009</v>
      </c>
      <c r="D5712" s="1" t="str">
        <f>IF(ISNUMBER(FIND(",",Authors[[#This Row],[author]])),"OK", "Não OK")</f>
        <v>OK</v>
      </c>
    </row>
    <row r="5713" spans="1:4">
      <c r="A5713" s="3">
        <v>1017</v>
      </c>
      <c r="B5713" t="s">
        <v>2852</v>
      </c>
      <c r="C5713" s="1">
        <f>VLOOKUP(Authors[[#This Row],[Id]],Papers[],3,FALSE)</f>
        <v>2010</v>
      </c>
      <c r="D5713" s="1" t="str">
        <f>IF(ISNUMBER(FIND(",",Authors[[#This Row],[author]])),"OK", "Não OK")</f>
        <v>OK</v>
      </c>
    </row>
    <row r="5714" spans="1:4">
      <c r="A5714" s="3">
        <v>2344</v>
      </c>
      <c r="B5714" t="s">
        <v>7213</v>
      </c>
      <c r="C5714" s="1">
        <f>VLOOKUP(Authors[[#This Row],[Id]],Papers[],3,FALSE)</f>
        <v>2010</v>
      </c>
      <c r="D5714" s="1" t="str">
        <f>IF(ISNUMBER(FIND(",",Authors[[#This Row],[author]])),"OK", "Não OK")</f>
        <v>OK</v>
      </c>
    </row>
    <row r="5715" spans="1:4">
      <c r="A5715" s="3">
        <v>2032</v>
      </c>
      <c r="B5715" t="s">
        <v>6183</v>
      </c>
      <c r="C5715" s="1">
        <f>VLOOKUP(Authors[[#This Row],[Id]],Papers[],3,FALSE)</f>
        <v>2008</v>
      </c>
      <c r="D5715" s="1" t="str">
        <f>IF(ISNUMBER(FIND(",",Authors[[#This Row],[author]])),"OK", "Não OK")</f>
        <v>OK</v>
      </c>
    </row>
    <row r="5716" spans="1:4">
      <c r="A5716" s="3">
        <v>2373</v>
      </c>
      <c r="B5716" t="s">
        <v>6183</v>
      </c>
      <c r="C5716" s="1">
        <f>VLOOKUP(Authors[[#This Row],[Id]],Papers[],3,FALSE)</f>
        <v>2009</v>
      </c>
      <c r="D5716" s="1" t="str">
        <f>IF(ISNUMBER(FIND(",",Authors[[#This Row],[author]])),"OK", "Não OK")</f>
        <v>OK</v>
      </c>
    </row>
    <row r="5717" spans="1:4">
      <c r="A5717" s="3">
        <v>3699</v>
      </c>
      <c r="B5717" t="s">
        <v>8132</v>
      </c>
      <c r="C5717" s="1">
        <f>VLOOKUP(Authors[[#This Row],[Id]],Papers[],3,FALSE)</f>
        <v>2011</v>
      </c>
      <c r="D5717" s="1" t="str">
        <f>IF(ISNUMBER(FIND(",",Authors[[#This Row],[author]])),"OK", "Não OK")</f>
        <v>OK</v>
      </c>
    </row>
    <row r="5718" spans="1:4">
      <c r="A5718" s="3">
        <v>375</v>
      </c>
      <c r="B5718" t="s">
        <v>1016</v>
      </c>
      <c r="C5718" s="1">
        <f>VLOOKUP(Authors[[#This Row],[Id]],Papers[],3,FALSE)</f>
        <v>2008</v>
      </c>
      <c r="D5718" s="1" t="str">
        <f>IF(ISNUMBER(FIND(",",Authors[[#This Row],[author]])),"OK", "Não OK")</f>
        <v>OK</v>
      </c>
    </row>
    <row r="5719" spans="1:4">
      <c r="A5719" s="3">
        <v>383</v>
      </c>
      <c r="B5719" t="s">
        <v>1016</v>
      </c>
      <c r="C5719" s="1">
        <f>VLOOKUP(Authors[[#This Row],[Id]],Papers[],3,FALSE)</f>
        <v>2007</v>
      </c>
      <c r="D5719" s="1" t="str">
        <f>IF(ISNUMBER(FIND(",",Authors[[#This Row],[author]])),"OK", "Não OK")</f>
        <v>OK</v>
      </c>
    </row>
    <row r="5720" spans="1:4">
      <c r="A5720" s="3">
        <v>385</v>
      </c>
      <c r="B5720" t="s">
        <v>1016</v>
      </c>
      <c r="C5720" s="1">
        <f>VLOOKUP(Authors[[#This Row],[Id]],Papers[],3,FALSE)</f>
        <v>2004</v>
      </c>
      <c r="D5720" s="1" t="str">
        <f>IF(ISNUMBER(FIND(",",Authors[[#This Row],[author]])),"OK", "Não OK")</f>
        <v>OK</v>
      </c>
    </row>
    <row r="5721" spans="1:4">
      <c r="A5721" s="3">
        <v>389</v>
      </c>
      <c r="B5721" t="s">
        <v>1016</v>
      </c>
      <c r="C5721" s="1">
        <f>VLOOKUP(Authors[[#This Row],[Id]],Papers[],3,FALSE)</f>
        <v>2005</v>
      </c>
      <c r="D5721" s="1" t="str">
        <f>IF(ISNUMBER(FIND(",",Authors[[#This Row],[author]])),"OK", "Não OK")</f>
        <v>OK</v>
      </c>
    </row>
    <row r="5722" spans="1:4">
      <c r="A5722" s="3">
        <v>634</v>
      </c>
      <c r="B5722" t="s">
        <v>1016</v>
      </c>
      <c r="C5722" s="1">
        <f>VLOOKUP(Authors[[#This Row],[Id]],Papers[],3,FALSE)</f>
        <v>2010</v>
      </c>
      <c r="D5722" s="1" t="str">
        <f>IF(ISNUMBER(FIND(",",Authors[[#This Row],[author]])),"OK", "Não OK")</f>
        <v>OK</v>
      </c>
    </row>
    <row r="5723" spans="1:4">
      <c r="A5723" s="3">
        <v>880</v>
      </c>
      <c r="B5723" t="s">
        <v>2496</v>
      </c>
      <c r="C5723" s="1">
        <f>VLOOKUP(Authors[[#This Row],[Id]],Papers[],3,FALSE)</f>
        <v>2009</v>
      </c>
      <c r="D5723" s="1" t="str">
        <f>IF(ISNUMBER(FIND(",",Authors[[#This Row],[author]])),"OK", "Não OK")</f>
        <v>OK</v>
      </c>
    </row>
    <row r="5724" spans="1:4">
      <c r="A5724" s="3">
        <v>646</v>
      </c>
      <c r="B5724" t="s">
        <v>1818</v>
      </c>
      <c r="C5724" s="1">
        <f>VLOOKUP(Authors[[#This Row],[Id]],Papers[],3,FALSE)</f>
        <v>2011</v>
      </c>
      <c r="D5724" s="1" t="str">
        <f>IF(ISNUMBER(FIND(",",Authors[[#This Row],[author]])),"OK", "Não OK")</f>
        <v>OK</v>
      </c>
    </row>
    <row r="5725" spans="1:4">
      <c r="A5725" s="3">
        <v>647</v>
      </c>
      <c r="B5725" t="s">
        <v>1818</v>
      </c>
      <c r="C5725" s="1">
        <f>VLOOKUP(Authors[[#This Row],[Id]],Papers[],3,FALSE)</f>
        <v>2011</v>
      </c>
      <c r="D5725" s="1" t="str">
        <f>IF(ISNUMBER(FIND(",",Authors[[#This Row],[author]])),"OK", "Não OK")</f>
        <v>OK</v>
      </c>
    </row>
    <row r="5726" spans="1:4">
      <c r="A5726" s="3">
        <v>865</v>
      </c>
      <c r="B5726" t="s">
        <v>2442</v>
      </c>
      <c r="C5726" s="1">
        <f>VLOOKUP(Authors[[#This Row],[Id]],Papers[],3,FALSE)</f>
        <v>2010</v>
      </c>
      <c r="D5726" s="1" t="str">
        <f>IF(ISNUMBER(FIND(",",Authors[[#This Row],[author]])),"OK", "Não OK")</f>
        <v>OK</v>
      </c>
    </row>
    <row r="5727" spans="1:4">
      <c r="A5727" s="3">
        <v>2147</v>
      </c>
      <c r="B5727" t="s">
        <v>6580</v>
      </c>
      <c r="C5727" s="1">
        <f>VLOOKUP(Authors[[#This Row],[Id]],Papers[],3,FALSE)</f>
        <v>2011</v>
      </c>
      <c r="D5727" s="1" t="str">
        <f>IF(ISNUMBER(FIND(",",Authors[[#This Row],[author]])),"OK", "Não OK")</f>
        <v>OK</v>
      </c>
    </row>
    <row r="5728" spans="1:4">
      <c r="A5728" s="3">
        <v>3703</v>
      </c>
      <c r="B5728" t="s">
        <v>9294</v>
      </c>
      <c r="C5728" s="1">
        <f>VLOOKUP(Authors[[#This Row],[Id]],Papers[],3,FALSE)</f>
        <v>2010</v>
      </c>
      <c r="D5728" s="1" t="str">
        <f>IF(ISNUMBER(FIND(",",Authors[[#This Row],[author]])),"OK", "Não OK")</f>
        <v>OK</v>
      </c>
    </row>
    <row r="5729" spans="1:4">
      <c r="A5729" s="3">
        <v>3702</v>
      </c>
      <c r="B5729" t="s">
        <v>9291</v>
      </c>
      <c r="C5729" s="1">
        <f>VLOOKUP(Authors[[#This Row],[Id]],Papers[],3,FALSE)</f>
        <v>2009</v>
      </c>
      <c r="D5729" s="1" t="str">
        <f>IF(ISNUMBER(FIND(",",Authors[[#This Row],[author]])),"OK", "Não OK")</f>
        <v>OK</v>
      </c>
    </row>
    <row r="5730" spans="1:4">
      <c r="A5730" s="3">
        <v>1579</v>
      </c>
      <c r="B5730" t="s">
        <v>10649</v>
      </c>
      <c r="C5730" s="1">
        <f>VLOOKUP(Authors[[#This Row],[Id]],Papers[],3,FALSE)</f>
        <v>2008</v>
      </c>
      <c r="D5730" s="1" t="str">
        <f>IF(ISNUMBER(FIND(",",Authors[[#This Row],[author]])),"OK", "Não OK")</f>
        <v>OK</v>
      </c>
    </row>
    <row r="5731" spans="1:4">
      <c r="A5731" s="3">
        <v>1501</v>
      </c>
      <c r="B5731" t="s">
        <v>10626</v>
      </c>
      <c r="C5731" s="1">
        <f>VLOOKUP(Authors[[#This Row],[Id]],Papers[],3,FALSE)</f>
        <v>2007</v>
      </c>
      <c r="D5731" s="1" t="str">
        <f>IF(ISNUMBER(FIND(",",Authors[[#This Row],[author]])),"OK", "Não OK")</f>
        <v>OK</v>
      </c>
    </row>
    <row r="5732" spans="1:4">
      <c r="A5732" s="3">
        <v>2148</v>
      </c>
      <c r="B5732" t="s">
        <v>10822</v>
      </c>
      <c r="C5732" s="1">
        <f>VLOOKUP(Authors[[#This Row],[Id]],Papers[],3,FALSE)</f>
        <v>2010</v>
      </c>
      <c r="D5732" s="1" t="str">
        <f>IF(ISNUMBER(FIND(",",Authors[[#This Row],[author]])),"OK", "Não OK")</f>
        <v>OK</v>
      </c>
    </row>
    <row r="5733" spans="1:4">
      <c r="A5733" s="3">
        <v>2482</v>
      </c>
      <c r="B5733" t="s">
        <v>10964</v>
      </c>
      <c r="C5733" s="1">
        <f>VLOOKUP(Authors[[#This Row],[Id]],Papers[],3,FALSE)</f>
        <v>2008</v>
      </c>
      <c r="D5733" s="1" t="str">
        <f>IF(ISNUMBER(FIND(",",Authors[[#This Row],[author]])),"OK", "Não OK")</f>
        <v>OK</v>
      </c>
    </row>
    <row r="5734" spans="1:4">
      <c r="A5734" s="3">
        <v>2431</v>
      </c>
      <c r="B5734" t="s">
        <v>10888</v>
      </c>
      <c r="C5734" s="1">
        <f>VLOOKUP(Authors[[#This Row],[Id]],Papers[],3,FALSE)</f>
        <v>2009</v>
      </c>
      <c r="D5734" s="1" t="str">
        <f>IF(ISNUMBER(FIND(",",Authors[[#This Row],[author]])),"OK", "Não OK")</f>
        <v>OK</v>
      </c>
    </row>
    <row r="5735" spans="1:4">
      <c r="A5735" s="3">
        <v>2149</v>
      </c>
      <c r="B5735" t="s">
        <v>10824</v>
      </c>
      <c r="C5735" s="1">
        <f>VLOOKUP(Authors[[#This Row],[Id]],Papers[],3,FALSE)</f>
        <v>2009</v>
      </c>
      <c r="D5735" s="1" t="str">
        <f>IF(ISNUMBER(FIND(",",Authors[[#This Row],[author]])),"OK", "Não OK")</f>
        <v>OK</v>
      </c>
    </row>
    <row r="5736" spans="1:4">
      <c r="A5736" s="3">
        <v>1790</v>
      </c>
      <c r="B5736" t="s">
        <v>10709</v>
      </c>
      <c r="C5736" s="1">
        <f>VLOOKUP(Authors[[#This Row],[Id]],Papers[],3,FALSE)</f>
        <v>2007</v>
      </c>
      <c r="D5736" s="1" t="str">
        <f>IF(ISNUMBER(FIND(",",Authors[[#This Row],[author]])),"OK", "Não OK")</f>
        <v>OK</v>
      </c>
    </row>
    <row r="5737" spans="1:4">
      <c r="A5737" s="3">
        <v>1133</v>
      </c>
      <c r="B5737" t="s">
        <v>3191</v>
      </c>
      <c r="C5737" s="1">
        <f>VLOOKUP(Authors[[#This Row],[Id]],Papers[],3,FALSE)</f>
        <v>2009</v>
      </c>
      <c r="D5737" s="1" t="str">
        <f>IF(ISNUMBER(FIND(",",Authors[[#This Row],[author]])),"OK", "Não OK")</f>
        <v>OK</v>
      </c>
    </row>
    <row r="5738" spans="1:4">
      <c r="A5738" s="3">
        <v>2150</v>
      </c>
      <c r="B5738" t="s">
        <v>6589</v>
      </c>
      <c r="C5738" s="1">
        <f>VLOOKUP(Authors[[#This Row],[Id]],Papers[],3,FALSE)</f>
        <v>2009</v>
      </c>
      <c r="D5738" s="1" t="str">
        <f>IF(ISNUMBER(FIND(",",Authors[[#This Row],[author]])),"OK", "Não OK")</f>
        <v>OK</v>
      </c>
    </row>
    <row r="5739" spans="1:4">
      <c r="A5739" s="3">
        <v>1928</v>
      </c>
      <c r="B5739" t="s">
        <v>5866</v>
      </c>
      <c r="C5739" s="1">
        <f>VLOOKUP(Authors[[#This Row],[Id]],Papers[],3,FALSE)</f>
        <v>2007</v>
      </c>
      <c r="D5739" s="1" t="str">
        <f>IF(ISNUMBER(FIND(",",Authors[[#This Row],[author]])),"OK", "Não OK")</f>
        <v>OK</v>
      </c>
    </row>
    <row r="5740" spans="1:4">
      <c r="A5740">
        <v>4390</v>
      </c>
      <c r="B5740" s="1" t="s">
        <v>12803</v>
      </c>
      <c r="C5740" s="1">
        <f>VLOOKUP(Authors[[#This Row],[Id]],Papers[],3,FALSE)</f>
        <v>2000</v>
      </c>
      <c r="D5740" s="1" t="str">
        <f>IF(ISNUMBER(FIND(",",Authors[[#This Row],[author]])),"OK", "Não OK")</f>
        <v>OK</v>
      </c>
    </row>
    <row r="5741" spans="1:4">
      <c r="A5741" s="3">
        <v>2036</v>
      </c>
      <c r="B5741" t="s">
        <v>6193</v>
      </c>
      <c r="C5741" s="1">
        <f>VLOOKUP(Authors[[#This Row],[Id]],Papers[],3,FALSE)</f>
        <v>1992</v>
      </c>
      <c r="D5741" s="1" t="str">
        <f>IF(ISNUMBER(FIND(",",Authors[[#This Row],[author]])),"OK", "Não OK")</f>
        <v>OK</v>
      </c>
    </row>
    <row r="5742" spans="1:4">
      <c r="A5742" s="3">
        <v>2151</v>
      </c>
      <c r="B5742" t="s">
        <v>6593</v>
      </c>
      <c r="C5742" s="1">
        <f>VLOOKUP(Authors[[#This Row],[Id]],Papers[],3,FALSE)</f>
        <v>2002</v>
      </c>
      <c r="D5742" s="1" t="str">
        <f>IF(ISNUMBER(FIND(",",Authors[[#This Row],[author]])),"OK", "Não OK")</f>
        <v>OK</v>
      </c>
    </row>
    <row r="5743" spans="1:4">
      <c r="A5743" s="3">
        <v>2152</v>
      </c>
      <c r="B5743" t="s">
        <v>6599</v>
      </c>
      <c r="C5743" s="1">
        <f>VLOOKUP(Authors[[#This Row],[Id]],Papers[],3,FALSE)</f>
        <v>2002</v>
      </c>
      <c r="D5743" s="1" t="str">
        <f>IF(ISNUMBER(FIND(",",Authors[[#This Row],[author]])),"OK", "Não OK")</f>
        <v>OK</v>
      </c>
    </row>
    <row r="5744" spans="1:4">
      <c r="A5744" s="3">
        <v>382</v>
      </c>
      <c r="B5744" t="s">
        <v>1043</v>
      </c>
      <c r="C5744" s="1">
        <f>VLOOKUP(Authors[[#This Row],[Id]],Papers[],3,FALSE)</f>
        <v>2005</v>
      </c>
      <c r="D5744" s="1" t="str">
        <f>IF(ISNUMBER(FIND(",",Authors[[#This Row],[author]])),"OK", "Não OK")</f>
        <v>OK</v>
      </c>
    </row>
    <row r="5745" spans="1:4">
      <c r="A5745" s="3">
        <v>1143</v>
      </c>
      <c r="B5745" t="s">
        <v>3237</v>
      </c>
      <c r="C5745" s="1">
        <f>VLOOKUP(Authors[[#This Row],[Id]],Papers[],3,FALSE)</f>
        <v>2010</v>
      </c>
      <c r="D5745" s="1" t="str">
        <f>IF(ISNUMBER(FIND(",",Authors[[#This Row],[author]])),"OK", "Não OK")</f>
        <v>OK</v>
      </c>
    </row>
    <row r="5746" spans="1:4">
      <c r="A5746" s="3">
        <v>1409</v>
      </c>
      <c r="B5746" t="s">
        <v>4126</v>
      </c>
      <c r="C5746" s="1">
        <f>VLOOKUP(Authors[[#This Row],[Id]],Papers[],3,FALSE)</f>
        <v>2010</v>
      </c>
      <c r="D5746" s="1" t="str">
        <f>IF(ISNUMBER(FIND(",",Authors[[#This Row],[author]])),"OK", "Não OK")</f>
        <v>OK</v>
      </c>
    </row>
    <row r="5747" spans="1:4">
      <c r="A5747" s="3">
        <v>3704</v>
      </c>
      <c r="B5747" t="s">
        <v>9299</v>
      </c>
      <c r="C5747" s="1">
        <f>VLOOKUP(Authors[[#This Row],[Id]],Papers[],3,FALSE)</f>
        <v>2011</v>
      </c>
      <c r="D5747" s="1" t="str">
        <f>IF(ISNUMBER(FIND(",",Authors[[#This Row],[author]])),"OK", "Não OK")</f>
        <v>OK</v>
      </c>
    </row>
    <row r="5748" spans="1:4">
      <c r="A5748" s="3">
        <v>3463</v>
      </c>
      <c r="B5748" t="s">
        <v>8986</v>
      </c>
      <c r="C5748" s="1">
        <f>VLOOKUP(Authors[[#This Row],[Id]],Papers[],3,FALSE)</f>
        <v>2009</v>
      </c>
      <c r="D5748" s="1" t="str">
        <f>IF(ISNUMBER(FIND(",",Authors[[#This Row],[author]])),"OK", "Não OK")</f>
        <v>OK</v>
      </c>
    </row>
    <row r="5749" spans="1:4">
      <c r="A5749" s="3">
        <v>882</v>
      </c>
      <c r="B5749" t="s">
        <v>2511</v>
      </c>
      <c r="C5749" s="1">
        <f>VLOOKUP(Authors[[#This Row],[Id]],Papers[],3,FALSE)</f>
        <v>1998</v>
      </c>
      <c r="D5749" s="1" t="str">
        <f>IF(ISNUMBER(FIND(",",Authors[[#This Row],[author]])),"OK", "Não OK")</f>
        <v>OK</v>
      </c>
    </row>
    <row r="5750" spans="1:4">
      <c r="A5750" s="3">
        <v>2153</v>
      </c>
      <c r="B5750" t="s">
        <v>6602</v>
      </c>
      <c r="C5750" s="1">
        <f>VLOOKUP(Authors[[#This Row],[Id]],Papers[],3,FALSE)</f>
        <v>2008</v>
      </c>
      <c r="D5750" s="1" t="str">
        <f>IF(ISNUMBER(FIND(",",Authors[[#This Row],[author]])),"OK", "Não OK")</f>
        <v>OK</v>
      </c>
    </row>
    <row r="5751" spans="1:4">
      <c r="A5751" s="3">
        <v>2305</v>
      </c>
      <c r="B5751" t="s">
        <v>7081</v>
      </c>
      <c r="C5751" s="1">
        <f>VLOOKUP(Authors[[#This Row],[Id]],Papers[],3,FALSE)</f>
        <v>2004</v>
      </c>
      <c r="D5751" s="1" t="str">
        <f>IF(ISNUMBER(FIND(",",Authors[[#This Row],[author]])),"OK", "Não OK")</f>
        <v>OK</v>
      </c>
    </row>
    <row r="5752" spans="1:4">
      <c r="A5752" s="3">
        <v>2154</v>
      </c>
      <c r="B5752" t="s">
        <v>6607</v>
      </c>
      <c r="C5752" s="1">
        <f>VLOOKUP(Authors[[#This Row],[Id]],Papers[],3,FALSE)</f>
        <v>2010</v>
      </c>
      <c r="D5752" s="1" t="str">
        <f>IF(ISNUMBER(FIND(",",Authors[[#This Row],[author]])),"OK", "Não OK")</f>
        <v>OK</v>
      </c>
    </row>
    <row r="5753" spans="1:4">
      <c r="A5753" s="3">
        <v>1321</v>
      </c>
      <c r="B5753" t="s">
        <v>10594</v>
      </c>
      <c r="C5753" s="1">
        <f>VLOOKUP(Authors[[#This Row],[Id]],Papers[],3,FALSE)</f>
        <v>2006</v>
      </c>
      <c r="D5753" s="1" t="str">
        <f>IF(ISNUMBER(FIND(",",Authors[[#This Row],[author]])),"OK", "Não OK")</f>
        <v>OK</v>
      </c>
    </row>
    <row r="5754" spans="1:4">
      <c r="A5754" s="3">
        <v>1322</v>
      </c>
      <c r="B5754" t="s">
        <v>10594</v>
      </c>
      <c r="C5754" s="1">
        <f>VLOOKUP(Authors[[#This Row],[Id]],Papers[],3,FALSE)</f>
        <v>2005</v>
      </c>
      <c r="D5754" s="1" t="str">
        <f>IF(ISNUMBER(FIND(",",Authors[[#This Row],[author]])),"OK", "Não OK")</f>
        <v>OK</v>
      </c>
    </row>
    <row r="5755" spans="1:4">
      <c r="A5755" s="3">
        <v>2155</v>
      </c>
      <c r="B5755" t="s">
        <v>6611</v>
      </c>
      <c r="C5755" s="1">
        <f>VLOOKUP(Authors[[#This Row],[Id]],Papers[],3,FALSE)</f>
        <v>2002</v>
      </c>
      <c r="D5755" s="1" t="str">
        <f>IF(ISNUMBER(FIND(",",Authors[[#This Row],[author]])),"OK", "Não OK")</f>
        <v>OK</v>
      </c>
    </row>
    <row r="5756" spans="1:4">
      <c r="A5756" s="3">
        <v>754</v>
      </c>
      <c r="B5756" t="s">
        <v>2152</v>
      </c>
      <c r="C5756" s="1">
        <f>VLOOKUP(Authors[[#This Row],[Id]],Papers[],3,FALSE)</f>
        <v>2010</v>
      </c>
      <c r="D5756" s="1" t="str">
        <f>IF(ISNUMBER(FIND(",",Authors[[#This Row],[author]])),"OK", "Não OK")</f>
        <v>OK</v>
      </c>
    </row>
    <row r="5757" spans="1:4">
      <c r="A5757" s="3">
        <v>2156</v>
      </c>
      <c r="B5757" t="s">
        <v>6622</v>
      </c>
      <c r="C5757" s="1">
        <f>VLOOKUP(Authors[[#This Row],[Id]],Papers[],3,FALSE)</f>
        <v>2008</v>
      </c>
      <c r="D5757" s="1" t="str">
        <f>IF(ISNUMBER(FIND(",",Authors[[#This Row],[author]])),"OK", "Não OK")</f>
        <v>OK</v>
      </c>
    </row>
    <row r="5758" spans="1:4">
      <c r="A5758" s="3">
        <v>1792</v>
      </c>
      <c r="B5758" t="s">
        <v>5434</v>
      </c>
      <c r="C5758" s="1">
        <f>VLOOKUP(Authors[[#This Row],[Id]],Papers[],3,FALSE)</f>
        <v>2002</v>
      </c>
      <c r="D5758" s="1" t="str">
        <f>IF(ISNUMBER(FIND(",",Authors[[#This Row],[author]])),"OK", "Não OK")</f>
        <v>OK</v>
      </c>
    </row>
    <row r="5759" spans="1:4">
      <c r="A5759" s="3">
        <v>1971</v>
      </c>
      <c r="B5759" t="s">
        <v>5434</v>
      </c>
      <c r="C5759" s="1">
        <f>VLOOKUP(Authors[[#This Row],[Id]],Papers[],3,FALSE)</f>
        <v>2005</v>
      </c>
      <c r="D5759" s="1" t="str">
        <f>IF(ISNUMBER(FIND(",",Authors[[#This Row],[author]])),"OK", "Não OK")</f>
        <v>OK</v>
      </c>
    </row>
    <row r="5760" spans="1:4">
      <c r="A5760" s="3">
        <v>645</v>
      </c>
      <c r="B5760" t="s">
        <v>1809</v>
      </c>
      <c r="C5760" s="1">
        <f>VLOOKUP(Authors[[#This Row],[Id]],Papers[],3,FALSE)</f>
        <v>2003</v>
      </c>
      <c r="D5760" s="1" t="str">
        <f>IF(ISNUMBER(FIND(",",Authors[[#This Row],[author]])),"OK", "Não OK")</f>
        <v>OK</v>
      </c>
    </row>
    <row r="5761" spans="1:4">
      <c r="A5761" s="3">
        <v>1247</v>
      </c>
      <c r="B5761" t="s">
        <v>1809</v>
      </c>
      <c r="C5761" s="1">
        <f>VLOOKUP(Authors[[#This Row],[Id]],Papers[],3,FALSE)</f>
        <v>2005</v>
      </c>
      <c r="D5761" s="1" t="str">
        <f>IF(ISNUMBER(FIND(",",Authors[[#This Row],[author]])),"OK", "Não OK")</f>
        <v>OK</v>
      </c>
    </row>
    <row r="5762" spans="1:4">
      <c r="A5762" s="3">
        <v>1268</v>
      </c>
      <c r="B5762" t="s">
        <v>1809</v>
      </c>
      <c r="C5762" s="1">
        <f>VLOOKUP(Authors[[#This Row],[Id]],Papers[],3,FALSE)</f>
        <v>2002</v>
      </c>
      <c r="D5762" s="1" t="str">
        <f>IF(ISNUMBER(FIND(",",Authors[[#This Row],[author]])),"OK", "Não OK")</f>
        <v>OK</v>
      </c>
    </row>
    <row r="5763" spans="1:4">
      <c r="A5763">
        <v>4430</v>
      </c>
      <c r="B5763" t="s">
        <v>12913</v>
      </c>
      <c r="C5763" s="1">
        <f>VLOOKUP(Authors[[#This Row],[Id]],Papers[],3,FALSE)</f>
        <v>2002</v>
      </c>
      <c r="D5763" s="1" t="str">
        <f>IF(ISNUMBER(FIND(",",Authors[[#This Row],[author]])),"OK", "Não OK")</f>
        <v>OK</v>
      </c>
    </row>
    <row r="5764" spans="1:4">
      <c r="A5764" s="3">
        <v>2205</v>
      </c>
      <c r="B5764" t="s">
        <v>6761</v>
      </c>
      <c r="C5764" s="1">
        <f>VLOOKUP(Authors[[#This Row],[Id]],Papers[],3,FALSE)</f>
        <v>2008</v>
      </c>
      <c r="D5764" s="1" t="str">
        <f>IF(ISNUMBER(FIND(",",Authors[[#This Row],[author]])),"OK", "Não OK")</f>
        <v>OK</v>
      </c>
    </row>
    <row r="5765" spans="1:4">
      <c r="A5765" s="3">
        <v>1160</v>
      </c>
      <c r="B5765" t="s">
        <v>3278</v>
      </c>
      <c r="C5765" s="1">
        <f>VLOOKUP(Authors[[#This Row],[Id]],Papers[],3,FALSE)</f>
        <v>2010</v>
      </c>
      <c r="D5765" s="1" t="str">
        <f>IF(ISNUMBER(FIND(",",Authors[[#This Row],[author]])),"OK", "Não OK")</f>
        <v>OK</v>
      </c>
    </row>
    <row r="5766" spans="1:4">
      <c r="A5766" s="3">
        <v>3666</v>
      </c>
      <c r="B5766" t="s">
        <v>9252</v>
      </c>
      <c r="C5766" s="1">
        <f>VLOOKUP(Authors[[#This Row],[Id]],Papers[],3,FALSE)</f>
        <v>2004</v>
      </c>
      <c r="D5766" s="1" t="str">
        <f>IF(ISNUMBER(FIND(",",Authors[[#This Row],[author]])),"OK", "Não OK")</f>
        <v>OK</v>
      </c>
    </row>
    <row r="5767" spans="1:4">
      <c r="A5767" s="3">
        <v>4123</v>
      </c>
      <c r="B5767" t="s">
        <v>9820</v>
      </c>
      <c r="C5767" s="1">
        <f>VLOOKUP(Authors[[#This Row],[Id]],Papers[],3,FALSE)</f>
        <v>2008</v>
      </c>
      <c r="D5767" s="1" t="str">
        <f>IF(ISNUMBER(FIND(",",Authors[[#This Row],[author]])),"OK", "Não OK")</f>
        <v>OK</v>
      </c>
    </row>
    <row r="5768" spans="1:4">
      <c r="A5768" s="3">
        <v>1557</v>
      </c>
      <c r="B5768" t="s">
        <v>4621</v>
      </c>
      <c r="C5768" s="1">
        <f>VLOOKUP(Authors[[#This Row],[Id]],Papers[],3,FALSE)</f>
        <v>2003</v>
      </c>
      <c r="D5768" s="1" t="str">
        <f>IF(ISNUMBER(FIND(",",Authors[[#This Row],[author]])),"OK", "Não OK")</f>
        <v>OK</v>
      </c>
    </row>
    <row r="5769" spans="1:4">
      <c r="A5769" s="3">
        <v>3662</v>
      </c>
      <c r="B5769" t="s">
        <v>9245</v>
      </c>
      <c r="C5769" s="1">
        <f>VLOOKUP(Authors[[#This Row],[Id]],Papers[],3,FALSE)</f>
        <v>2005</v>
      </c>
      <c r="D5769" s="1" t="str">
        <f>IF(ISNUMBER(FIND(",",Authors[[#This Row],[author]])),"OK", "Não OK")</f>
        <v>OK</v>
      </c>
    </row>
    <row r="5770" spans="1:4">
      <c r="A5770" s="3">
        <v>939</v>
      </c>
      <c r="B5770" t="s">
        <v>2673</v>
      </c>
      <c r="C5770" s="1">
        <f>VLOOKUP(Authors[[#This Row],[Id]],Papers[],3,FALSE)</f>
        <v>2005</v>
      </c>
      <c r="D5770" s="1" t="str">
        <f>IF(ISNUMBER(FIND(",",Authors[[#This Row],[author]])),"OK", "Não OK")</f>
        <v>OK</v>
      </c>
    </row>
    <row r="5771" spans="1:4">
      <c r="A5771" s="3">
        <v>4303</v>
      </c>
      <c r="B5771" t="s">
        <v>2673</v>
      </c>
      <c r="C5771" s="1">
        <f>VLOOKUP(Authors[[#This Row],[Id]],Papers[],3,FALSE)</f>
        <v>2005</v>
      </c>
      <c r="D5771" s="1" t="str">
        <f>IF(ISNUMBER(FIND(",",Authors[[#This Row],[author]])),"OK", "Não OK")</f>
        <v>OK</v>
      </c>
    </row>
    <row r="5772" spans="1:4">
      <c r="A5772" s="3">
        <v>784</v>
      </c>
      <c r="B5772" t="s">
        <v>2239</v>
      </c>
      <c r="C5772" s="1">
        <f>VLOOKUP(Authors[[#This Row],[Id]],Papers[],3,FALSE)</f>
        <v>2008</v>
      </c>
      <c r="D5772" s="1" t="str">
        <f>IF(ISNUMBER(FIND(",",Authors[[#This Row],[author]])),"OK", "Não OK")</f>
        <v>OK</v>
      </c>
    </row>
    <row r="5773" spans="1:4">
      <c r="A5773" s="3">
        <v>1299</v>
      </c>
      <c r="B5773" t="s">
        <v>3713</v>
      </c>
      <c r="C5773" s="1">
        <f>VLOOKUP(Authors[[#This Row],[Id]],Papers[],3,FALSE)</f>
        <v>2007</v>
      </c>
      <c r="D5773" s="1" t="str">
        <f>IF(ISNUMBER(FIND(",",Authors[[#This Row],[author]])),"OK", "Não OK")</f>
        <v>OK</v>
      </c>
    </row>
    <row r="5774" spans="1:4">
      <c r="A5774" s="3">
        <v>1664</v>
      </c>
      <c r="B5774" t="s">
        <v>3713</v>
      </c>
      <c r="C5774" s="1">
        <f>VLOOKUP(Authors[[#This Row],[Id]],Papers[],3,FALSE)</f>
        <v>2007</v>
      </c>
      <c r="D5774" s="1" t="str">
        <f>IF(ISNUMBER(FIND(",",Authors[[#This Row],[author]])),"OK", "Não OK")</f>
        <v>OK</v>
      </c>
    </row>
    <row r="5775" spans="1:4">
      <c r="A5775" s="3">
        <v>1665</v>
      </c>
      <c r="B5775" t="s">
        <v>3713</v>
      </c>
      <c r="C5775" s="1">
        <f>VLOOKUP(Authors[[#This Row],[Id]],Papers[],3,FALSE)</f>
        <v>2011</v>
      </c>
      <c r="D5775" s="1" t="str">
        <f>IF(ISNUMBER(FIND(",",Authors[[#This Row],[author]])),"OK", "Não OK")</f>
        <v>OK</v>
      </c>
    </row>
    <row r="5776" spans="1:4">
      <c r="A5776" s="3">
        <v>2337</v>
      </c>
      <c r="B5776" t="s">
        <v>7194</v>
      </c>
      <c r="C5776" s="1">
        <f>VLOOKUP(Authors[[#This Row],[Id]],Papers[],3,FALSE)</f>
        <v>2006</v>
      </c>
      <c r="D5776" s="1" t="str">
        <f>IF(ISNUMBER(FIND(",",Authors[[#This Row],[author]])),"OK", "Não OK")</f>
        <v>OK</v>
      </c>
    </row>
    <row r="5777" spans="1:4">
      <c r="A5777" s="3">
        <v>2346</v>
      </c>
      <c r="B5777" t="s">
        <v>7223</v>
      </c>
      <c r="C5777" s="1">
        <f>VLOOKUP(Authors[[#This Row],[Id]],Papers[],3,FALSE)</f>
        <v>2003</v>
      </c>
      <c r="D5777" s="1" t="str">
        <f>IF(ISNUMBER(FIND(",",Authors[[#This Row],[author]])),"OK", "Não OK")</f>
        <v>OK</v>
      </c>
    </row>
    <row r="5778" spans="1:4">
      <c r="A5778" s="3">
        <v>1356</v>
      </c>
      <c r="B5778" t="s">
        <v>3907</v>
      </c>
      <c r="C5778" s="1">
        <f>VLOOKUP(Authors[[#This Row],[Id]],Papers[],3,FALSE)</f>
        <v>2006</v>
      </c>
      <c r="D5778" s="1" t="str">
        <f>IF(ISNUMBER(FIND(",",Authors[[#This Row],[author]])),"OK", "Não OK")</f>
        <v>OK</v>
      </c>
    </row>
    <row r="5779" spans="1:4">
      <c r="A5779" s="3">
        <v>881</v>
      </c>
      <c r="B5779" t="s">
        <v>2504</v>
      </c>
      <c r="C5779" s="1">
        <f>VLOOKUP(Authors[[#This Row],[Id]],Papers[],3,FALSE)</f>
        <v>2005</v>
      </c>
      <c r="D5779" s="1" t="str">
        <f>IF(ISNUMBER(FIND(",",Authors[[#This Row],[author]])),"OK", "Não OK")</f>
        <v>OK</v>
      </c>
    </row>
    <row r="5780" spans="1:4">
      <c r="A5780" s="3">
        <v>1481</v>
      </c>
      <c r="B5780" t="s">
        <v>4376</v>
      </c>
      <c r="C5780" s="1">
        <f>VLOOKUP(Authors[[#This Row],[Id]],Papers[],3,FALSE)</f>
        <v>2009</v>
      </c>
      <c r="D5780" s="1" t="str">
        <f>IF(ISNUMBER(FIND(",",Authors[[#This Row],[author]])),"OK", "Não OK")</f>
        <v>OK</v>
      </c>
    </row>
    <row r="5781" spans="1:4">
      <c r="A5781" s="3">
        <v>2205</v>
      </c>
      <c r="B5781" t="s">
        <v>6762</v>
      </c>
      <c r="C5781" s="1">
        <f>VLOOKUP(Authors[[#This Row],[Id]],Papers[],3,FALSE)</f>
        <v>2008</v>
      </c>
      <c r="D5781" s="1" t="str">
        <f>IF(ISNUMBER(FIND(",",Authors[[#This Row],[author]])),"OK", "Não OK")</f>
        <v>OK</v>
      </c>
    </row>
    <row r="5782" spans="1:4">
      <c r="A5782" s="3">
        <v>3706</v>
      </c>
      <c r="B5782" t="s">
        <v>9303</v>
      </c>
      <c r="C5782" s="1">
        <f>VLOOKUP(Authors[[#This Row],[Id]],Papers[],3,FALSE)</f>
        <v>2010</v>
      </c>
      <c r="D5782" s="1" t="str">
        <f>IF(ISNUMBER(FIND(",",Authors[[#This Row],[author]])),"OK", "Não OK")</f>
        <v>OK</v>
      </c>
    </row>
    <row r="5783" spans="1:4">
      <c r="A5783" s="3">
        <v>2157</v>
      </c>
      <c r="B5783" t="s">
        <v>6625</v>
      </c>
      <c r="C5783" s="1">
        <f>VLOOKUP(Authors[[#This Row],[Id]],Papers[],3,FALSE)</f>
        <v>1999</v>
      </c>
      <c r="D5783" s="1" t="str">
        <f>IF(ISNUMBER(FIND(",",Authors[[#This Row],[author]])),"OK", "Não OK")</f>
        <v>OK</v>
      </c>
    </row>
    <row r="5784" spans="1:4">
      <c r="A5784" s="3">
        <v>4310</v>
      </c>
      <c r="B5784" t="s">
        <v>10211</v>
      </c>
      <c r="C5784" s="1">
        <f>VLOOKUP(Authors[[#This Row],[Id]],Papers[],3,FALSE)</f>
        <v>2006</v>
      </c>
      <c r="D5784" s="1" t="str">
        <f>IF(ISNUMBER(FIND(",",Authors[[#This Row],[author]])),"OK", "Não OK")</f>
        <v>OK</v>
      </c>
    </row>
    <row r="5785" spans="1:4">
      <c r="A5785" s="3">
        <v>3707</v>
      </c>
      <c r="B5785" t="s">
        <v>9308</v>
      </c>
      <c r="C5785" s="1">
        <f>VLOOKUP(Authors[[#This Row],[Id]],Papers[],3,FALSE)</f>
        <v>2003</v>
      </c>
      <c r="D5785" s="1" t="str">
        <f>IF(ISNUMBER(FIND(",",Authors[[#This Row],[author]])),"OK", "Não OK")</f>
        <v>OK</v>
      </c>
    </row>
    <row r="5786" spans="1:4">
      <c r="A5786" s="3">
        <v>2249</v>
      </c>
      <c r="B5786" t="s">
        <v>6925</v>
      </c>
      <c r="C5786" s="1">
        <f>VLOOKUP(Authors[[#This Row],[Id]],Papers[],3,FALSE)</f>
        <v>2007</v>
      </c>
      <c r="D5786" s="1" t="str">
        <f>IF(ISNUMBER(FIND(",",Authors[[#This Row],[author]])),"OK", "Não OK")</f>
        <v>OK</v>
      </c>
    </row>
    <row r="5787" spans="1:4">
      <c r="A5787" s="3">
        <v>1684</v>
      </c>
      <c r="B5787" t="s">
        <v>5106</v>
      </c>
      <c r="C5787" s="1">
        <f>VLOOKUP(Authors[[#This Row],[Id]],Papers[],3,FALSE)</f>
        <v>2008</v>
      </c>
      <c r="D5787" s="1" t="str">
        <f>IF(ISNUMBER(FIND(",",Authors[[#This Row],[author]])),"OK", "Não OK")</f>
        <v>OK</v>
      </c>
    </row>
    <row r="5788" spans="1:4">
      <c r="A5788" s="3">
        <v>2158</v>
      </c>
      <c r="B5788" t="s">
        <v>5106</v>
      </c>
      <c r="C5788" s="1">
        <f>VLOOKUP(Authors[[#This Row],[Id]],Papers[],3,FALSE)</f>
        <v>2011</v>
      </c>
      <c r="D5788" s="1" t="str">
        <f>IF(ISNUMBER(FIND(",",Authors[[#This Row],[author]])),"OK", "Não OK")</f>
        <v>OK</v>
      </c>
    </row>
    <row r="5789" spans="1:4">
      <c r="A5789" s="3">
        <v>771</v>
      </c>
      <c r="B5789" t="s">
        <v>2196</v>
      </c>
      <c r="C5789" s="1">
        <f>VLOOKUP(Authors[[#This Row],[Id]],Papers[],3,FALSE)</f>
        <v>2010</v>
      </c>
      <c r="D5789" s="1" t="str">
        <f>IF(ISNUMBER(FIND(",",Authors[[#This Row],[author]])),"OK", "Não OK")</f>
        <v>OK</v>
      </c>
    </row>
    <row r="5790" spans="1:4">
      <c r="A5790" s="3">
        <v>1297</v>
      </c>
      <c r="B5790" t="s">
        <v>2196</v>
      </c>
      <c r="C5790" s="1">
        <f>VLOOKUP(Authors[[#This Row],[Id]],Papers[],3,FALSE)</f>
        <v>2008</v>
      </c>
      <c r="D5790" s="1" t="str">
        <f>IF(ISNUMBER(FIND(",",Authors[[#This Row],[author]])),"OK", "Não OK")</f>
        <v>OK</v>
      </c>
    </row>
    <row r="5791" spans="1:4">
      <c r="A5791" s="3">
        <v>1574</v>
      </c>
      <c r="B5791" t="s">
        <v>4692</v>
      </c>
      <c r="C5791" s="1">
        <f>VLOOKUP(Authors[[#This Row],[Id]],Papers[],3,FALSE)</f>
        <v>2005</v>
      </c>
      <c r="D5791" s="1" t="str">
        <f>IF(ISNUMBER(FIND(",",Authors[[#This Row],[author]])),"OK", "Não OK")</f>
        <v>OK</v>
      </c>
    </row>
    <row r="5792" spans="1:4">
      <c r="A5792" s="3">
        <v>2159</v>
      </c>
      <c r="B5792" t="s">
        <v>6632</v>
      </c>
      <c r="C5792" s="1">
        <f>VLOOKUP(Authors[[#This Row],[Id]],Papers[],3,FALSE)</f>
        <v>1997</v>
      </c>
      <c r="D5792" s="1" t="str">
        <f>IF(ISNUMBER(FIND(",",Authors[[#This Row],[author]])),"OK", "Não OK")</f>
        <v>OK</v>
      </c>
    </row>
    <row r="5793" spans="1:4">
      <c r="A5793" s="3">
        <v>2598</v>
      </c>
      <c r="B5793" t="s">
        <v>11073</v>
      </c>
      <c r="C5793" s="1">
        <f>VLOOKUP(Authors[[#This Row],[Id]],Papers[],3,FALSE)</f>
        <v>2011</v>
      </c>
      <c r="D5793" s="1" t="str">
        <f>IF(ISNUMBER(FIND(",",Authors[[#This Row],[author]])),"OK", "Não OK")</f>
        <v>OK</v>
      </c>
    </row>
    <row r="5794" spans="1:4">
      <c r="A5794" s="3">
        <v>2140</v>
      </c>
      <c r="B5794" t="s">
        <v>6565</v>
      </c>
      <c r="C5794" s="1">
        <f>VLOOKUP(Authors[[#This Row],[Id]],Papers[],3,FALSE)</f>
        <v>2002</v>
      </c>
      <c r="D5794" s="1" t="str">
        <f>IF(ISNUMBER(FIND(",",Authors[[#This Row],[author]])),"OK", "Não OK")</f>
        <v>OK</v>
      </c>
    </row>
    <row r="5795" spans="1:4">
      <c r="A5795" s="3">
        <v>729</v>
      </c>
      <c r="B5795" t="s">
        <v>2065</v>
      </c>
      <c r="C5795" s="1">
        <f>VLOOKUP(Authors[[#This Row],[Id]],Papers[],3,FALSE)</f>
        <v>2004</v>
      </c>
      <c r="D5795" s="1" t="str">
        <f>IF(ISNUMBER(FIND(",",Authors[[#This Row],[author]])),"OK", "Não OK")</f>
        <v>OK</v>
      </c>
    </row>
    <row r="5796" spans="1:4">
      <c r="A5796" s="3">
        <v>2106</v>
      </c>
      <c r="B5796" t="s">
        <v>6443</v>
      </c>
      <c r="C5796" s="1">
        <f>VLOOKUP(Authors[[#This Row],[Id]],Papers[],3,FALSE)</f>
        <v>1999</v>
      </c>
      <c r="D5796" s="1" t="str">
        <f>IF(ISNUMBER(FIND(",",Authors[[#This Row],[author]])),"OK", "Não OK")</f>
        <v>OK</v>
      </c>
    </row>
    <row r="5797" spans="1:4">
      <c r="A5797" s="3">
        <v>4112</v>
      </c>
      <c r="B5797" t="s">
        <v>9779</v>
      </c>
      <c r="C5797" s="1">
        <f>VLOOKUP(Authors[[#This Row],[Id]],Papers[],3,FALSE)</f>
        <v>2010</v>
      </c>
      <c r="D5797" s="1" t="str">
        <f>IF(ISNUMBER(FIND(",",Authors[[#This Row],[author]])),"OK", "Não OK")</f>
        <v>OK</v>
      </c>
    </row>
    <row r="5798" spans="1:4">
      <c r="A5798" s="3">
        <v>4113</v>
      </c>
      <c r="B5798" t="s">
        <v>9779</v>
      </c>
      <c r="C5798" s="1">
        <f>VLOOKUP(Authors[[#This Row],[Id]],Papers[],3,FALSE)</f>
        <v>2010</v>
      </c>
      <c r="D5798" s="1" t="str">
        <f>IF(ISNUMBER(FIND(",",Authors[[#This Row],[author]])),"OK", "Não OK")</f>
        <v>OK</v>
      </c>
    </row>
    <row r="5799" spans="1:4">
      <c r="A5799" s="3">
        <v>4185</v>
      </c>
      <c r="B5799" t="s">
        <v>9922</v>
      </c>
      <c r="C5799" s="1">
        <f>VLOOKUP(Authors[[#This Row],[Id]],Papers[],3,FALSE)</f>
        <v>1999</v>
      </c>
      <c r="D5799" s="1" t="str">
        <f>IF(ISNUMBER(FIND(",",Authors[[#This Row],[author]])),"OK", "Não OK")</f>
        <v>OK</v>
      </c>
    </row>
    <row r="5800" spans="1:4">
      <c r="A5800" s="3">
        <v>2160</v>
      </c>
      <c r="B5800" t="s">
        <v>10828</v>
      </c>
      <c r="C5800" s="1">
        <f>VLOOKUP(Authors[[#This Row],[Id]],Papers[],3,FALSE)</f>
        <v>2005</v>
      </c>
      <c r="D5800" s="1" t="str">
        <f>IF(ISNUMBER(FIND(",",Authors[[#This Row],[author]])),"OK", "Não OK")</f>
        <v>OK</v>
      </c>
    </row>
    <row r="5801" spans="1:4">
      <c r="A5801" s="3">
        <v>2161</v>
      </c>
      <c r="B5801" t="s">
        <v>6638</v>
      </c>
      <c r="C5801" s="1">
        <f>VLOOKUP(Authors[[#This Row],[Id]],Papers[],3,FALSE)</f>
        <v>2008</v>
      </c>
      <c r="D5801" s="1" t="str">
        <f>IF(ISNUMBER(FIND(",",Authors[[#This Row],[author]])),"OK", "Não OK")</f>
        <v>OK</v>
      </c>
    </row>
    <row r="5802" spans="1:4">
      <c r="A5802" s="3">
        <v>2745</v>
      </c>
      <c r="B5802" t="s">
        <v>7930</v>
      </c>
      <c r="C5802" s="1">
        <f>VLOOKUP(Authors[[#This Row],[Id]],Papers[],3,FALSE)</f>
        <v>2008</v>
      </c>
      <c r="D5802" s="1" t="str">
        <f>IF(ISNUMBER(FIND(",",Authors[[#This Row],[author]])),"OK", "Não OK")</f>
        <v>OK</v>
      </c>
    </row>
    <row r="5803" spans="1:4">
      <c r="A5803" s="3">
        <v>413</v>
      </c>
      <c r="B5803" t="s">
        <v>1154</v>
      </c>
      <c r="C5803" s="1">
        <f>VLOOKUP(Authors[[#This Row],[Id]],Papers[],3,FALSE)</f>
        <v>2011</v>
      </c>
      <c r="D5803" s="1" t="str">
        <f>IF(ISNUMBER(FIND(",",Authors[[#This Row],[author]])),"OK", "Não OK")</f>
        <v>OK</v>
      </c>
    </row>
    <row r="5804" spans="1:4">
      <c r="A5804" s="3">
        <v>1134</v>
      </c>
      <c r="B5804" t="s">
        <v>1154</v>
      </c>
      <c r="C5804" s="1">
        <f>VLOOKUP(Authors[[#This Row],[Id]],Papers[],3,FALSE)</f>
        <v>2010</v>
      </c>
      <c r="D5804" s="1" t="str">
        <f>IF(ISNUMBER(FIND(",",Authors[[#This Row],[author]])),"OK", "Não OK")</f>
        <v>OK</v>
      </c>
    </row>
    <row r="5805" spans="1:4">
      <c r="A5805" s="3">
        <v>1204</v>
      </c>
      <c r="B5805" t="s">
        <v>1154</v>
      </c>
      <c r="C5805" s="1">
        <f>VLOOKUP(Authors[[#This Row],[Id]],Papers[],3,FALSE)</f>
        <v>2010</v>
      </c>
      <c r="D5805" s="1" t="str">
        <f>IF(ISNUMBER(FIND(",",Authors[[#This Row],[author]])),"OK", "Não OK")</f>
        <v>OK</v>
      </c>
    </row>
    <row r="5806" spans="1:4">
      <c r="A5806" s="3">
        <v>1758</v>
      </c>
      <c r="B5806" t="s">
        <v>1154</v>
      </c>
      <c r="C5806" s="1">
        <f>VLOOKUP(Authors[[#This Row],[Id]],Papers[],3,FALSE)</f>
        <v>2011</v>
      </c>
      <c r="D5806" s="1" t="str">
        <f>IF(ISNUMBER(FIND(",",Authors[[#This Row],[author]])),"OK", "Não OK")</f>
        <v>OK</v>
      </c>
    </row>
    <row r="5807" spans="1:4">
      <c r="A5807" s="3">
        <v>4319</v>
      </c>
      <c r="B5807" t="s">
        <v>10238</v>
      </c>
      <c r="C5807" s="1">
        <f>VLOOKUP(Authors[[#This Row],[Id]],Papers[],3,FALSE)</f>
        <v>2010</v>
      </c>
      <c r="D5807" s="1" t="str">
        <f>IF(ISNUMBER(FIND(",",Authors[[#This Row],[author]])),"OK", "Não OK")</f>
        <v>OK</v>
      </c>
    </row>
    <row r="5808" spans="1:4">
      <c r="A5808" s="3">
        <v>2162</v>
      </c>
      <c r="B5808" t="s">
        <v>6643</v>
      </c>
      <c r="C5808" s="1">
        <f>VLOOKUP(Authors[[#This Row],[Id]],Papers[],3,FALSE)</f>
        <v>2008</v>
      </c>
      <c r="D5808" s="1" t="str">
        <f>IF(ISNUMBER(FIND(",",Authors[[#This Row],[author]])),"OK", "Não OK")</f>
        <v>OK</v>
      </c>
    </row>
    <row r="5809" spans="1:4">
      <c r="A5809" s="3">
        <v>2044</v>
      </c>
      <c r="B5809" t="s">
        <v>6223</v>
      </c>
      <c r="C5809" s="1">
        <f>VLOOKUP(Authors[[#This Row],[Id]],Papers[],3,FALSE)</f>
        <v>1991</v>
      </c>
      <c r="D5809" s="1" t="str">
        <f>IF(ISNUMBER(FIND(",",Authors[[#This Row],[author]])),"OK", "Não OK")</f>
        <v>OK</v>
      </c>
    </row>
    <row r="5810" spans="1:4">
      <c r="A5810" s="3">
        <v>2029</v>
      </c>
      <c r="B5810" t="s">
        <v>6173</v>
      </c>
      <c r="C5810" s="1">
        <f>VLOOKUP(Authors[[#This Row],[Id]],Papers[],3,FALSE)</f>
        <v>2009</v>
      </c>
      <c r="D5810" s="1" t="str">
        <f>IF(ISNUMBER(FIND(",",Authors[[#This Row],[author]])),"OK", "Não OK")</f>
        <v>OK</v>
      </c>
    </row>
    <row r="5811" spans="1:4">
      <c r="A5811" s="3">
        <v>3278</v>
      </c>
      <c r="B5811" t="s">
        <v>8728</v>
      </c>
      <c r="C5811" s="1">
        <f>VLOOKUP(Authors[[#This Row],[Id]],Papers[],3,FALSE)</f>
        <v>2008</v>
      </c>
      <c r="D5811" s="1" t="str">
        <f>IF(ISNUMBER(FIND(",",Authors[[#This Row],[author]])),"OK", "Não OK")</f>
        <v>OK</v>
      </c>
    </row>
    <row r="5812" spans="1:4">
      <c r="A5812" s="3">
        <v>5</v>
      </c>
      <c r="B5812" t="s">
        <v>18</v>
      </c>
      <c r="C5812" s="1">
        <f>VLOOKUP(Authors[[#This Row],[Id]],Papers[],3,FALSE)</f>
        <v>2004</v>
      </c>
      <c r="D5812" s="1" t="str">
        <f>IF(ISNUMBER(FIND(",",Authors[[#This Row],[author]])),"OK", "Não OK")</f>
        <v>OK</v>
      </c>
    </row>
    <row r="5813" spans="1:4">
      <c r="A5813" s="3">
        <v>2164</v>
      </c>
      <c r="B5813" t="s">
        <v>6649</v>
      </c>
      <c r="C5813" s="1">
        <f>VLOOKUP(Authors[[#This Row],[Id]],Papers[],3,FALSE)</f>
        <v>1996</v>
      </c>
      <c r="D5813" s="1" t="str">
        <f>IF(ISNUMBER(FIND(",",Authors[[#This Row],[author]])),"OK", "Não OK")</f>
        <v>OK</v>
      </c>
    </row>
    <row r="5814" spans="1:4">
      <c r="A5814" s="3">
        <v>2236</v>
      </c>
      <c r="B5814" t="s">
        <v>10834</v>
      </c>
      <c r="C5814" s="1">
        <f>VLOOKUP(Authors[[#This Row],[Id]],Papers[],3,FALSE)</f>
        <v>2004</v>
      </c>
      <c r="D5814" s="1" t="str">
        <f>IF(ISNUMBER(FIND(",",Authors[[#This Row],[author]])),"OK", "Não OK")</f>
        <v>OK</v>
      </c>
    </row>
    <row r="5815" spans="1:4">
      <c r="A5815" s="3">
        <v>1791</v>
      </c>
      <c r="B5815" t="s">
        <v>5431</v>
      </c>
      <c r="C5815" s="1">
        <f>VLOOKUP(Authors[[#This Row],[Id]],Papers[],3,FALSE)</f>
        <v>1998</v>
      </c>
      <c r="D5815" s="1" t="str">
        <f>IF(ISNUMBER(FIND(",",Authors[[#This Row],[author]])),"OK", "Não OK")</f>
        <v>OK</v>
      </c>
    </row>
    <row r="5816" spans="1:4">
      <c r="A5816" s="3">
        <v>126</v>
      </c>
      <c r="B5816" t="s">
        <v>321</v>
      </c>
      <c r="C5816" s="1">
        <f>VLOOKUP(Authors[[#This Row],[Id]],Papers[],3,FALSE)</f>
        <v>2008</v>
      </c>
      <c r="D5816" s="1" t="str">
        <f>IF(ISNUMBER(FIND(",",Authors[[#This Row],[author]])),"OK", "Não OK")</f>
        <v>OK</v>
      </c>
    </row>
    <row r="5817" spans="1:4">
      <c r="A5817" s="3">
        <v>370</v>
      </c>
      <c r="B5817" t="s">
        <v>321</v>
      </c>
      <c r="C5817" s="1">
        <f>VLOOKUP(Authors[[#This Row],[Id]],Papers[],3,FALSE)</f>
        <v>2008</v>
      </c>
      <c r="D5817" s="1" t="str">
        <f>IF(ISNUMBER(FIND(",",Authors[[#This Row],[author]])),"OK", "Não OK")</f>
        <v>OK</v>
      </c>
    </row>
    <row r="5818" spans="1:4">
      <c r="A5818" s="3">
        <v>1938</v>
      </c>
      <c r="B5818" t="s">
        <v>5899</v>
      </c>
      <c r="C5818" s="1">
        <f>VLOOKUP(Authors[[#This Row],[Id]],Papers[],3,FALSE)</f>
        <v>2007</v>
      </c>
      <c r="D5818" s="1" t="str">
        <f>IF(ISNUMBER(FIND(",",Authors[[#This Row],[author]])),"OK", "Não OK")</f>
        <v>OK</v>
      </c>
    </row>
    <row r="5819" spans="1:4">
      <c r="A5819" s="3">
        <v>86</v>
      </c>
      <c r="B5819" t="s">
        <v>216</v>
      </c>
      <c r="C5819" s="1">
        <f>VLOOKUP(Authors[[#This Row],[Id]],Papers[],3,FALSE)</f>
        <v>2007</v>
      </c>
      <c r="D5819" s="1" t="str">
        <f>IF(ISNUMBER(FIND(",",Authors[[#This Row],[author]])),"OK", "Não OK")</f>
        <v>OK</v>
      </c>
    </row>
    <row r="5820" spans="1:4">
      <c r="A5820" s="3">
        <v>1246</v>
      </c>
      <c r="B5820" t="s">
        <v>3553</v>
      </c>
      <c r="C5820" s="1">
        <f>VLOOKUP(Authors[[#This Row],[Id]],Papers[],3,FALSE)</f>
        <v>2009</v>
      </c>
      <c r="D5820" s="1" t="str">
        <f>IF(ISNUMBER(FIND(",",Authors[[#This Row],[author]])),"OK", "Não OK")</f>
        <v>OK</v>
      </c>
    </row>
    <row r="5821" spans="1:4">
      <c r="A5821" s="3">
        <v>1350</v>
      </c>
      <c r="B5821" t="s">
        <v>3896</v>
      </c>
      <c r="C5821" s="1">
        <f>VLOOKUP(Authors[[#This Row],[Id]],Papers[],3,FALSE)</f>
        <v>2009</v>
      </c>
      <c r="D5821" s="1" t="str">
        <f>IF(ISNUMBER(FIND(",",Authors[[#This Row],[author]])),"OK", "Não OK")</f>
        <v>OK</v>
      </c>
    </row>
    <row r="5822" spans="1:4">
      <c r="A5822" s="3">
        <v>1895</v>
      </c>
      <c r="B5822" t="s">
        <v>5767</v>
      </c>
      <c r="C5822" s="1">
        <f>VLOOKUP(Authors[[#This Row],[Id]],Papers[],3,FALSE)</f>
        <v>2004</v>
      </c>
      <c r="D5822" s="1" t="str">
        <f>IF(ISNUMBER(FIND(",",Authors[[#This Row],[author]])),"OK", "Não OK")</f>
        <v>OK</v>
      </c>
    </row>
    <row r="5823" spans="1:4">
      <c r="A5823" s="3">
        <v>2166</v>
      </c>
      <c r="B5823" t="s">
        <v>5767</v>
      </c>
      <c r="C5823" s="1">
        <f>VLOOKUP(Authors[[#This Row],[Id]],Papers[],3,FALSE)</f>
        <v>2007</v>
      </c>
      <c r="D5823" s="1" t="str">
        <f>IF(ISNUMBER(FIND(",",Authors[[#This Row],[author]])),"OK", "Não OK")</f>
        <v>OK</v>
      </c>
    </row>
    <row r="5824" spans="1:4">
      <c r="A5824" s="3">
        <v>2167</v>
      </c>
      <c r="B5824" t="s">
        <v>5767</v>
      </c>
      <c r="C5824" s="1">
        <f>VLOOKUP(Authors[[#This Row],[Id]],Papers[],3,FALSE)</f>
        <v>2009</v>
      </c>
      <c r="D5824" s="1" t="str">
        <f>IF(ISNUMBER(FIND(",",Authors[[#This Row],[author]])),"OK", "Não OK")</f>
        <v>OK</v>
      </c>
    </row>
    <row r="5825" spans="1:4">
      <c r="A5825" s="3">
        <v>2686</v>
      </c>
      <c r="B5825" t="s">
        <v>7854</v>
      </c>
      <c r="C5825" s="1">
        <f>VLOOKUP(Authors[[#This Row],[Id]],Papers[],3,FALSE)</f>
        <v>2007</v>
      </c>
      <c r="D5825" s="1" t="str">
        <f>IF(ISNUMBER(FIND(",",Authors[[#This Row],[author]])),"OK", "Não OK")</f>
        <v>OK</v>
      </c>
    </row>
    <row r="5826" spans="1:4">
      <c r="A5826" s="3">
        <v>2182</v>
      </c>
      <c r="B5826" t="s">
        <v>6698</v>
      </c>
      <c r="C5826" s="1">
        <f>VLOOKUP(Authors[[#This Row],[Id]],Papers[],3,FALSE)</f>
        <v>2010</v>
      </c>
      <c r="D5826" s="1" t="str">
        <f>IF(ISNUMBER(FIND(",",Authors[[#This Row],[author]])),"OK", "Não OK")</f>
        <v>OK</v>
      </c>
    </row>
    <row r="5827" spans="1:4">
      <c r="A5827" s="3">
        <v>1244</v>
      </c>
      <c r="B5827" t="s">
        <v>3547</v>
      </c>
      <c r="C5827" s="1">
        <f>VLOOKUP(Authors[[#This Row],[Id]],Papers[],3,FALSE)</f>
        <v>2008</v>
      </c>
      <c r="D5827" s="1" t="str">
        <f>IF(ISNUMBER(FIND(",",Authors[[#This Row],[author]])),"OK", "Não OK")</f>
        <v>OK</v>
      </c>
    </row>
    <row r="5828" spans="1:4">
      <c r="A5828" s="3">
        <v>4211</v>
      </c>
      <c r="B5828" t="s">
        <v>10010</v>
      </c>
      <c r="C5828" s="1">
        <f>VLOOKUP(Authors[[#This Row],[Id]],Papers[],3,FALSE)</f>
        <v>2008</v>
      </c>
      <c r="D5828" s="1" t="str">
        <f>IF(ISNUMBER(FIND(",",Authors[[#This Row],[author]])),"OK", "Não OK")</f>
        <v>OK</v>
      </c>
    </row>
    <row r="5829" spans="1:4">
      <c r="A5829" s="3">
        <v>50</v>
      </c>
      <c r="B5829" t="s">
        <v>124</v>
      </c>
      <c r="C5829" s="1">
        <f>VLOOKUP(Authors[[#This Row],[Id]],Papers[],3,FALSE)</f>
        <v>2006</v>
      </c>
      <c r="D5829" s="1" t="str">
        <f>IF(ISNUMBER(FIND(",",Authors[[#This Row],[author]])),"OK", "Não OK")</f>
        <v>OK</v>
      </c>
    </row>
    <row r="5830" spans="1:4">
      <c r="A5830" s="3">
        <v>1597</v>
      </c>
      <c r="B5830" t="s">
        <v>4781</v>
      </c>
      <c r="C5830" s="1">
        <f>VLOOKUP(Authors[[#This Row],[Id]],Papers[],3,FALSE)</f>
        <v>2002</v>
      </c>
      <c r="D5830" s="1" t="str">
        <f>IF(ISNUMBER(FIND(",",Authors[[#This Row],[author]])),"OK", "Não OK")</f>
        <v>OK</v>
      </c>
    </row>
    <row r="5831" spans="1:4">
      <c r="A5831" s="3">
        <v>1459</v>
      </c>
      <c r="B5831" t="s">
        <v>4315</v>
      </c>
      <c r="C5831" s="1">
        <f>VLOOKUP(Authors[[#This Row],[Id]],Papers[],3,FALSE)</f>
        <v>2007</v>
      </c>
      <c r="D5831" s="1" t="str">
        <f>IF(ISNUMBER(FIND(",",Authors[[#This Row],[author]])),"OK", "Não OK")</f>
        <v>OK</v>
      </c>
    </row>
    <row r="5832" spans="1:4">
      <c r="A5832" s="3">
        <v>633</v>
      </c>
      <c r="B5832" t="s">
        <v>1765</v>
      </c>
      <c r="C5832" s="1">
        <f>VLOOKUP(Authors[[#This Row],[Id]],Papers[],3,FALSE)</f>
        <v>2010</v>
      </c>
      <c r="D5832" s="1" t="str">
        <f>IF(ISNUMBER(FIND(",",Authors[[#This Row],[author]])),"OK", "Não OK")</f>
        <v>OK</v>
      </c>
    </row>
    <row r="5833" spans="1:4">
      <c r="A5833" s="3">
        <v>105</v>
      </c>
      <c r="B5833" t="s">
        <v>265</v>
      </c>
      <c r="C5833" s="1">
        <f>VLOOKUP(Authors[[#This Row],[Id]],Papers[],3,FALSE)</f>
        <v>2008</v>
      </c>
      <c r="D5833" s="1" t="str">
        <f>IF(ISNUMBER(FIND(",",Authors[[#This Row],[author]])),"OK", "Não OK")</f>
        <v>OK</v>
      </c>
    </row>
    <row r="5834" spans="1:4">
      <c r="A5834" s="3">
        <v>761</v>
      </c>
      <c r="B5834" t="s">
        <v>265</v>
      </c>
      <c r="C5834" s="1">
        <f>VLOOKUP(Authors[[#This Row],[Id]],Papers[],3,FALSE)</f>
        <v>2008</v>
      </c>
      <c r="D5834" s="1" t="str">
        <f>IF(ISNUMBER(FIND(",",Authors[[#This Row],[author]])),"OK", "Não OK")</f>
        <v>OK</v>
      </c>
    </row>
    <row r="5835" spans="1:4">
      <c r="A5835" s="3">
        <v>1374</v>
      </c>
      <c r="B5835" t="s">
        <v>3973</v>
      </c>
      <c r="C5835" s="1">
        <f>VLOOKUP(Authors[[#This Row],[Id]],Papers[],3,FALSE)</f>
        <v>2007</v>
      </c>
      <c r="D5835" s="1" t="str">
        <f>IF(ISNUMBER(FIND(",",Authors[[#This Row],[author]])),"OK", "Não OK")</f>
        <v>OK</v>
      </c>
    </row>
    <row r="5836" spans="1:4">
      <c r="A5836" s="3">
        <v>1597</v>
      </c>
      <c r="B5836" t="s">
        <v>4780</v>
      </c>
      <c r="C5836" s="1">
        <f>VLOOKUP(Authors[[#This Row],[Id]],Papers[],3,FALSE)</f>
        <v>2002</v>
      </c>
      <c r="D5836" s="1" t="str">
        <f>IF(ISNUMBER(FIND(",",Authors[[#This Row],[author]])),"OK", "Não OK")</f>
        <v>OK</v>
      </c>
    </row>
    <row r="5837" spans="1:4">
      <c r="A5837" s="3">
        <v>663</v>
      </c>
      <c r="B5837" t="s">
        <v>1877</v>
      </c>
      <c r="C5837" s="1">
        <f>VLOOKUP(Authors[[#This Row],[Id]],Papers[],3,FALSE)</f>
        <v>1999</v>
      </c>
      <c r="D5837" s="1" t="str">
        <f>IF(ISNUMBER(FIND(",",Authors[[#This Row],[author]])),"OK", "Não OK")</f>
        <v>OK</v>
      </c>
    </row>
    <row r="5838" spans="1:4">
      <c r="A5838" s="3">
        <v>3038</v>
      </c>
      <c r="B5838" t="s">
        <v>8454</v>
      </c>
      <c r="C5838" s="1">
        <f>VLOOKUP(Authors[[#This Row],[Id]],Papers[],3,FALSE)</f>
        <v>2011</v>
      </c>
      <c r="D5838" s="1" t="str">
        <f>IF(ISNUMBER(FIND(",",Authors[[#This Row],[author]])),"OK", "Não OK")</f>
        <v>OK</v>
      </c>
    </row>
    <row r="5839" spans="1:4">
      <c r="A5839" s="3">
        <v>3713</v>
      </c>
      <c r="B5839" t="s">
        <v>9313</v>
      </c>
      <c r="C5839" s="1">
        <f>VLOOKUP(Authors[[#This Row],[Id]],Papers[],3,FALSE)</f>
        <v>2010</v>
      </c>
      <c r="D5839" s="1" t="str">
        <f>IF(ISNUMBER(FIND(",",Authors[[#This Row],[author]])),"OK", "Não OK")</f>
        <v>OK</v>
      </c>
    </row>
    <row r="5840" spans="1:4">
      <c r="A5840" s="3">
        <v>3714</v>
      </c>
      <c r="B5840" t="s">
        <v>9313</v>
      </c>
      <c r="C5840" s="1">
        <f>VLOOKUP(Authors[[#This Row],[Id]],Papers[],3,FALSE)</f>
        <v>2011</v>
      </c>
      <c r="D5840" s="1" t="str">
        <f>IF(ISNUMBER(FIND(",",Authors[[#This Row],[author]])),"OK", "Não OK")</f>
        <v>OK</v>
      </c>
    </row>
    <row r="5841" spans="1:4">
      <c r="A5841" s="3">
        <v>4312</v>
      </c>
      <c r="B5841" t="s">
        <v>10219</v>
      </c>
      <c r="C5841" s="1">
        <f>VLOOKUP(Authors[[#This Row],[Id]],Papers[],3,FALSE)</f>
        <v>2005</v>
      </c>
      <c r="D5841" s="1" t="str">
        <f>IF(ISNUMBER(FIND(",",Authors[[#This Row],[author]])),"OK", "Não OK")</f>
        <v>OK</v>
      </c>
    </row>
    <row r="5842" spans="1:4">
      <c r="A5842" s="3">
        <v>1742</v>
      </c>
      <c r="B5842" t="s">
        <v>5300</v>
      </c>
      <c r="C5842" s="1">
        <f>VLOOKUP(Authors[[#This Row],[Id]],Papers[],3,FALSE)</f>
        <v>2008</v>
      </c>
      <c r="D5842" s="1" t="str">
        <f>IF(ISNUMBER(FIND(",",Authors[[#This Row],[author]])),"OK", "Não OK")</f>
        <v>OK</v>
      </c>
    </row>
    <row r="5843" spans="1:4">
      <c r="A5843" s="3">
        <v>3715</v>
      </c>
      <c r="B5843" t="s">
        <v>9320</v>
      </c>
      <c r="C5843" s="1">
        <f>VLOOKUP(Authors[[#This Row],[Id]],Papers[],3,FALSE)</f>
        <v>2006</v>
      </c>
      <c r="D5843" s="1" t="str">
        <f>IF(ISNUMBER(FIND(",",Authors[[#This Row],[author]])),"OK", "Não OK")</f>
        <v>OK</v>
      </c>
    </row>
    <row r="5844" spans="1:4">
      <c r="A5844" s="3">
        <v>4278</v>
      </c>
      <c r="B5844" t="s">
        <v>10162</v>
      </c>
      <c r="C5844" s="1">
        <f>VLOOKUP(Authors[[#This Row],[Id]],Papers[],3,FALSE)</f>
        <v>2008</v>
      </c>
      <c r="D5844" s="1" t="str">
        <f>IF(ISNUMBER(FIND(",",Authors[[#This Row],[author]])),"OK", "Não OK")</f>
        <v>OK</v>
      </c>
    </row>
    <row r="5845" spans="1:4">
      <c r="A5845" s="3">
        <v>2583</v>
      </c>
      <c r="B5845" t="s">
        <v>11043</v>
      </c>
      <c r="C5845" s="1">
        <f>VLOOKUP(Authors[[#This Row],[Id]],Papers[],3,FALSE)</f>
        <v>2003</v>
      </c>
      <c r="D5845" s="1" t="str">
        <f>IF(ISNUMBER(FIND(",",Authors[[#This Row],[author]])),"OK", "Não OK")</f>
        <v>OK</v>
      </c>
    </row>
    <row r="5846" spans="1:4">
      <c r="A5846" s="3">
        <v>2304</v>
      </c>
      <c r="B5846" t="s">
        <v>10843</v>
      </c>
      <c r="C5846" s="1">
        <f>VLOOKUP(Authors[[#This Row],[Id]],Papers[],3,FALSE)</f>
        <v>2008</v>
      </c>
      <c r="D5846" s="1" t="str">
        <f>IF(ISNUMBER(FIND(",",Authors[[#This Row],[author]])),"OK", "Não OK")</f>
        <v>OK</v>
      </c>
    </row>
    <row r="5847" spans="1:4">
      <c r="A5847" s="3">
        <v>1736</v>
      </c>
      <c r="B5847" t="s">
        <v>10689</v>
      </c>
      <c r="C5847" s="1">
        <f>VLOOKUP(Authors[[#This Row],[Id]],Papers[],3,FALSE)</f>
        <v>2010</v>
      </c>
      <c r="D5847" s="1" t="str">
        <f>IF(ISNUMBER(FIND(",",Authors[[#This Row],[author]])),"OK", "Não OK")</f>
        <v>OK</v>
      </c>
    </row>
    <row r="5848" spans="1:4">
      <c r="A5848" s="3">
        <v>2846</v>
      </c>
      <c r="B5848" t="s">
        <v>8126</v>
      </c>
      <c r="C5848" s="1">
        <f>VLOOKUP(Authors[[#This Row],[Id]],Papers[],3,FALSE)</f>
        <v>2007</v>
      </c>
      <c r="D5848" s="1" t="str">
        <f>IF(ISNUMBER(FIND(",",Authors[[#This Row],[author]])),"OK", "Não OK")</f>
        <v>OK</v>
      </c>
    </row>
    <row r="5849" spans="1:4">
      <c r="A5849" s="3">
        <v>232</v>
      </c>
      <c r="B5849" t="s">
        <v>589</v>
      </c>
      <c r="C5849" s="1">
        <f>VLOOKUP(Authors[[#This Row],[Id]],Papers[],3,FALSE)</f>
        <v>2011</v>
      </c>
      <c r="D5849" s="1" t="str">
        <f>IF(ISNUMBER(FIND(",",Authors[[#This Row],[author]])),"OK", "Não OK")</f>
        <v>OK</v>
      </c>
    </row>
    <row r="5850" spans="1:4">
      <c r="A5850" s="3">
        <v>2978</v>
      </c>
      <c r="B5850" t="s">
        <v>8347</v>
      </c>
      <c r="C5850" s="1">
        <f>VLOOKUP(Authors[[#This Row],[Id]],Papers[],3,FALSE)</f>
        <v>2011</v>
      </c>
      <c r="D5850" s="1" t="str">
        <f>IF(ISNUMBER(FIND(",",Authors[[#This Row],[author]])),"OK", "Não OK")</f>
        <v>OK</v>
      </c>
    </row>
    <row r="5851" spans="1:4">
      <c r="A5851" s="3">
        <v>3716</v>
      </c>
      <c r="B5851" t="s">
        <v>8347</v>
      </c>
      <c r="C5851" s="1">
        <f>VLOOKUP(Authors[[#This Row],[Id]],Papers[],3,FALSE)</f>
        <v>2010</v>
      </c>
      <c r="D5851" s="1" t="str">
        <f>IF(ISNUMBER(FIND(",",Authors[[#This Row],[author]])),"OK", "Não OK")</f>
        <v>OK</v>
      </c>
    </row>
    <row r="5852" spans="1:4">
      <c r="A5852" s="3">
        <v>2979</v>
      </c>
      <c r="B5852" t="s">
        <v>8354</v>
      </c>
      <c r="C5852" s="1">
        <f>VLOOKUP(Authors[[#This Row],[Id]],Papers[],3,FALSE)</f>
        <v>2011</v>
      </c>
      <c r="D5852" s="1" t="str">
        <f>IF(ISNUMBER(FIND(",",Authors[[#This Row],[author]])),"OK", "Não OK")</f>
        <v>OK</v>
      </c>
    </row>
    <row r="5853" spans="1:4">
      <c r="A5853" s="3">
        <v>3201</v>
      </c>
      <c r="B5853" t="s">
        <v>8354</v>
      </c>
      <c r="C5853" s="1">
        <f>VLOOKUP(Authors[[#This Row],[Id]],Papers[],3,FALSE)</f>
        <v>2008</v>
      </c>
      <c r="D5853" s="1" t="str">
        <f>IF(ISNUMBER(FIND(",",Authors[[#This Row],[author]])),"OK", "Não OK")</f>
        <v>OK</v>
      </c>
    </row>
    <row r="5854" spans="1:4">
      <c r="A5854" s="3">
        <v>3717</v>
      </c>
      <c r="B5854" t="s">
        <v>9329</v>
      </c>
      <c r="C5854" s="1">
        <f>VLOOKUP(Authors[[#This Row],[Id]],Papers[],3,FALSE)</f>
        <v>2009</v>
      </c>
      <c r="D5854" s="1" t="str">
        <f>IF(ISNUMBER(FIND(",",Authors[[#This Row],[author]])),"OK", "Não OK")</f>
        <v>OK</v>
      </c>
    </row>
    <row r="5855" spans="1:4">
      <c r="A5855" s="3">
        <v>3718</v>
      </c>
      <c r="B5855" t="s">
        <v>9329</v>
      </c>
      <c r="C5855" s="1">
        <f>VLOOKUP(Authors[[#This Row],[Id]],Papers[],3,FALSE)</f>
        <v>2010</v>
      </c>
      <c r="D5855" s="1" t="str">
        <f>IF(ISNUMBER(FIND(",",Authors[[#This Row],[author]])),"OK", "Não OK")</f>
        <v>OK</v>
      </c>
    </row>
    <row r="5856" spans="1:4">
      <c r="A5856" s="3">
        <v>2743</v>
      </c>
      <c r="B5856" t="s">
        <v>7927</v>
      </c>
      <c r="C5856" s="1">
        <f>VLOOKUP(Authors[[#This Row],[Id]],Papers[],3,FALSE)</f>
        <v>2011</v>
      </c>
      <c r="D5856" s="1" t="str">
        <f>IF(ISNUMBER(FIND(",",Authors[[#This Row],[author]])),"OK", "Não OK")</f>
        <v>OK</v>
      </c>
    </row>
    <row r="5857" spans="1:4">
      <c r="A5857" s="3">
        <v>3719</v>
      </c>
      <c r="B5857" t="s">
        <v>7927</v>
      </c>
      <c r="C5857" s="1">
        <f>VLOOKUP(Authors[[#This Row],[Id]],Papers[],3,FALSE)</f>
        <v>2010</v>
      </c>
      <c r="D5857" s="1" t="str">
        <f>IF(ISNUMBER(FIND(",",Authors[[#This Row],[author]])),"OK", "Não OK")</f>
        <v>OK</v>
      </c>
    </row>
    <row r="5858" spans="1:4">
      <c r="A5858" s="3">
        <v>3720</v>
      </c>
      <c r="B5858" t="s">
        <v>7927</v>
      </c>
      <c r="C5858" s="1">
        <f>VLOOKUP(Authors[[#This Row],[Id]],Papers[],3,FALSE)</f>
        <v>2010</v>
      </c>
      <c r="D5858" s="1" t="str">
        <f>IF(ISNUMBER(FIND(",",Authors[[#This Row],[author]])),"OK", "Não OK")</f>
        <v>OK</v>
      </c>
    </row>
    <row r="5859" spans="1:4">
      <c r="A5859" s="3">
        <v>1901</v>
      </c>
      <c r="B5859" t="s">
        <v>5787</v>
      </c>
      <c r="C5859" s="1">
        <f>VLOOKUP(Authors[[#This Row],[Id]],Papers[],3,FALSE)</f>
        <v>2010</v>
      </c>
      <c r="D5859" s="1" t="str">
        <f>IF(ISNUMBER(FIND(",",Authors[[#This Row],[author]])),"OK", "Não OK")</f>
        <v>OK</v>
      </c>
    </row>
    <row r="5860" spans="1:4">
      <c r="A5860" s="3">
        <v>3044</v>
      </c>
      <c r="B5860" t="s">
        <v>8461</v>
      </c>
      <c r="C5860" s="1">
        <f>VLOOKUP(Authors[[#This Row],[Id]],Papers[],3,FALSE)</f>
        <v>2005</v>
      </c>
      <c r="D5860" s="1" t="str">
        <f>IF(ISNUMBER(FIND(",",Authors[[#This Row],[author]])),"OK", "Não OK")</f>
        <v>OK</v>
      </c>
    </row>
    <row r="5861" spans="1:4">
      <c r="A5861">
        <v>4364</v>
      </c>
      <c r="B5861" s="1" t="s">
        <v>12720</v>
      </c>
      <c r="C5861" s="1">
        <f>VLOOKUP(Authors[[#This Row],[Id]],Papers[],3,FALSE)</f>
        <v>2009</v>
      </c>
      <c r="D5861" s="1" t="str">
        <f>IF(ISNUMBER(FIND(",",Authors[[#This Row],[author]])),"OK", "Não OK")</f>
        <v>OK</v>
      </c>
    </row>
    <row r="5862" spans="1:4">
      <c r="A5862" s="3">
        <v>2743</v>
      </c>
      <c r="B5862" t="s">
        <v>7928</v>
      </c>
      <c r="C5862" s="1">
        <f>VLOOKUP(Authors[[#This Row],[Id]],Papers[],3,FALSE)</f>
        <v>2011</v>
      </c>
      <c r="D5862" s="1" t="str">
        <f>IF(ISNUMBER(FIND(",",Authors[[#This Row],[author]])),"OK", "Não OK")</f>
        <v>OK</v>
      </c>
    </row>
    <row r="5863" spans="1:4">
      <c r="A5863" s="3">
        <v>2218</v>
      </c>
      <c r="B5863" t="s">
        <v>6809</v>
      </c>
      <c r="C5863" s="1">
        <f>VLOOKUP(Authors[[#This Row],[Id]],Papers[],3,FALSE)</f>
        <v>2007</v>
      </c>
      <c r="D5863" s="1" t="str">
        <f>IF(ISNUMBER(FIND(",",Authors[[#This Row],[author]])),"OK", "Não OK")</f>
        <v>OK</v>
      </c>
    </row>
    <row r="5864" spans="1:4">
      <c r="A5864" s="3">
        <v>3715</v>
      </c>
      <c r="B5864" t="s">
        <v>9322</v>
      </c>
      <c r="C5864" s="1">
        <f>VLOOKUP(Authors[[#This Row],[Id]],Papers[],3,FALSE)</f>
        <v>2006</v>
      </c>
      <c r="D5864" s="1" t="str">
        <f>IF(ISNUMBER(FIND(",",Authors[[#This Row],[author]])),"OK", "Não OK")</f>
        <v>OK</v>
      </c>
    </row>
    <row r="5865" spans="1:4">
      <c r="A5865" s="3">
        <v>689</v>
      </c>
      <c r="B5865" t="s">
        <v>1961</v>
      </c>
      <c r="C5865" s="1">
        <f>VLOOKUP(Authors[[#This Row],[Id]],Papers[],3,FALSE)</f>
        <v>2010</v>
      </c>
      <c r="D5865" s="1" t="str">
        <f>IF(ISNUMBER(FIND(",",Authors[[#This Row],[author]])),"OK", "Não OK")</f>
        <v>OK</v>
      </c>
    </row>
    <row r="5866" spans="1:4">
      <c r="A5866" s="3">
        <v>1471</v>
      </c>
      <c r="B5866" t="s">
        <v>4350</v>
      </c>
      <c r="C5866" s="1">
        <f>VLOOKUP(Authors[[#This Row],[Id]],Papers[],3,FALSE)</f>
        <v>2006</v>
      </c>
      <c r="D5866" s="1" t="str">
        <f>IF(ISNUMBER(FIND(",",Authors[[#This Row],[author]])),"OK", "Não OK")</f>
        <v>OK</v>
      </c>
    </row>
    <row r="5867" spans="1:4">
      <c r="A5867" s="3">
        <v>1530</v>
      </c>
      <c r="B5867" t="s">
        <v>4351</v>
      </c>
      <c r="C5867" s="1">
        <f>VLOOKUP(Authors[[#This Row],[Id]],Papers[],3,FALSE)</f>
        <v>2003</v>
      </c>
      <c r="D5867" s="1" t="str">
        <f>IF(ISNUMBER(FIND(",",Authors[[#This Row],[author]])),"OK", "Não OK")</f>
        <v>OK</v>
      </c>
    </row>
    <row r="5868" spans="1:4">
      <c r="A5868" s="3">
        <v>2170</v>
      </c>
      <c r="B5868" t="s">
        <v>4351</v>
      </c>
      <c r="C5868" s="1">
        <f>VLOOKUP(Authors[[#This Row],[Id]],Papers[],3,FALSE)</f>
        <v>2000</v>
      </c>
      <c r="D5868" s="1" t="str">
        <f>IF(ISNUMBER(FIND(",",Authors[[#This Row],[author]])),"OK", "Não OK")</f>
        <v>OK</v>
      </c>
    </row>
    <row r="5869" spans="1:4">
      <c r="A5869" s="3">
        <v>1455</v>
      </c>
      <c r="B5869" t="s">
        <v>4297</v>
      </c>
      <c r="C5869" s="1">
        <f>VLOOKUP(Authors[[#This Row],[Id]],Papers[],3,FALSE)</f>
        <v>2011</v>
      </c>
      <c r="D5869" s="1" t="str">
        <f>IF(ISNUMBER(FIND(",",Authors[[#This Row],[author]])),"OK", "Não OK")</f>
        <v>OK</v>
      </c>
    </row>
    <row r="5870" spans="1:4">
      <c r="A5870" s="3">
        <v>3635</v>
      </c>
      <c r="B5870" t="s">
        <v>7982</v>
      </c>
      <c r="C5870" s="1">
        <f>VLOOKUP(Authors[[#This Row],[Id]],Papers[],3,FALSE)</f>
        <v>2007</v>
      </c>
      <c r="D5870" s="1" t="str">
        <f>IF(ISNUMBER(FIND(",",Authors[[#This Row],[author]])),"OK", "Não OK")</f>
        <v>OK</v>
      </c>
    </row>
    <row r="5871" spans="1:4">
      <c r="A5871" s="3">
        <v>859</v>
      </c>
      <c r="B5871" t="s">
        <v>2133</v>
      </c>
      <c r="C5871" s="1">
        <f>VLOOKUP(Authors[[#This Row],[Id]],Papers[],3,FALSE)</f>
        <v>2011</v>
      </c>
      <c r="D5871" s="1" t="str">
        <f>IF(ISNUMBER(FIND(",",Authors[[#This Row],[author]])),"OK", "Não OK")</f>
        <v>OK</v>
      </c>
    </row>
    <row r="5872" spans="1:4">
      <c r="A5872" s="3">
        <v>941</v>
      </c>
      <c r="B5872" t="s">
        <v>2133</v>
      </c>
      <c r="C5872" s="1">
        <f>VLOOKUP(Authors[[#This Row],[Id]],Papers[],3,FALSE)</f>
        <v>2005</v>
      </c>
      <c r="D5872" s="1" t="str">
        <f>IF(ISNUMBER(FIND(",",Authors[[#This Row],[author]])),"OK", "Não OK")</f>
        <v>OK</v>
      </c>
    </row>
    <row r="5873" spans="1:4">
      <c r="A5873" s="3">
        <v>1301</v>
      </c>
      <c r="B5873" t="s">
        <v>2133</v>
      </c>
      <c r="C5873" s="1">
        <f>VLOOKUP(Authors[[#This Row],[Id]],Papers[],3,FALSE)</f>
        <v>2007</v>
      </c>
      <c r="D5873" s="1" t="str">
        <f>IF(ISNUMBER(FIND(",",Authors[[#This Row],[author]])),"OK", "Não OK")</f>
        <v>OK</v>
      </c>
    </row>
    <row r="5874" spans="1:4">
      <c r="A5874" s="3">
        <v>299</v>
      </c>
      <c r="B5874" t="s">
        <v>11126</v>
      </c>
      <c r="C5874" s="1">
        <f>VLOOKUP(Authors[[#This Row],[Id]],Papers[],3,FALSE)</f>
        <v>2003</v>
      </c>
      <c r="D5874" s="1" t="str">
        <f>IF(ISNUMBER(FIND(",",Authors[[#This Row],[author]])),"OK", "Não OK")</f>
        <v>OK</v>
      </c>
    </row>
    <row r="5875" spans="1:4">
      <c r="A5875" s="3">
        <v>4173</v>
      </c>
      <c r="B5875" t="s">
        <v>9898</v>
      </c>
      <c r="C5875" s="1">
        <f>VLOOKUP(Authors[[#This Row],[Id]],Papers[],3,FALSE)</f>
        <v>2004</v>
      </c>
      <c r="D5875" s="1" t="str">
        <f>IF(ISNUMBER(FIND(",",Authors[[#This Row],[author]])),"OK", "Não OK")</f>
        <v>OK</v>
      </c>
    </row>
    <row r="5876" spans="1:4">
      <c r="A5876" s="3">
        <v>2171</v>
      </c>
      <c r="B5876" t="s">
        <v>10831</v>
      </c>
      <c r="C5876" s="1">
        <f>VLOOKUP(Authors[[#This Row],[Id]],Papers[],3,FALSE)</f>
        <v>2005</v>
      </c>
      <c r="D5876" s="1" t="str">
        <f>IF(ISNUMBER(FIND(",",Authors[[#This Row],[author]])),"OK", "Não OK")</f>
        <v>OK</v>
      </c>
    </row>
    <row r="5877" spans="1:4">
      <c r="A5877" s="3">
        <v>3031</v>
      </c>
      <c r="B5877" t="s">
        <v>8442</v>
      </c>
      <c r="C5877" s="1">
        <f>VLOOKUP(Authors[[#This Row],[Id]],Papers[],3,FALSE)</f>
        <v>2011</v>
      </c>
      <c r="D5877" s="1" t="str">
        <f>IF(ISNUMBER(FIND(",",Authors[[#This Row],[author]])),"OK", "Não OK")</f>
        <v>OK</v>
      </c>
    </row>
    <row r="5878" spans="1:4">
      <c r="A5878" s="3">
        <v>899</v>
      </c>
      <c r="B5878" t="s">
        <v>2557</v>
      </c>
      <c r="C5878" s="1">
        <f>VLOOKUP(Authors[[#This Row],[Id]],Papers[],3,FALSE)</f>
        <v>2003</v>
      </c>
      <c r="D5878" s="1" t="str">
        <f>IF(ISNUMBER(FIND(",",Authors[[#This Row],[author]])),"OK", "Não OK")</f>
        <v>OK</v>
      </c>
    </row>
    <row r="5879" spans="1:4">
      <c r="A5879" s="3">
        <v>290</v>
      </c>
      <c r="B5879" t="s">
        <v>724</v>
      </c>
      <c r="C5879" s="1">
        <f>VLOOKUP(Authors[[#This Row],[Id]],Papers[],3,FALSE)</f>
        <v>1999</v>
      </c>
      <c r="D5879" s="1" t="str">
        <f>IF(ISNUMBER(FIND(",",Authors[[#This Row],[author]])),"OK", "Não OK")</f>
        <v>OK</v>
      </c>
    </row>
    <row r="5880" spans="1:4">
      <c r="A5880" s="3">
        <v>3096</v>
      </c>
      <c r="B5880" t="s">
        <v>8535</v>
      </c>
      <c r="C5880" s="1">
        <f>VLOOKUP(Authors[[#This Row],[Id]],Papers[],3,FALSE)</f>
        <v>2008</v>
      </c>
      <c r="D5880" s="1" t="str">
        <f>IF(ISNUMBER(FIND(",",Authors[[#This Row],[author]])),"OK", "Não OK")</f>
        <v>OK</v>
      </c>
    </row>
    <row r="5881" spans="1:4">
      <c r="A5881" s="3">
        <v>935</v>
      </c>
      <c r="B5881" t="s">
        <v>2666</v>
      </c>
      <c r="C5881" s="1">
        <f>VLOOKUP(Authors[[#This Row],[Id]],Papers[],3,FALSE)</f>
        <v>2004</v>
      </c>
      <c r="D5881" s="1" t="str">
        <f>IF(ISNUMBER(FIND(",",Authors[[#This Row],[author]])),"OK", "Não OK")</f>
        <v>OK</v>
      </c>
    </row>
    <row r="5882" spans="1:4">
      <c r="A5882" s="3">
        <v>1223</v>
      </c>
      <c r="B5882" t="s">
        <v>2666</v>
      </c>
      <c r="C5882" s="1">
        <f>VLOOKUP(Authors[[#This Row],[Id]],Papers[],3,FALSE)</f>
        <v>2007</v>
      </c>
      <c r="D5882" s="1" t="str">
        <f>IF(ISNUMBER(FIND(",",Authors[[#This Row],[author]])),"OK", "Não OK")</f>
        <v>OK</v>
      </c>
    </row>
    <row r="5883" spans="1:4">
      <c r="A5883" s="3">
        <v>2174</v>
      </c>
      <c r="B5883" t="s">
        <v>6664</v>
      </c>
      <c r="C5883" s="1">
        <f>VLOOKUP(Authors[[#This Row],[Id]],Papers[],3,FALSE)</f>
        <v>2010</v>
      </c>
      <c r="D5883" s="1" t="str">
        <f>IF(ISNUMBER(FIND(",",Authors[[#This Row],[author]])),"OK", "Não OK")</f>
        <v>OK</v>
      </c>
    </row>
    <row r="5884" spans="1:4">
      <c r="A5884" s="3">
        <v>2150</v>
      </c>
      <c r="B5884" t="s">
        <v>6591</v>
      </c>
      <c r="C5884" s="1">
        <f>VLOOKUP(Authors[[#This Row],[Id]],Papers[],3,FALSE)</f>
        <v>2009</v>
      </c>
      <c r="D5884" s="1" t="str">
        <f>IF(ISNUMBER(FIND(",",Authors[[#This Row],[author]])),"OK", "Não OK")</f>
        <v>OK</v>
      </c>
    </row>
    <row r="5885" spans="1:4">
      <c r="A5885" s="3">
        <v>1595</v>
      </c>
      <c r="B5885" t="s">
        <v>4770</v>
      </c>
      <c r="C5885" s="1">
        <f>VLOOKUP(Authors[[#This Row],[Id]],Papers[],3,FALSE)</f>
        <v>1997</v>
      </c>
      <c r="D5885" s="1" t="str">
        <f>IF(ISNUMBER(FIND(",",Authors[[#This Row],[author]])),"OK", "Não OK")</f>
        <v>OK</v>
      </c>
    </row>
    <row r="5886" spans="1:4">
      <c r="A5886" s="3">
        <v>3722</v>
      </c>
      <c r="B5886" t="s">
        <v>9344</v>
      </c>
      <c r="C5886" s="1">
        <f>VLOOKUP(Authors[[#This Row],[Id]],Papers[],3,FALSE)</f>
        <v>2010</v>
      </c>
      <c r="D5886" s="1" t="str">
        <f>IF(ISNUMBER(FIND(",",Authors[[#This Row],[author]])),"OK", "Não OK")</f>
        <v>OK</v>
      </c>
    </row>
    <row r="5887" spans="1:4">
      <c r="A5887" s="3">
        <v>260</v>
      </c>
      <c r="B5887" t="s">
        <v>660</v>
      </c>
      <c r="C5887" s="1">
        <f>VLOOKUP(Authors[[#This Row],[Id]],Papers[],3,FALSE)</f>
        <v>1996</v>
      </c>
      <c r="D5887" s="1" t="str">
        <f>IF(ISNUMBER(FIND(",",Authors[[#This Row],[author]])),"OK", "Não OK")</f>
        <v>OK</v>
      </c>
    </row>
    <row r="5888" spans="1:4">
      <c r="A5888" s="3">
        <v>995</v>
      </c>
      <c r="B5888" t="s">
        <v>2776</v>
      </c>
      <c r="C5888" s="1">
        <f>VLOOKUP(Authors[[#This Row],[Id]],Papers[],3,FALSE)</f>
        <v>1999</v>
      </c>
      <c r="D5888" s="1" t="str">
        <f>IF(ISNUMBER(FIND(",",Authors[[#This Row],[author]])),"OK", "Não OK")</f>
        <v>OK</v>
      </c>
    </row>
    <row r="5889" spans="1:4">
      <c r="A5889">
        <v>4409</v>
      </c>
      <c r="B5889" s="1" t="s">
        <v>12847</v>
      </c>
      <c r="C5889" s="1">
        <f>VLOOKUP(Authors[[#This Row],[Id]],Papers[],3,FALSE)</f>
        <v>1998</v>
      </c>
      <c r="D5889" s="1" t="str">
        <f>IF(ISNUMBER(FIND(",",Authors[[#This Row],[author]])),"OK", "Não OK")</f>
        <v>OK</v>
      </c>
    </row>
    <row r="5890" spans="1:4">
      <c r="A5890" s="3">
        <v>290</v>
      </c>
      <c r="B5890" t="s">
        <v>725</v>
      </c>
      <c r="C5890" s="1">
        <f>VLOOKUP(Authors[[#This Row],[Id]],Papers[],3,FALSE)</f>
        <v>1999</v>
      </c>
      <c r="D5890" s="1" t="str">
        <f>IF(ISNUMBER(FIND(",",Authors[[#This Row],[author]])),"OK", "Não OK")</f>
        <v>OK</v>
      </c>
    </row>
    <row r="5891" spans="1:4">
      <c r="A5891" s="3">
        <v>2176</v>
      </c>
      <c r="B5891" t="s">
        <v>6678</v>
      </c>
      <c r="C5891" s="1">
        <f>VLOOKUP(Authors[[#This Row],[Id]],Papers[],3,FALSE)</f>
        <v>2009</v>
      </c>
      <c r="D5891" s="1" t="str">
        <f>IF(ISNUMBER(FIND(",",Authors[[#This Row],[author]])),"OK", "Não OK")</f>
        <v>OK</v>
      </c>
    </row>
    <row r="5892" spans="1:4">
      <c r="A5892" s="3">
        <v>2175</v>
      </c>
      <c r="B5892" t="s">
        <v>6671</v>
      </c>
      <c r="C5892" s="1">
        <f>VLOOKUP(Authors[[#This Row],[Id]],Papers[],3,FALSE)</f>
        <v>2011</v>
      </c>
      <c r="D5892" s="1" t="str">
        <f>IF(ISNUMBER(FIND(",",Authors[[#This Row],[author]])),"OK", "Não OK")</f>
        <v>OK</v>
      </c>
    </row>
    <row r="5893" spans="1:4">
      <c r="A5893" s="3">
        <v>1325</v>
      </c>
      <c r="B5893" t="s">
        <v>3803</v>
      </c>
      <c r="C5893" s="1">
        <f>VLOOKUP(Authors[[#This Row],[Id]],Papers[],3,FALSE)</f>
        <v>1998</v>
      </c>
      <c r="D5893" s="1" t="str">
        <f>IF(ISNUMBER(FIND(",",Authors[[#This Row],[author]])),"OK", "Não OK")</f>
        <v>OK</v>
      </c>
    </row>
    <row r="5894" spans="1:4">
      <c r="A5894">
        <v>4384</v>
      </c>
      <c r="B5894" s="1" t="s">
        <v>12777</v>
      </c>
      <c r="C5894" s="1">
        <f>VLOOKUP(Authors[[#This Row],[Id]],Papers[],3,FALSE)</f>
        <v>1993</v>
      </c>
      <c r="D5894" s="1" t="str">
        <f>IF(ISNUMBER(FIND(",",Authors[[#This Row],[author]])),"OK", "Não OK")</f>
        <v>OK</v>
      </c>
    </row>
    <row r="5895" spans="1:4">
      <c r="A5895" s="3">
        <v>1819</v>
      </c>
      <c r="B5895" t="s">
        <v>5515</v>
      </c>
      <c r="C5895" s="1">
        <f>VLOOKUP(Authors[[#This Row],[Id]],Papers[],3,FALSE)</f>
        <v>2002</v>
      </c>
      <c r="D5895" s="1" t="str">
        <f>IF(ISNUMBER(FIND(",",Authors[[#This Row],[author]])),"OK", "Não OK")</f>
        <v>OK</v>
      </c>
    </row>
    <row r="5896" spans="1:4">
      <c r="A5896" s="3">
        <v>233</v>
      </c>
      <c r="B5896" t="s">
        <v>593</v>
      </c>
      <c r="C5896" s="1">
        <f>VLOOKUP(Authors[[#This Row],[Id]],Papers[],3,FALSE)</f>
        <v>2011</v>
      </c>
      <c r="D5896" s="1" t="str">
        <f>IF(ISNUMBER(FIND(",",Authors[[#This Row],[author]])),"OK", "Não OK")</f>
        <v>OK</v>
      </c>
    </row>
    <row r="5897" spans="1:4">
      <c r="A5897" s="3">
        <v>253</v>
      </c>
      <c r="B5897" t="s">
        <v>593</v>
      </c>
      <c r="C5897" s="1">
        <f>VLOOKUP(Authors[[#This Row],[Id]],Papers[],3,FALSE)</f>
        <v>2010</v>
      </c>
      <c r="D5897" s="1" t="str">
        <f>IF(ISNUMBER(FIND(",",Authors[[#This Row],[author]])),"OK", "Não OK")</f>
        <v>OK</v>
      </c>
    </row>
    <row r="5898" spans="1:4">
      <c r="A5898" s="3">
        <v>1927</v>
      </c>
      <c r="B5898" t="s">
        <v>5861</v>
      </c>
      <c r="C5898" s="1">
        <f>VLOOKUP(Authors[[#This Row],[Id]],Papers[],3,FALSE)</f>
        <v>1998</v>
      </c>
      <c r="D5898" s="1" t="str">
        <f>IF(ISNUMBER(FIND(",",Authors[[#This Row],[author]])),"OK", "Não OK")</f>
        <v>OK</v>
      </c>
    </row>
    <row r="5899" spans="1:4">
      <c r="A5899" s="3">
        <v>3834</v>
      </c>
      <c r="B5899" t="s">
        <v>6962</v>
      </c>
      <c r="C5899" s="1">
        <f>VLOOKUP(Authors[[#This Row],[Id]],Papers[],3,FALSE)</f>
        <v>2004</v>
      </c>
      <c r="D5899" s="1" t="str">
        <f>IF(ISNUMBER(FIND(",",Authors[[#This Row],[author]])),"OK", "Não OK")</f>
        <v>OK</v>
      </c>
    </row>
    <row r="5900" spans="1:4">
      <c r="A5900" s="3">
        <v>1180</v>
      </c>
      <c r="B5900" t="s">
        <v>3334</v>
      </c>
      <c r="C5900" s="1">
        <f>VLOOKUP(Authors[[#This Row],[Id]],Papers[],3,FALSE)</f>
        <v>2006</v>
      </c>
      <c r="D5900" s="1" t="str">
        <f>IF(ISNUMBER(FIND(",",Authors[[#This Row],[author]])),"OK", "Não OK")</f>
        <v>OK</v>
      </c>
    </row>
    <row r="5901" spans="1:4">
      <c r="A5901" s="3">
        <v>1303</v>
      </c>
      <c r="B5901" t="s">
        <v>3725</v>
      </c>
      <c r="C5901" s="1">
        <f>VLOOKUP(Authors[[#This Row],[Id]],Papers[],3,FALSE)</f>
        <v>2008</v>
      </c>
      <c r="D5901" s="1" t="str">
        <f>IF(ISNUMBER(FIND(",",Authors[[#This Row],[author]])),"OK", "Não OK")</f>
        <v>OK</v>
      </c>
    </row>
    <row r="5902" spans="1:4">
      <c r="A5902">
        <v>4427</v>
      </c>
      <c r="B5902" t="s">
        <v>12901</v>
      </c>
      <c r="C5902" s="1">
        <f>VLOOKUP(Authors[[#This Row],[Id]],Papers[],3,FALSE)</f>
        <v>1999</v>
      </c>
      <c r="D5902" s="1" t="str">
        <f>IF(ISNUMBER(FIND(",",Authors[[#This Row],[author]])),"OK", "Não OK")</f>
        <v>OK</v>
      </c>
    </row>
    <row r="5903" spans="1:4">
      <c r="A5903" s="3">
        <v>3724</v>
      </c>
      <c r="B5903" t="s">
        <v>9348</v>
      </c>
      <c r="C5903" s="1">
        <f>VLOOKUP(Authors[[#This Row],[Id]],Papers[],3,FALSE)</f>
        <v>2006</v>
      </c>
      <c r="D5903" s="1" t="str">
        <f>IF(ISNUMBER(FIND(",",Authors[[#This Row],[author]])),"OK", "Não OK")</f>
        <v>OK</v>
      </c>
    </row>
    <row r="5904" spans="1:4">
      <c r="A5904" s="3">
        <v>1419</v>
      </c>
      <c r="B5904" t="s">
        <v>4151</v>
      </c>
      <c r="C5904" s="1">
        <f>VLOOKUP(Authors[[#This Row],[Id]],Papers[],3,FALSE)</f>
        <v>2000</v>
      </c>
      <c r="D5904" s="1" t="str">
        <f>IF(ISNUMBER(FIND(",",Authors[[#This Row],[author]])),"OK", "Não OK")</f>
        <v>OK</v>
      </c>
    </row>
    <row r="5905" spans="1:4">
      <c r="A5905" s="3">
        <v>2967</v>
      </c>
      <c r="B5905" t="s">
        <v>8319</v>
      </c>
      <c r="C5905" s="1">
        <f>VLOOKUP(Authors[[#This Row],[Id]],Papers[],3,FALSE)</f>
        <v>2010</v>
      </c>
      <c r="D5905" s="1" t="str">
        <f>IF(ISNUMBER(FIND(",",Authors[[#This Row],[author]])),"OK", "Não OK")</f>
        <v>OK</v>
      </c>
    </row>
    <row r="5906" spans="1:4">
      <c r="A5906" s="3">
        <v>343</v>
      </c>
      <c r="B5906" t="s">
        <v>886</v>
      </c>
      <c r="C5906" s="1">
        <f>VLOOKUP(Authors[[#This Row],[Id]],Papers[],3,FALSE)</f>
        <v>2008</v>
      </c>
      <c r="D5906" s="1" t="str">
        <f>IF(ISNUMBER(FIND(",",Authors[[#This Row],[author]])),"OK", "Não OK")</f>
        <v>OK</v>
      </c>
    </row>
    <row r="5907" spans="1:4">
      <c r="A5907" s="3">
        <v>2177</v>
      </c>
      <c r="B5907" t="s">
        <v>6683</v>
      </c>
      <c r="C5907" s="1">
        <f>VLOOKUP(Authors[[#This Row],[Id]],Papers[],3,FALSE)</f>
        <v>1993</v>
      </c>
      <c r="D5907" s="1" t="str">
        <f>IF(ISNUMBER(FIND(",",Authors[[#This Row],[author]])),"OK", "Não OK")</f>
        <v>OK</v>
      </c>
    </row>
    <row r="5908" spans="1:4">
      <c r="A5908" s="3">
        <v>2178</v>
      </c>
      <c r="B5908" t="s">
        <v>6687</v>
      </c>
      <c r="C5908" s="1">
        <f>VLOOKUP(Authors[[#This Row],[Id]],Papers[],3,FALSE)</f>
        <v>1994</v>
      </c>
      <c r="D5908" s="1" t="str">
        <f>IF(ISNUMBER(FIND(",",Authors[[#This Row],[author]])),"OK", "Não OK")</f>
        <v>OK</v>
      </c>
    </row>
    <row r="5909" spans="1:4">
      <c r="A5909" s="3">
        <v>4313</v>
      </c>
      <c r="B5909" t="s">
        <v>10224</v>
      </c>
      <c r="C5909" s="1">
        <f>VLOOKUP(Authors[[#This Row],[Id]],Papers[],3,FALSE)</f>
        <v>2006</v>
      </c>
      <c r="D5909" s="1" t="str">
        <f>IF(ISNUMBER(FIND(",",Authors[[#This Row],[author]])),"OK", "Não OK")</f>
        <v>OK</v>
      </c>
    </row>
    <row r="5910" spans="1:4">
      <c r="A5910" s="3">
        <v>2224</v>
      </c>
      <c r="B5910" t="s">
        <v>6837</v>
      </c>
      <c r="C5910" s="1">
        <f>VLOOKUP(Authors[[#This Row],[Id]],Papers[],3,FALSE)</f>
        <v>2011</v>
      </c>
      <c r="D5910" s="1" t="str">
        <f>IF(ISNUMBER(FIND(",",Authors[[#This Row],[author]])),"OK", "Não OK")</f>
        <v>OK</v>
      </c>
    </row>
    <row r="5911" spans="1:4">
      <c r="A5911" s="3">
        <v>3309</v>
      </c>
      <c r="B5911" t="s">
        <v>8775</v>
      </c>
      <c r="C5911" s="1">
        <f>VLOOKUP(Authors[[#This Row],[Id]],Papers[],3,FALSE)</f>
        <v>2007</v>
      </c>
      <c r="D5911" s="1" t="str">
        <f>IF(ISNUMBER(FIND(",",Authors[[#This Row],[author]])),"OK", "Não OK")</f>
        <v>OK</v>
      </c>
    </row>
    <row r="5912" spans="1:4">
      <c r="A5912" s="3">
        <v>1534</v>
      </c>
      <c r="B5912" t="s">
        <v>4543</v>
      </c>
      <c r="C5912" s="1">
        <f>VLOOKUP(Authors[[#This Row],[Id]],Papers[],3,FALSE)</f>
        <v>2005</v>
      </c>
      <c r="D5912" s="1" t="str">
        <f>IF(ISNUMBER(FIND(",",Authors[[#This Row],[author]])),"OK", "Não OK")</f>
        <v>OK</v>
      </c>
    </row>
    <row r="5913" spans="1:4">
      <c r="A5913" s="3">
        <v>1114</v>
      </c>
      <c r="B5913" t="s">
        <v>3117</v>
      </c>
      <c r="C5913" s="1">
        <f>VLOOKUP(Authors[[#This Row],[Id]],Papers[],3,FALSE)</f>
        <v>2001</v>
      </c>
      <c r="D5913" s="1" t="str">
        <f>IF(ISNUMBER(FIND(",",Authors[[#This Row],[author]])),"OK", "Não OK")</f>
        <v>OK</v>
      </c>
    </row>
    <row r="5914" spans="1:4">
      <c r="A5914" s="3">
        <v>3658</v>
      </c>
      <c r="B5914" t="s">
        <v>9231</v>
      </c>
      <c r="C5914" s="1">
        <f>VLOOKUP(Authors[[#This Row],[Id]],Papers[],3,FALSE)</f>
        <v>2009</v>
      </c>
      <c r="D5914" s="1" t="str">
        <f>IF(ISNUMBER(FIND(",",Authors[[#This Row],[author]])),"OK", "Não OK")</f>
        <v>OK</v>
      </c>
    </row>
    <row r="5915" spans="1:4">
      <c r="A5915" s="3">
        <v>648</v>
      </c>
      <c r="B5915" t="s">
        <v>1823</v>
      </c>
      <c r="C5915" s="1">
        <f>VLOOKUP(Authors[[#This Row],[Id]],Papers[],3,FALSE)</f>
        <v>2009</v>
      </c>
      <c r="D5915" s="1" t="str">
        <f>IF(ISNUMBER(FIND(",",Authors[[#This Row],[author]])),"OK", "Não OK")</f>
        <v>OK</v>
      </c>
    </row>
    <row r="5916" spans="1:4">
      <c r="A5916" s="3">
        <v>1055</v>
      </c>
      <c r="B5916" t="s">
        <v>1823</v>
      </c>
      <c r="C5916" s="1">
        <f>VLOOKUP(Authors[[#This Row],[Id]],Papers[],3,FALSE)</f>
        <v>2007</v>
      </c>
      <c r="D5916" s="1" t="str">
        <f>IF(ISNUMBER(FIND(",",Authors[[#This Row],[author]])),"OK", "Não OK")</f>
        <v>OK</v>
      </c>
    </row>
    <row r="5917" spans="1:4">
      <c r="A5917" s="3">
        <v>3443</v>
      </c>
      <c r="B5917" t="s">
        <v>8959</v>
      </c>
      <c r="C5917" s="1">
        <f>VLOOKUP(Authors[[#This Row],[Id]],Papers[],3,FALSE)</f>
        <v>2010</v>
      </c>
      <c r="D5917" s="1" t="str">
        <f>IF(ISNUMBER(FIND(",",Authors[[#This Row],[author]])),"OK", "Não OK")</f>
        <v>OK</v>
      </c>
    </row>
    <row r="5918" spans="1:4">
      <c r="A5918" s="3">
        <v>756</v>
      </c>
      <c r="B5918" t="s">
        <v>2158</v>
      </c>
      <c r="C5918" s="1">
        <f>VLOOKUP(Authors[[#This Row],[Id]],Papers[],3,FALSE)</f>
        <v>2009</v>
      </c>
      <c r="D5918" s="1" t="str">
        <f>IF(ISNUMBER(FIND(",",Authors[[#This Row],[author]])),"OK", "Não OK")</f>
        <v>OK</v>
      </c>
    </row>
    <row r="5919" spans="1:4">
      <c r="A5919" s="3">
        <v>2181</v>
      </c>
      <c r="B5919" t="s">
        <v>6692</v>
      </c>
      <c r="C5919" s="1">
        <f>VLOOKUP(Authors[[#This Row],[Id]],Papers[],3,FALSE)</f>
        <v>2007</v>
      </c>
      <c r="D5919" s="1" t="str">
        <f>IF(ISNUMBER(FIND(",",Authors[[#This Row],[author]])),"OK", "Não OK")</f>
        <v>OK</v>
      </c>
    </row>
    <row r="5920" spans="1:4">
      <c r="A5920" s="3">
        <v>1538</v>
      </c>
      <c r="B5920" t="s">
        <v>4558</v>
      </c>
      <c r="C5920" s="1">
        <f>VLOOKUP(Authors[[#This Row],[Id]],Papers[],3,FALSE)</f>
        <v>1990</v>
      </c>
      <c r="D5920" s="1" t="str">
        <f>IF(ISNUMBER(FIND(",",Authors[[#This Row],[author]])),"OK", "Não OK")</f>
        <v>OK</v>
      </c>
    </row>
    <row r="5921" spans="1:4">
      <c r="A5921" s="3">
        <v>3728</v>
      </c>
      <c r="B5921" t="s">
        <v>9351</v>
      </c>
      <c r="C5921" s="1">
        <f>VLOOKUP(Authors[[#This Row],[Id]],Papers[],3,FALSE)</f>
        <v>2011</v>
      </c>
      <c r="D5921" s="1" t="str">
        <f>IF(ISNUMBER(FIND(",",Authors[[#This Row],[author]])),"OK", "Não OK")</f>
        <v>OK</v>
      </c>
    </row>
    <row r="5922" spans="1:4">
      <c r="A5922" s="3">
        <v>2182</v>
      </c>
      <c r="B5922" t="s">
        <v>6696</v>
      </c>
      <c r="C5922" s="1">
        <f>VLOOKUP(Authors[[#This Row],[Id]],Papers[],3,FALSE)</f>
        <v>2010</v>
      </c>
      <c r="D5922" s="1" t="str">
        <f>IF(ISNUMBER(FIND(",",Authors[[#This Row],[author]])),"OK", "Não OK")</f>
        <v>OK</v>
      </c>
    </row>
    <row r="5923" spans="1:4">
      <c r="A5923" s="3">
        <v>2183</v>
      </c>
      <c r="B5923" t="s">
        <v>6705</v>
      </c>
      <c r="C5923" s="1">
        <f>VLOOKUP(Authors[[#This Row],[Id]],Papers[],3,FALSE)</f>
        <v>2009</v>
      </c>
      <c r="D5923" s="1" t="str">
        <f>IF(ISNUMBER(FIND(",",Authors[[#This Row],[author]])),"OK", "Não OK")</f>
        <v>OK</v>
      </c>
    </row>
    <row r="5924" spans="1:4">
      <c r="A5924" s="3">
        <v>2184</v>
      </c>
      <c r="B5924" t="s">
        <v>6705</v>
      </c>
      <c r="C5924" s="1">
        <f>VLOOKUP(Authors[[#This Row],[Id]],Papers[],3,FALSE)</f>
        <v>2007</v>
      </c>
      <c r="D5924" s="1" t="str">
        <f>IF(ISNUMBER(FIND(",",Authors[[#This Row],[author]])),"OK", "Não OK")</f>
        <v>OK</v>
      </c>
    </row>
    <row r="5925" spans="1:4">
      <c r="A5925" s="3">
        <v>3730</v>
      </c>
      <c r="B5925" t="s">
        <v>6705</v>
      </c>
      <c r="C5925" s="1">
        <f>VLOOKUP(Authors[[#This Row],[Id]],Papers[],3,FALSE)</f>
        <v>2009</v>
      </c>
      <c r="D5925" s="1" t="str">
        <f>IF(ISNUMBER(FIND(",",Authors[[#This Row],[author]])),"OK", "Não OK")</f>
        <v>OK</v>
      </c>
    </row>
    <row r="5926" spans="1:4">
      <c r="A5926" s="3">
        <v>3731</v>
      </c>
      <c r="B5926" t="s">
        <v>6705</v>
      </c>
      <c r="C5926" s="1">
        <f>VLOOKUP(Authors[[#This Row],[Id]],Papers[],3,FALSE)</f>
        <v>2007</v>
      </c>
      <c r="D5926" s="1" t="str">
        <f>IF(ISNUMBER(FIND(",",Authors[[#This Row],[author]])),"OK", "Não OK")</f>
        <v>OK</v>
      </c>
    </row>
    <row r="5927" spans="1:4">
      <c r="A5927" s="3">
        <v>3950</v>
      </c>
      <c r="B5927" t="s">
        <v>6705</v>
      </c>
      <c r="C5927" s="1">
        <f>VLOOKUP(Authors[[#This Row],[Id]],Papers[],3,FALSE)</f>
        <v>2010</v>
      </c>
      <c r="D5927" s="1" t="str">
        <f>IF(ISNUMBER(FIND(",",Authors[[#This Row],[author]])),"OK", "Não OK")</f>
        <v>OK</v>
      </c>
    </row>
    <row r="5928" spans="1:4">
      <c r="A5928" s="3">
        <v>42</v>
      </c>
      <c r="B5928" t="s">
        <v>100</v>
      </c>
      <c r="C5928" s="1">
        <f>VLOOKUP(Authors[[#This Row],[Id]],Papers[],3,FALSE)</f>
        <v>2006</v>
      </c>
      <c r="D5928" s="1" t="str">
        <f>IF(ISNUMBER(FIND(",",Authors[[#This Row],[author]])),"OK", "Não OK")</f>
        <v>OK</v>
      </c>
    </row>
    <row r="5929" spans="1:4">
      <c r="A5929" s="3">
        <v>750</v>
      </c>
      <c r="B5929" t="s">
        <v>100</v>
      </c>
      <c r="C5929" s="1">
        <f>VLOOKUP(Authors[[#This Row],[Id]],Papers[],3,FALSE)</f>
        <v>2006</v>
      </c>
      <c r="D5929" s="1" t="str">
        <f>IF(ISNUMBER(FIND(",",Authors[[#This Row],[author]])),"OK", "Não OK")</f>
        <v>OK</v>
      </c>
    </row>
    <row r="5930" spans="1:4">
      <c r="A5930" s="3">
        <v>795</v>
      </c>
      <c r="B5930" t="s">
        <v>100</v>
      </c>
      <c r="C5930" s="1">
        <f>VLOOKUP(Authors[[#This Row],[Id]],Papers[],3,FALSE)</f>
        <v>2008</v>
      </c>
      <c r="D5930" s="1" t="str">
        <f>IF(ISNUMBER(FIND(",",Authors[[#This Row],[author]])),"OK", "Não OK")</f>
        <v>OK</v>
      </c>
    </row>
    <row r="5931" spans="1:4">
      <c r="A5931" s="3">
        <v>2185</v>
      </c>
      <c r="B5931" t="s">
        <v>6711</v>
      </c>
      <c r="C5931" s="1">
        <f>VLOOKUP(Authors[[#This Row],[Id]],Papers[],3,FALSE)</f>
        <v>2007</v>
      </c>
      <c r="D5931" s="1" t="str">
        <f>IF(ISNUMBER(FIND(",",Authors[[#This Row],[author]])),"OK", "Não OK")</f>
        <v>OK</v>
      </c>
    </row>
    <row r="5932" spans="1:4">
      <c r="A5932" s="3">
        <v>2186</v>
      </c>
      <c r="B5932" s="2" t="s">
        <v>10832</v>
      </c>
      <c r="C5932" s="1">
        <f>VLOOKUP(Authors[[#This Row],[Id]],Papers[],3,FALSE)</f>
        <v>2006</v>
      </c>
      <c r="D5932" s="1" t="str">
        <f>IF(ISNUMBER(FIND(",",Authors[[#This Row],[author]])),"OK", "Não OK")</f>
        <v>OK</v>
      </c>
    </row>
    <row r="5933" spans="1:4">
      <c r="A5933" s="3">
        <v>1214</v>
      </c>
      <c r="B5933" t="s">
        <v>3449</v>
      </c>
      <c r="C5933" s="1">
        <f>VLOOKUP(Authors[[#This Row],[Id]],Papers[],3,FALSE)</f>
        <v>2009</v>
      </c>
      <c r="D5933" s="1" t="str">
        <f>IF(ISNUMBER(FIND(",",Authors[[#This Row],[author]])),"OK", "Não OK")</f>
        <v>OK</v>
      </c>
    </row>
    <row r="5934" spans="1:4">
      <c r="A5934" s="3">
        <v>1405</v>
      </c>
      <c r="B5934" t="s">
        <v>4109</v>
      </c>
      <c r="C5934" s="1">
        <f>VLOOKUP(Authors[[#This Row],[Id]],Papers[],3,FALSE)</f>
        <v>2000</v>
      </c>
      <c r="D5934" s="1" t="str">
        <f>IF(ISNUMBER(FIND(",",Authors[[#This Row],[author]])),"OK", "Não OK")</f>
        <v>OK</v>
      </c>
    </row>
    <row r="5935" spans="1:4">
      <c r="A5935" s="3">
        <v>1406</v>
      </c>
      <c r="B5935" t="s">
        <v>4109</v>
      </c>
      <c r="C5935" s="1">
        <f>VLOOKUP(Authors[[#This Row],[Id]],Papers[],3,FALSE)</f>
        <v>1998</v>
      </c>
      <c r="D5935" s="1" t="str">
        <f>IF(ISNUMBER(FIND(",",Authors[[#This Row],[author]])),"OK", "Não OK")</f>
        <v>OK</v>
      </c>
    </row>
    <row r="5936" spans="1:4">
      <c r="A5936" s="3">
        <v>359</v>
      </c>
      <c r="B5936" t="s">
        <v>931</v>
      </c>
      <c r="C5936" s="1">
        <f>VLOOKUP(Authors[[#This Row],[Id]],Papers[],3,FALSE)</f>
        <v>1997</v>
      </c>
      <c r="D5936" s="1" t="str">
        <f>IF(ISNUMBER(FIND(",",Authors[[#This Row],[author]])),"OK", "Não OK")</f>
        <v>OK</v>
      </c>
    </row>
    <row r="5937" spans="1:4">
      <c r="A5937" s="3">
        <v>1282</v>
      </c>
      <c r="B5937" t="s">
        <v>3664</v>
      </c>
      <c r="C5937" s="1">
        <f>VLOOKUP(Authors[[#This Row],[Id]],Papers[],3,FALSE)</f>
        <v>2008</v>
      </c>
      <c r="D5937" s="1" t="str">
        <f>IF(ISNUMBER(FIND(",",Authors[[#This Row],[author]])),"OK", "Não OK")</f>
        <v>OK</v>
      </c>
    </row>
    <row r="5938" spans="1:4">
      <c r="A5938" s="3">
        <v>190</v>
      </c>
      <c r="B5938" t="s">
        <v>477</v>
      </c>
      <c r="C5938" s="1">
        <f>VLOOKUP(Authors[[#This Row],[Id]],Papers[],3,FALSE)</f>
        <v>2010</v>
      </c>
      <c r="D5938" s="1" t="str">
        <f>IF(ISNUMBER(FIND(",",Authors[[#This Row],[author]])),"OK", "Não OK")</f>
        <v>OK</v>
      </c>
    </row>
    <row r="5939" spans="1:4">
      <c r="A5939" s="3">
        <v>635</v>
      </c>
      <c r="B5939" t="s">
        <v>477</v>
      </c>
      <c r="C5939" s="1">
        <f>VLOOKUP(Authors[[#This Row],[Id]],Papers[],3,FALSE)</f>
        <v>2011</v>
      </c>
      <c r="D5939" s="1" t="str">
        <f>IF(ISNUMBER(FIND(",",Authors[[#This Row],[author]])),"OK", "Não OK")</f>
        <v>OK</v>
      </c>
    </row>
    <row r="5940" spans="1:4">
      <c r="A5940" s="3">
        <v>3613</v>
      </c>
      <c r="B5940" t="s">
        <v>9177</v>
      </c>
      <c r="C5940" s="1">
        <f>VLOOKUP(Authors[[#This Row],[Id]],Papers[],3,FALSE)</f>
        <v>2011</v>
      </c>
      <c r="D5940" s="1" t="str">
        <f>IF(ISNUMBER(FIND(",",Authors[[#This Row],[author]])),"OK", "Não OK")</f>
        <v>OK</v>
      </c>
    </row>
    <row r="5941" spans="1:4">
      <c r="A5941" s="3">
        <v>4332</v>
      </c>
      <c r="B5941" t="s">
        <v>10274</v>
      </c>
      <c r="C5941" s="1">
        <f>VLOOKUP(Authors[[#This Row],[Id]],Papers[],3,FALSE)</f>
        <v>2010</v>
      </c>
      <c r="D5941" s="1" t="str">
        <f>IF(ISNUMBER(FIND(",",Authors[[#This Row],[author]])),"OK", "Não OK")</f>
        <v>OK</v>
      </c>
    </row>
    <row r="5942" spans="1:4">
      <c r="A5942" s="3">
        <v>1304</v>
      </c>
      <c r="B5942" t="s">
        <v>3730</v>
      </c>
      <c r="C5942" s="1">
        <f>VLOOKUP(Authors[[#This Row],[Id]],Papers[],3,FALSE)</f>
        <v>2004</v>
      </c>
      <c r="D5942" s="1" t="str">
        <f>IF(ISNUMBER(FIND(",",Authors[[#This Row],[author]])),"OK", "Não OK")</f>
        <v>OK</v>
      </c>
    </row>
    <row r="5943" spans="1:4">
      <c r="A5943" s="3">
        <v>1716</v>
      </c>
      <c r="B5943" t="s">
        <v>5203</v>
      </c>
      <c r="C5943" s="1">
        <f>VLOOKUP(Authors[[#This Row],[Id]],Papers[],3,FALSE)</f>
        <v>2011</v>
      </c>
      <c r="D5943" s="1" t="str">
        <f>IF(ISNUMBER(FIND(",",Authors[[#This Row],[author]])),"OK", "Não OK")</f>
        <v>OK</v>
      </c>
    </row>
    <row r="5944" spans="1:4">
      <c r="A5944" s="3">
        <v>766</v>
      </c>
      <c r="B5944" t="s">
        <v>2182</v>
      </c>
      <c r="C5944" s="1">
        <f>VLOOKUP(Authors[[#This Row],[Id]],Papers[],3,FALSE)</f>
        <v>2010</v>
      </c>
      <c r="D5944" s="1" t="str">
        <f>IF(ISNUMBER(FIND(",",Authors[[#This Row],[author]])),"OK", "Não OK")</f>
        <v>OK</v>
      </c>
    </row>
    <row r="5945" spans="1:4">
      <c r="A5945" s="3">
        <v>4189</v>
      </c>
      <c r="B5945" t="s">
        <v>9945</v>
      </c>
      <c r="C5945" s="1">
        <f>VLOOKUP(Authors[[#This Row],[Id]],Papers[],3,FALSE)</f>
        <v>2006</v>
      </c>
      <c r="D5945" s="1" t="str">
        <f>IF(ISNUMBER(FIND(",",Authors[[#This Row],[author]])),"OK", "Não OK")</f>
        <v>OK</v>
      </c>
    </row>
    <row r="5946" spans="1:4">
      <c r="A5946" s="3">
        <v>306</v>
      </c>
      <c r="B5946" t="s">
        <v>766</v>
      </c>
      <c r="C5946" s="1">
        <f>VLOOKUP(Authors[[#This Row],[Id]],Papers[],3,FALSE)</f>
        <v>2004</v>
      </c>
      <c r="D5946" s="1" t="str">
        <f>IF(ISNUMBER(FIND(",",Authors[[#This Row],[author]])),"OK", "Não OK")</f>
        <v>OK</v>
      </c>
    </row>
    <row r="5947" spans="1:4">
      <c r="A5947" s="3">
        <v>898</v>
      </c>
      <c r="B5947" t="s">
        <v>766</v>
      </c>
      <c r="C5947" s="1">
        <f>VLOOKUP(Authors[[#This Row],[Id]],Papers[],3,FALSE)</f>
        <v>2000</v>
      </c>
      <c r="D5947" s="1" t="str">
        <f>IF(ISNUMBER(FIND(",",Authors[[#This Row],[author]])),"OK", "Não OK")</f>
        <v>OK</v>
      </c>
    </row>
    <row r="5948" spans="1:4">
      <c r="A5948" s="3">
        <v>752</v>
      </c>
      <c r="B5948" t="s">
        <v>2145</v>
      </c>
      <c r="C5948" s="1">
        <f>VLOOKUP(Authors[[#This Row],[Id]],Papers[],3,FALSE)</f>
        <v>2010</v>
      </c>
      <c r="D5948" s="1" t="str">
        <f>IF(ISNUMBER(FIND(",",Authors[[#This Row],[author]])),"OK", "Não OK")</f>
        <v>OK</v>
      </c>
    </row>
    <row r="5949" spans="1:4">
      <c r="A5949" s="3">
        <v>4162</v>
      </c>
      <c r="B5949" t="s">
        <v>9894</v>
      </c>
      <c r="C5949" s="1">
        <f>VLOOKUP(Authors[[#This Row],[Id]],Papers[],3,FALSE)</f>
        <v>2004</v>
      </c>
      <c r="D5949" s="1" t="str">
        <f>IF(ISNUMBER(FIND(",",Authors[[#This Row],[author]])),"OK", "Não OK")</f>
        <v>OK</v>
      </c>
    </row>
    <row r="5950" spans="1:4">
      <c r="A5950" s="3">
        <v>2325</v>
      </c>
      <c r="B5950" t="s">
        <v>7148</v>
      </c>
      <c r="C5950" s="1">
        <f>VLOOKUP(Authors[[#This Row],[Id]],Papers[],3,FALSE)</f>
        <v>2011</v>
      </c>
      <c r="D5950" s="1" t="str">
        <f>IF(ISNUMBER(FIND(",",Authors[[#This Row],[author]])),"OK", "Não OK")</f>
        <v>OK</v>
      </c>
    </row>
    <row r="5951" spans="1:4">
      <c r="A5951" s="3">
        <v>182</v>
      </c>
      <c r="B5951" t="s">
        <v>452</v>
      </c>
      <c r="C5951" s="1">
        <f>VLOOKUP(Authors[[#This Row],[Id]],Papers[],3,FALSE)</f>
        <v>2009</v>
      </c>
      <c r="D5951" s="1" t="str">
        <f>IF(ISNUMBER(FIND(",",Authors[[#This Row],[author]])),"OK", "Não OK")</f>
        <v>OK</v>
      </c>
    </row>
    <row r="5952" spans="1:4">
      <c r="A5952" s="3">
        <v>151</v>
      </c>
      <c r="B5952" t="s">
        <v>378</v>
      </c>
      <c r="C5952" s="1">
        <f>VLOOKUP(Authors[[#This Row],[Id]],Papers[],3,FALSE)</f>
        <v>2009</v>
      </c>
      <c r="D5952" s="1" t="str">
        <f>IF(ISNUMBER(FIND(",",Authors[[#This Row],[author]])),"OK", "Não OK")</f>
        <v>OK</v>
      </c>
    </row>
    <row r="5953" spans="1:4">
      <c r="A5953" s="3">
        <v>2188</v>
      </c>
      <c r="B5953" t="s">
        <v>6719</v>
      </c>
      <c r="C5953" s="1">
        <f>VLOOKUP(Authors[[#This Row],[Id]],Papers[],3,FALSE)</f>
        <v>2010</v>
      </c>
      <c r="D5953" s="1" t="str">
        <f>IF(ISNUMBER(FIND(",",Authors[[#This Row],[author]])),"OK", "Não OK")</f>
        <v>OK</v>
      </c>
    </row>
    <row r="5954" spans="1:4">
      <c r="A5954">
        <v>4378</v>
      </c>
      <c r="B5954" s="1" t="s">
        <v>12763</v>
      </c>
      <c r="C5954" s="1">
        <f>VLOOKUP(Authors[[#This Row],[Id]],Papers[],3,FALSE)</f>
        <v>1992</v>
      </c>
      <c r="D5954" s="1" t="str">
        <f>IF(ISNUMBER(FIND(",",Authors[[#This Row],[author]])),"OK", "Não OK")</f>
        <v>OK</v>
      </c>
    </row>
    <row r="5955" spans="1:4">
      <c r="A5955" s="3">
        <v>2189</v>
      </c>
      <c r="B5955" t="s">
        <v>6725</v>
      </c>
      <c r="C5955" s="1">
        <f>VLOOKUP(Authors[[#This Row],[Id]],Papers[],3,FALSE)</f>
        <v>2011</v>
      </c>
      <c r="D5955" s="1" t="str">
        <f>IF(ISNUMBER(FIND(",",Authors[[#This Row],[author]])),"OK", "Não OK")</f>
        <v>OK</v>
      </c>
    </row>
    <row r="5956" spans="1:4">
      <c r="A5956">
        <v>4440</v>
      </c>
      <c r="B5956" t="s">
        <v>12940</v>
      </c>
      <c r="C5956" s="1">
        <f>VLOOKUP(Authors[[#This Row],[Id]],Papers[],3,FALSE)</f>
        <v>2011</v>
      </c>
      <c r="D5956" s="1" t="str">
        <f>IF(ISNUMBER(FIND(",",Authors[[#This Row],[author]])),"OK", "Não OK")</f>
        <v>OK</v>
      </c>
    </row>
    <row r="5957" spans="1:4">
      <c r="A5957" s="3">
        <v>2486</v>
      </c>
      <c r="B5957" t="s">
        <v>7629</v>
      </c>
      <c r="C5957" s="1">
        <f>VLOOKUP(Authors[[#This Row],[Id]],Papers[],3,FALSE)</f>
        <v>2010</v>
      </c>
      <c r="D5957" s="1" t="str">
        <f>IF(ISNUMBER(FIND(",",Authors[[#This Row],[author]])),"OK", "Não OK")</f>
        <v>OK</v>
      </c>
    </row>
    <row r="5958" spans="1:4">
      <c r="A5958" s="3">
        <v>4289</v>
      </c>
      <c r="B5958" t="s">
        <v>10179</v>
      </c>
      <c r="C5958" s="1">
        <f>VLOOKUP(Authors[[#This Row],[Id]],Papers[],3,FALSE)</f>
        <v>2008</v>
      </c>
      <c r="D5958" s="1" t="str">
        <f>IF(ISNUMBER(FIND(",",Authors[[#This Row],[author]])),"OK", "Não OK")</f>
        <v>OK</v>
      </c>
    </row>
    <row r="5959" spans="1:4">
      <c r="A5959" s="3">
        <v>1933</v>
      </c>
      <c r="B5959" t="s">
        <v>5884</v>
      </c>
      <c r="C5959" s="1">
        <f>VLOOKUP(Authors[[#This Row],[Id]],Papers[],3,FALSE)</f>
        <v>2011</v>
      </c>
      <c r="D5959" s="1" t="str">
        <f>IF(ISNUMBER(FIND(",",Authors[[#This Row],[author]])),"OK", "Não OK")</f>
        <v>OK</v>
      </c>
    </row>
    <row r="5960" spans="1:4">
      <c r="A5960" s="3">
        <v>2840</v>
      </c>
      <c r="B5960" t="s">
        <v>8114</v>
      </c>
      <c r="C5960" s="1">
        <f>VLOOKUP(Authors[[#This Row],[Id]],Papers[],3,FALSE)</f>
        <v>2010</v>
      </c>
      <c r="D5960" s="1" t="str">
        <f>IF(ISNUMBER(FIND(",",Authors[[#This Row],[author]])),"OK", "Não OK")</f>
        <v>OK</v>
      </c>
    </row>
    <row r="5961" spans="1:4">
      <c r="A5961" s="3">
        <v>205</v>
      </c>
      <c r="B5961" t="s">
        <v>515</v>
      </c>
      <c r="C5961" s="1">
        <f>VLOOKUP(Authors[[#This Row],[Id]],Papers[],3,FALSE)</f>
        <v>2010</v>
      </c>
      <c r="D5961" s="1" t="str">
        <f>IF(ISNUMBER(FIND(",",Authors[[#This Row],[author]])),"OK", "Não OK")</f>
        <v>OK</v>
      </c>
    </row>
    <row r="5962" spans="1:4">
      <c r="A5962" s="3">
        <v>1006</v>
      </c>
      <c r="B5962" t="s">
        <v>515</v>
      </c>
      <c r="C5962" s="1">
        <f>VLOOKUP(Authors[[#This Row],[Id]],Papers[],3,FALSE)</f>
        <v>2011</v>
      </c>
      <c r="D5962" s="1" t="str">
        <f>IF(ISNUMBER(FIND(",",Authors[[#This Row],[author]])),"OK", "Não OK")</f>
        <v>OK</v>
      </c>
    </row>
    <row r="5963" spans="1:4">
      <c r="A5963" s="3">
        <v>1153</v>
      </c>
      <c r="B5963" t="s">
        <v>515</v>
      </c>
      <c r="C5963" s="1">
        <f>VLOOKUP(Authors[[#This Row],[Id]],Papers[],3,FALSE)</f>
        <v>2011</v>
      </c>
      <c r="D5963" s="1" t="str">
        <f>IF(ISNUMBER(FIND(",",Authors[[#This Row],[author]])),"OK", "Não OK")</f>
        <v>OK</v>
      </c>
    </row>
    <row r="5964" spans="1:4">
      <c r="A5964" s="3">
        <v>646</v>
      </c>
      <c r="B5964" t="s">
        <v>1816</v>
      </c>
      <c r="C5964" s="1">
        <f>VLOOKUP(Authors[[#This Row],[Id]],Papers[],3,FALSE)</f>
        <v>2011</v>
      </c>
      <c r="D5964" s="1" t="str">
        <f>IF(ISNUMBER(FIND(",",Authors[[#This Row],[author]])),"OK", "Não OK")</f>
        <v>OK</v>
      </c>
    </row>
    <row r="5965" spans="1:4">
      <c r="A5965" s="3">
        <v>647</v>
      </c>
      <c r="B5965" t="s">
        <v>1816</v>
      </c>
      <c r="C5965" s="1">
        <f>VLOOKUP(Authors[[#This Row],[Id]],Papers[],3,FALSE)</f>
        <v>2011</v>
      </c>
      <c r="D5965" s="1" t="str">
        <f>IF(ISNUMBER(FIND(",",Authors[[#This Row],[author]])),"OK", "Não OK")</f>
        <v>OK</v>
      </c>
    </row>
    <row r="5966" spans="1:4">
      <c r="A5966" s="3">
        <v>22</v>
      </c>
      <c r="B5966" t="s">
        <v>57</v>
      </c>
      <c r="C5966" s="1">
        <f>VLOOKUP(Authors[[#This Row],[Id]],Papers[],3,FALSE)</f>
        <v>2005</v>
      </c>
      <c r="D5966" s="1" t="str">
        <f>IF(ISNUMBER(FIND(",",Authors[[#This Row],[author]])),"OK", "Não OK")</f>
        <v>OK</v>
      </c>
    </row>
    <row r="5967" spans="1:4">
      <c r="A5967" s="3">
        <v>1294</v>
      </c>
      <c r="B5967" t="s">
        <v>3700</v>
      </c>
      <c r="C5967" s="1">
        <f>VLOOKUP(Authors[[#This Row],[Id]],Papers[],3,FALSE)</f>
        <v>2009</v>
      </c>
      <c r="D5967" s="1" t="str">
        <f>IF(ISNUMBER(FIND(",",Authors[[#This Row],[author]])),"OK", "Não OK")</f>
        <v>OK</v>
      </c>
    </row>
    <row r="5968" spans="1:4">
      <c r="A5968" s="3">
        <v>2911</v>
      </c>
      <c r="B5968" t="s">
        <v>8222</v>
      </c>
      <c r="C5968" s="1">
        <f>VLOOKUP(Authors[[#This Row],[Id]],Papers[],3,FALSE)</f>
        <v>2009</v>
      </c>
      <c r="D5968" s="1" t="str">
        <f>IF(ISNUMBER(FIND(",",Authors[[#This Row],[author]])),"OK", "Não OK")</f>
        <v>OK</v>
      </c>
    </row>
    <row r="5969" spans="1:4">
      <c r="A5969" s="3">
        <v>1889</v>
      </c>
      <c r="B5969" t="s">
        <v>5756</v>
      </c>
      <c r="C5969" s="1">
        <f>VLOOKUP(Authors[[#This Row],[Id]],Papers[],3,FALSE)</f>
        <v>2009</v>
      </c>
      <c r="D5969" s="1" t="str">
        <f>IF(ISNUMBER(FIND(",",Authors[[#This Row],[author]])),"OK", "Não OK")</f>
        <v>OK</v>
      </c>
    </row>
    <row r="5970" spans="1:4">
      <c r="A5970" s="3">
        <v>2094</v>
      </c>
      <c r="B5970" t="s">
        <v>5756</v>
      </c>
      <c r="C5970" s="1">
        <f>VLOOKUP(Authors[[#This Row],[Id]],Papers[],3,FALSE)</f>
        <v>2009</v>
      </c>
      <c r="D5970" s="1" t="str">
        <f>IF(ISNUMBER(FIND(",",Authors[[#This Row],[author]])),"OK", "Não OK")</f>
        <v>OK</v>
      </c>
    </row>
    <row r="5971" spans="1:4">
      <c r="A5971" s="3">
        <v>3632</v>
      </c>
      <c r="B5971" t="s">
        <v>5756</v>
      </c>
      <c r="C5971" s="1">
        <f>VLOOKUP(Authors[[#This Row],[Id]],Papers[],3,FALSE)</f>
        <v>2009</v>
      </c>
      <c r="D5971" s="1" t="str">
        <f>IF(ISNUMBER(FIND(",",Authors[[#This Row],[author]])),"OK", "Não OK")</f>
        <v>OK</v>
      </c>
    </row>
    <row r="5972" spans="1:4">
      <c r="A5972" s="3">
        <v>582</v>
      </c>
      <c r="B5972" t="s">
        <v>1633</v>
      </c>
      <c r="C5972" s="1">
        <f>VLOOKUP(Authors[[#This Row],[Id]],Papers[],3,FALSE)</f>
        <v>2011</v>
      </c>
      <c r="D5972" s="1" t="str">
        <f>IF(ISNUMBER(FIND(",",Authors[[#This Row],[author]])),"OK", "Não OK")</f>
        <v>OK</v>
      </c>
    </row>
    <row r="5973" spans="1:4">
      <c r="A5973" s="3">
        <v>1274</v>
      </c>
      <c r="B5973" t="s">
        <v>3640</v>
      </c>
      <c r="C5973" s="1">
        <f>VLOOKUP(Authors[[#This Row],[Id]],Papers[],3,FALSE)</f>
        <v>1997</v>
      </c>
      <c r="D5973" s="1" t="str">
        <f>IF(ISNUMBER(FIND(",",Authors[[#This Row],[author]])),"OK", "Não OK")</f>
        <v>OK</v>
      </c>
    </row>
    <row r="5974" spans="1:4">
      <c r="A5974" s="3">
        <v>3431</v>
      </c>
      <c r="B5974" t="s">
        <v>8929</v>
      </c>
      <c r="C5974" s="1">
        <f>VLOOKUP(Authors[[#This Row],[Id]],Papers[],3,FALSE)</f>
        <v>2011</v>
      </c>
      <c r="D5974" s="1" t="str">
        <f>IF(ISNUMBER(FIND(",",Authors[[#This Row],[author]])),"OK", "Não OK")</f>
        <v>OK</v>
      </c>
    </row>
    <row r="5975" spans="1:4">
      <c r="A5975" s="3">
        <v>3432</v>
      </c>
      <c r="B5975" t="s">
        <v>8929</v>
      </c>
      <c r="C5975" s="1">
        <f>VLOOKUP(Authors[[#This Row],[Id]],Papers[],3,FALSE)</f>
        <v>2011</v>
      </c>
      <c r="D5975" s="1" t="str">
        <f>IF(ISNUMBER(FIND(",",Authors[[#This Row],[author]])),"OK", "Não OK")</f>
        <v>OK</v>
      </c>
    </row>
    <row r="5976" spans="1:4">
      <c r="A5976" s="3">
        <v>3433</v>
      </c>
      <c r="B5976" t="s">
        <v>8929</v>
      </c>
      <c r="C5976" s="1">
        <f>VLOOKUP(Authors[[#This Row],[Id]],Papers[],3,FALSE)</f>
        <v>2011</v>
      </c>
      <c r="D5976" s="1" t="str">
        <f>IF(ISNUMBER(FIND(",",Authors[[#This Row],[author]])),"OK", "Não OK")</f>
        <v>OK</v>
      </c>
    </row>
    <row r="5977" spans="1:4">
      <c r="A5977" s="3">
        <v>3434</v>
      </c>
      <c r="B5977" t="s">
        <v>8929</v>
      </c>
      <c r="C5977" s="1">
        <f>VLOOKUP(Authors[[#This Row],[Id]],Papers[],3,FALSE)</f>
        <v>2011</v>
      </c>
      <c r="D5977" s="1" t="str">
        <f>IF(ISNUMBER(FIND(",",Authors[[#This Row],[author]])),"OK", "Não OK")</f>
        <v>OK</v>
      </c>
    </row>
    <row r="5978" spans="1:4">
      <c r="A5978">
        <v>4422</v>
      </c>
      <c r="B5978" t="s">
        <v>12890</v>
      </c>
      <c r="C5978" s="1">
        <f>VLOOKUP(Authors[[#This Row],[Id]],Papers[],3,FALSE)</f>
        <v>2011</v>
      </c>
      <c r="D5978" s="1" t="str">
        <f>IF(ISNUMBER(FIND(",",Authors[[#This Row],[author]])),"OK", "Não OK")</f>
        <v>OK</v>
      </c>
    </row>
    <row r="5979" spans="1:4">
      <c r="A5979">
        <v>4364</v>
      </c>
      <c r="B5979" s="1" t="s">
        <v>12727</v>
      </c>
      <c r="C5979" s="1">
        <f>VLOOKUP(Authors[[#This Row],[Id]],Papers[],3,FALSE)</f>
        <v>2009</v>
      </c>
      <c r="D5979" s="1" t="str">
        <f>IF(ISNUMBER(FIND(",",Authors[[#This Row],[author]])),"OK", "Não OK")</f>
        <v>OK</v>
      </c>
    </row>
    <row r="5980" spans="1:4">
      <c r="A5980" s="3">
        <v>681</v>
      </c>
      <c r="B5980" t="s">
        <v>1930</v>
      </c>
      <c r="C5980" s="1">
        <f>VLOOKUP(Authors[[#This Row],[Id]],Papers[],3,FALSE)</f>
        <v>2009</v>
      </c>
      <c r="D5980" s="1" t="str">
        <f>IF(ISNUMBER(FIND(",",Authors[[#This Row],[author]])),"OK", "Não OK")</f>
        <v>OK</v>
      </c>
    </row>
    <row r="5981" spans="1:4">
      <c r="A5981" s="3">
        <v>735</v>
      </c>
      <c r="B5981" t="s">
        <v>1930</v>
      </c>
      <c r="C5981" s="1">
        <f>VLOOKUP(Authors[[#This Row],[Id]],Papers[],3,FALSE)</f>
        <v>2009</v>
      </c>
      <c r="D5981" s="1" t="str">
        <f>IF(ISNUMBER(FIND(",",Authors[[#This Row],[author]])),"OK", "Não OK")</f>
        <v>OK</v>
      </c>
    </row>
    <row r="5982" spans="1:4">
      <c r="A5982" s="3">
        <v>2356</v>
      </c>
      <c r="B5982" t="s">
        <v>7267</v>
      </c>
      <c r="C5982" s="1">
        <f>VLOOKUP(Authors[[#This Row],[Id]],Papers[],3,FALSE)</f>
        <v>2008</v>
      </c>
      <c r="D5982" s="1" t="str">
        <f>IF(ISNUMBER(FIND(",",Authors[[#This Row],[author]])),"OK", "Não OK")</f>
        <v>OK</v>
      </c>
    </row>
    <row r="5983" spans="1:4">
      <c r="A5983">
        <v>4402</v>
      </c>
      <c r="B5983" s="1" t="s">
        <v>12830</v>
      </c>
      <c r="C5983" s="1">
        <f>VLOOKUP(Authors[[#This Row],[Id]],Papers[],3,FALSE)</f>
        <v>1999</v>
      </c>
      <c r="D5983" s="1" t="str">
        <f>IF(ISNUMBER(FIND(",",Authors[[#This Row],[author]])),"OK", "Não OK")</f>
        <v>OK</v>
      </c>
    </row>
    <row r="5984" spans="1:4">
      <c r="A5984">
        <v>4403</v>
      </c>
      <c r="B5984" s="1" t="s">
        <v>12832</v>
      </c>
      <c r="C5984" s="1">
        <f>VLOOKUP(Authors[[#This Row],[Id]],Papers[],3,FALSE)</f>
        <v>1999</v>
      </c>
      <c r="D5984" s="1" t="str">
        <f>IF(ISNUMBER(FIND(",",Authors[[#This Row],[author]])),"OK", "Não OK")</f>
        <v>OK</v>
      </c>
    </row>
    <row r="5985" spans="1:4">
      <c r="A5985" s="3">
        <v>1640</v>
      </c>
      <c r="B5985" t="s">
        <v>4957</v>
      </c>
      <c r="C5985" s="1">
        <f>VLOOKUP(Authors[[#This Row],[Id]],Papers[],3,FALSE)</f>
        <v>2009</v>
      </c>
      <c r="D5985" s="1" t="str">
        <f>IF(ISNUMBER(FIND(",",Authors[[#This Row],[author]])),"OK", "Não OK")</f>
        <v>OK</v>
      </c>
    </row>
    <row r="5986" spans="1:4">
      <c r="A5986" s="3">
        <v>1710</v>
      </c>
      <c r="B5986" t="s">
        <v>5185</v>
      </c>
      <c r="C5986" s="1">
        <f>VLOOKUP(Authors[[#This Row],[Id]],Papers[],3,FALSE)</f>
        <v>2010</v>
      </c>
      <c r="D5986" s="1" t="str">
        <f>IF(ISNUMBER(FIND(",",Authors[[#This Row],[author]])),"OK", "Não OK")</f>
        <v>OK</v>
      </c>
    </row>
    <row r="5987" spans="1:4">
      <c r="A5987" s="3">
        <v>575</v>
      </c>
      <c r="B5987" t="s">
        <v>1610</v>
      </c>
      <c r="C5987" s="1">
        <f>VLOOKUP(Authors[[#This Row],[Id]],Papers[],3,FALSE)</f>
        <v>2011</v>
      </c>
      <c r="D5987" s="1" t="str">
        <f>IF(ISNUMBER(FIND(",",Authors[[#This Row],[author]])),"OK", "Não OK")</f>
        <v>OK</v>
      </c>
    </row>
    <row r="5988" spans="1:4">
      <c r="A5988" s="3">
        <v>641</v>
      </c>
      <c r="B5988" t="s">
        <v>1610</v>
      </c>
      <c r="C5988" s="1">
        <f>VLOOKUP(Authors[[#This Row],[Id]],Papers[],3,FALSE)</f>
        <v>2011</v>
      </c>
      <c r="D5988" s="1" t="str">
        <f>IF(ISNUMBER(FIND(",",Authors[[#This Row],[author]])),"OK", "Não OK")</f>
        <v>OK</v>
      </c>
    </row>
    <row r="5989" spans="1:4">
      <c r="A5989" s="3">
        <v>1093</v>
      </c>
      <c r="B5989" t="s">
        <v>1610</v>
      </c>
      <c r="C5989" s="1">
        <f>VLOOKUP(Authors[[#This Row],[Id]],Papers[],3,FALSE)</f>
        <v>2009</v>
      </c>
      <c r="D5989" s="1" t="str">
        <f>IF(ISNUMBER(FIND(",",Authors[[#This Row],[author]])),"OK", "Não OK")</f>
        <v>OK</v>
      </c>
    </row>
    <row r="5990" spans="1:4">
      <c r="A5990" s="3">
        <v>380</v>
      </c>
      <c r="B5990" t="s">
        <v>1032</v>
      </c>
      <c r="C5990" s="1">
        <f>VLOOKUP(Authors[[#This Row],[Id]],Papers[],3,FALSE)</f>
        <v>2007</v>
      </c>
      <c r="D5990" s="1" t="str">
        <f>IF(ISNUMBER(FIND(",",Authors[[#This Row],[author]])),"OK", "Não OK")</f>
        <v>OK</v>
      </c>
    </row>
    <row r="5991" spans="1:4">
      <c r="A5991" s="3">
        <v>1400</v>
      </c>
      <c r="B5991" t="s">
        <v>4096</v>
      </c>
      <c r="C5991" s="1">
        <f>VLOOKUP(Authors[[#This Row],[Id]],Papers[],3,FALSE)</f>
        <v>2004</v>
      </c>
      <c r="D5991" s="1" t="str">
        <f>IF(ISNUMBER(FIND(",",Authors[[#This Row],[author]])),"OK", "Não OK")</f>
        <v>OK</v>
      </c>
    </row>
    <row r="5992" spans="1:4">
      <c r="A5992" s="3">
        <v>3617</v>
      </c>
      <c r="B5992" t="s">
        <v>9181</v>
      </c>
      <c r="C5992" s="1">
        <f>VLOOKUP(Authors[[#This Row],[Id]],Papers[],3,FALSE)</f>
        <v>2009</v>
      </c>
      <c r="D5992" s="1" t="str">
        <f>IF(ISNUMBER(FIND(",",Authors[[#This Row],[author]])),"OK", "Não OK")</f>
        <v>OK</v>
      </c>
    </row>
    <row r="5993" spans="1:4">
      <c r="A5993" s="3">
        <v>3618</v>
      </c>
      <c r="B5993" t="s">
        <v>9181</v>
      </c>
      <c r="C5993" s="1">
        <f>VLOOKUP(Authors[[#This Row],[Id]],Papers[],3,FALSE)</f>
        <v>2010</v>
      </c>
      <c r="D5993" s="1" t="str">
        <f>IF(ISNUMBER(FIND(",",Authors[[#This Row],[author]])),"OK", "Não OK")</f>
        <v>OK</v>
      </c>
    </row>
    <row r="5994" spans="1:4">
      <c r="A5994" s="3">
        <v>635</v>
      </c>
      <c r="B5994" t="s">
        <v>1721</v>
      </c>
      <c r="C5994" s="1">
        <f>VLOOKUP(Authors[[#This Row],[Id]],Papers[],3,FALSE)</f>
        <v>2011</v>
      </c>
      <c r="D5994" s="1" t="str">
        <f>IF(ISNUMBER(FIND(",",Authors[[#This Row],[author]])),"OK", "Não OK")</f>
        <v>OK</v>
      </c>
    </row>
    <row r="5995" spans="1:4">
      <c r="A5995" s="3">
        <v>4315</v>
      </c>
      <c r="B5995" t="s">
        <v>1721</v>
      </c>
      <c r="C5995" s="1">
        <f>VLOOKUP(Authors[[#This Row],[Id]],Papers[],3,FALSE)</f>
        <v>2008</v>
      </c>
      <c r="D5995" s="1" t="str">
        <f>IF(ISNUMBER(FIND(",",Authors[[#This Row],[author]])),"OK", "Não OK")</f>
        <v>OK</v>
      </c>
    </row>
    <row r="5996" spans="1:4">
      <c r="A5996" s="3">
        <v>4316</v>
      </c>
      <c r="B5996" t="s">
        <v>1721</v>
      </c>
      <c r="C5996" s="1">
        <f>VLOOKUP(Authors[[#This Row],[Id]],Papers[],3,FALSE)</f>
        <v>2008</v>
      </c>
      <c r="D5996" s="1" t="str">
        <f>IF(ISNUMBER(FIND(",",Authors[[#This Row],[author]])),"OK", "Não OK")</f>
        <v>OK</v>
      </c>
    </row>
    <row r="5997" spans="1:4">
      <c r="A5997" s="3">
        <v>1481</v>
      </c>
      <c r="B5997" t="s">
        <v>4377</v>
      </c>
      <c r="C5997" s="1">
        <f>VLOOKUP(Authors[[#This Row],[Id]],Papers[],3,FALSE)</f>
        <v>2009</v>
      </c>
      <c r="D5997" s="1" t="str">
        <f>IF(ISNUMBER(FIND(",",Authors[[#This Row],[author]])),"OK", "Não OK")</f>
        <v>OK</v>
      </c>
    </row>
    <row r="5998" spans="1:4">
      <c r="A5998" s="3">
        <v>3939</v>
      </c>
      <c r="B5998" t="s">
        <v>9574</v>
      </c>
      <c r="C5998" s="1">
        <f>VLOOKUP(Authors[[#This Row],[Id]],Papers[],3,FALSE)</f>
        <v>2009</v>
      </c>
      <c r="D5998" s="1" t="str">
        <f>IF(ISNUMBER(FIND(",",Authors[[#This Row],[author]])),"OK", "Não OK")</f>
        <v>OK</v>
      </c>
    </row>
    <row r="5999" spans="1:4">
      <c r="A5999" s="3">
        <v>3940</v>
      </c>
      <c r="B5999" t="s">
        <v>9574</v>
      </c>
      <c r="C5999" s="1">
        <f>VLOOKUP(Authors[[#This Row],[Id]],Papers[],3,FALSE)</f>
        <v>2007</v>
      </c>
      <c r="D5999" s="1" t="str">
        <f>IF(ISNUMBER(FIND(",",Authors[[#This Row],[author]])),"OK", "Não OK")</f>
        <v>OK</v>
      </c>
    </row>
    <row r="6000" spans="1:4">
      <c r="A6000" s="3">
        <v>3943</v>
      </c>
      <c r="B6000" t="s">
        <v>9574</v>
      </c>
      <c r="C6000" s="1">
        <f>VLOOKUP(Authors[[#This Row],[Id]],Papers[],3,FALSE)</f>
        <v>2011</v>
      </c>
      <c r="D6000" s="1" t="str">
        <f>IF(ISNUMBER(FIND(",",Authors[[#This Row],[author]])),"OK", "Não OK")</f>
        <v>OK</v>
      </c>
    </row>
    <row r="6001" spans="1:4">
      <c r="A6001" s="3">
        <v>3944</v>
      </c>
      <c r="B6001" t="s">
        <v>9574</v>
      </c>
      <c r="C6001" s="1">
        <f>VLOOKUP(Authors[[#This Row],[Id]],Papers[],3,FALSE)</f>
        <v>2010</v>
      </c>
      <c r="D6001" s="1" t="str">
        <f>IF(ISNUMBER(FIND(",",Authors[[#This Row],[author]])),"OK", "Não OK")</f>
        <v>OK</v>
      </c>
    </row>
    <row r="6002" spans="1:4">
      <c r="A6002" s="3">
        <v>297</v>
      </c>
      <c r="B6002" t="s">
        <v>742</v>
      </c>
      <c r="C6002" s="1">
        <f>VLOOKUP(Authors[[#This Row],[Id]],Papers[],3,FALSE)</f>
        <v>2003</v>
      </c>
      <c r="D6002" s="1" t="str">
        <f>IF(ISNUMBER(FIND(",",Authors[[#This Row],[author]])),"OK", "Não OK")</f>
        <v>OK</v>
      </c>
    </row>
    <row r="6003" spans="1:4">
      <c r="A6003" s="3">
        <v>310</v>
      </c>
      <c r="B6003" t="s">
        <v>742</v>
      </c>
      <c r="C6003" s="1">
        <f>VLOOKUP(Authors[[#This Row],[Id]],Papers[],3,FALSE)</f>
        <v>2002</v>
      </c>
      <c r="D6003" s="1" t="str">
        <f>IF(ISNUMBER(FIND(",",Authors[[#This Row],[author]])),"OK", "Não OK")</f>
        <v>OK</v>
      </c>
    </row>
    <row r="6004" spans="1:4">
      <c r="A6004">
        <v>4376</v>
      </c>
      <c r="B6004" s="1" t="s">
        <v>12754</v>
      </c>
      <c r="C6004" s="1">
        <f>VLOOKUP(Authors[[#This Row],[Id]],Papers[],3,FALSE)</f>
        <v>1996</v>
      </c>
      <c r="D6004" s="1" t="str">
        <f>IF(ISNUMBER(FIND(",",Authors[[#This Row],[author]])),"OK", "Não OK")</f>
        <v>OK</v>
      </c>
    </row>
    <row r="6005" spans="1:4">
      <c r="A6005">
        <v>4380</v>
      </c>
      <c r="B6005" s="1" t="s">
        <v>12754</v>
      </c>
      <c r="C6005" s="1">
        <f>VLOOKUP(Authors[[#This Row],[Id]],Papers[],3,FALSE)</f>
        <v>1992</v>
      </c>
      <c r="D6005" s="1" t="str">
        <f>IF(ISNUMBER(FIND(",",Authors[[#This Row],[author]])),"OK", "Não OK")</f>
        <v>OK</v>
      </c>
    </row>
    <row r="6006" spans="1:4">
      <c r="A6006" s="3">
        <v>2193</v>
      </c>
      <c r="B6006" t="s">
        <v>6730</v>
      </c>
      <c r="C6006" s="1">
        <f>VLOOKUP(Authors[[#This Row],[Id]],Papers[],3,FALSE)</f>
        <v>2010</v>
      </c>
      <c r="D6006" s="1" t="str">
        <f>IF(ISNUMBER(FIND(",",Authors[[#This Row],[author]])),"OK", "Não OK")</f>
        <v>OK</v>
      </c>
    </row>
    <row r="6007" spans="1:4">
      <c r="A6007" s="3">
        <v>1981</v>
      </c>
      <c r="B6007" t="s">
        <v>6001</v>
      </c>
      <c r="C6007" s="1">
        <f>VLOOKUP(Authors[[#This Row],[Id]],Papers[],3,FALSE)</f>
        <v>2001</v>
      </c>
      <c r="D6007" s="1" t="str">
        <f>IF(ISNUMBER(FIND(",",Authors[[#This Row],[author]])),"OK", "Não OK")</f>
        <v>OK</v>
      </c>
    </row>
    <row r="6008" spans="1:4">
      <c r="A6008" s="3">
        <v>2194</v>
      </c>
      <c r="B6008" t="s">
        <v>6001</v>
      </c>
      <c r="C6008" s="1">
        <f>VLOOKUP(Authors[[#This Row],[Id]],Papers[],3,FALSE)</f>
        <v>2003</v>
      </c>
      <c r="D6008" s="1" t="str">
        <f>IF(ISNUMBER(FIND(",",Authors[[#This Row],[author]])),"OK", "Não OK")</f>
        <v>OK</v>
      </c>
    </row>
    <row r="6009" spans="1:4">
      <c r="A6009" s="3">
        <v>1723</v>
      </c>
      <c r="B6009" t="s">
        <v>5227</v>
      </c>
      <c r="C6009" s="1">
        <f>VLOOKUP(Authors[[#This Row],[Id]],Papers[],3,FALSE)</f>
        <v>2002</v>
      </c>
      <c r="D6009" s="1" t="str">
        <f>IF(ISNUMBER(FIND(",",Authors[[#This Row],[author]])),"OK", "Não OK")</f>
        <v>OK</v>
      </c>
    </row>
    <row r="6010" spans="1:4">
      <c r="A6010" s="3">
        <v>2413</v>
      </c>
      <c r="B6010" t="s">
        <v>7429</v>
      </c>
      <c r="C6010" s="1">
        <f>VLOOKUP(Authors[[#This Row],[Id]],Papers[],3,FALSE)</f>
        <v>2010</v>
      </c>
      <c r="D6010" s="1" t="str">
        <f>IF(ISNUMBER(FIND(",",Authors[[#This Row],[author]])),"OK", "Não OK")</f>
        <v>OK</v>
      </c>
    </row>
    <row r="6011" spans="1:4">
      <c r="A6011" s="3">
        <v>2185</v>
      </c>
      <c r="B6011" t="s">
        <v>6712</v>
      </c>
      <c r="C6011" s="1">
        <f>VLOOKUP(Authors[[#This Row],[Id]],Papers[],3,FALSE)</f>
        <v>2007</v>
      </c>
      <c r="D6011" s="1" t="str">
        <f>IF(ISNUMBER(FIND(",",Authors[[#This Row],[author]])),"OK", "Não OK")</f>
        <v>OK</v>
      </c>
    </row>
    <row r="6012" spans="1:4">
      <c r="A6012" s="3">
        <v>2195</v>
      </c>
      <c r="B6012" t="s">
        <v>6740</v>
      </c>
      <c r="C6012" s="1">
        <f>VLOOKUP(Authors[[#This Row],[Id]],Papers[],3,FALSE)</f>
        <v>2009</v>
      </c>
      <c r="D6012" s="1" t="str">
        <f>IF(ISNUMBER(FIND(",",Authors[[#This Row],[author]])),"OK", "Não OK")</f>
        <v>OK</v>
      </c>
    </row>
    <row r="6013" spans="1:4">
      <c r="A6013" s="3">
        <v>416</v>
      </c>
      <c r="B6013" t="s">
        <v>1163</v>
      </c>
      <c r="C6013" s="1">
        <f>VLOOKUP(Authors[[#This Row],[Id]],Papers[],3,FALSE)</f>
        <v>2009</v>
      </c>
      <c r="D6013" s="1" t="str">
        <f>IF(ISNUMBER(FIND(",",Authors[[#This Row],[author]])),"OK", "Não OK")</f>
        <v>OK</v>
      </c>
    </row>
    <row r="6014" spans="1:4">
      <c r="A6014" s="3">
        <v>4317</v>
      </c>
      <c r="B6014" t="s">
        <v>1163</v>
      </c>
      <c r="C6014" s="1">
        <f>VLOOKUP(Authors[[#This Row],[Id]],Papers[],3,FALSE)</f>
        <v>2008</v>
      </c>
      <c r="D6014" s="1" t="str">
        <f>IF(ISNUMBER(FIND(",",Authors[[#This Row],[author]])),"OK", "Não OK")</f>
        <v>OK</v>
      </c>
    </row>
    <row r="6015" spans="1:4">
      <c r="A6015" s="3">
        <v>1202</v>
      </c>
      <c r="B6015" t="s">
        <v>3404</v>
      </c>
      <c r="C6015" s="1">
        <f>VLOOKUP(Authors[[#This Row],[Id]],Papers[],3,FALSE)</f>
        <v>2010</v>
      </c>
      <c r="D6015" s="1" t="str">
        <f>IF(ISNUMBER(FIND(",",Authors[[#This Row],[author]])),"OK", "Não OK")</f>
        <v>OK</v>
      </c>
    </row>
    <row r="6016" spans="1:4">
      <c r="A6016" s="3">
        <v>3376</v>
      </c>
      <c r="B6016" t="s">
        <v>8870</v>
      </c>
      <c r="C6016" s="1">
        <f>VLOOKUP(Authors[[#This Row],[Id]],Papers[],3,FALSE)</f>
        <v>2007</v>
      </c>
      <c r="D6016" s="1" t="str">
        <f>IF(ISNUMBER(FIND(",",Authors[[#This Row],[author]])),"OK", "Não OK")</f>
        <v>OK</v>
      </c>
    </row>
    <row r="6017" spans="1:4">
      <c r="A6017" s="3">
        <v>1495</v>
      </c>
      <c r="B6017" t="s">
        <v>4413</v>
      </c>
      <c r="C6017" s="1">
        <f>VLOOKUP(Authors[[#This Row],[Id]],Papers[],3,FALSE)</f>
        <v>2009</v>
      </c>
      <c r="D6017" s="1" t="str">
        <f>IF(ISNUMBER(FIND(",",Authors[[#This Row],[author]])),"OK", "Não OK")</f>
        <v>OK</v>
      </c>
    </row>
    <row r="6018" spans="1:4">
      <c r="A6018" s="3">
        <v>4119</v>
      </c>
      <c r="B6018" t="s">
        <v>8103</v>
      </c>
      <c r="C6018" s="1">
        <f>VLOOKUP(Authors[[#This Row],[Id]],Papers[],3,FALSE)</f>
        <v>2010</v>
      </c>
      <c r="D6018" s="1" t="str">
        <f>IF(ISNUMBER(FIND(",",Authors[[#This Row],[author]])),"OK", "Não OK")</f>
        <v>OK</v>
      </c>
    </row>
    <row r="6019" spans="1:4">
      <c r="A6019" s="3">
        <v>2398</v>
      </c>
      <c r="B6019" t="s">
        <v>7381</v>
      </c>
      <c r="C6019" s="1">
        <f>VLOOKUP(Authors[[#This Row],[Id]],Papers[],3,FALSE)</f>
        <v>2005</v>
      </c>
      <c r="D6019" s="1" t="str">
        <f>IF(ISNUMBER(FIND(",",Authors[[#This Row],[author]])),"OK", "Não OK")</f>
        <v>OK</v>
      </c>
    </row>
    <row r="6020" spans="1:4">
      <c r="A6020" s="3">
        <v>3429</v>
      </c>
      <c r="B6020" t="s">
        <v>8924</v>
      </c>
      <c r="C6020" s="1">
        <f>VLOOKUP(Authors[[#This Row],[Id]],Papers[],3,FALSE)</f>
        <v>2011</v>
      </c>
      <c r="D6020" s="1" t="str">
        <f>IF(ISNUMBER(FIND(",",Authors[[#This Row],[author]])),"OK", "Não OK")</f>
        <v>OK</v>
      </c>
    </row>
    <row r="6021" spans="1:4">
      <c r="A6021" s="3">
        <v>2857</v>
      </c>
      <c r="B6021" t="s">
        <v>8156</v>
      </c>
      <c r="C6021" s="1">
        <f>VLOOKUP(Authors[[#This Row],[Id]],Papers[],3,FALSE)</f>
        <v>2011</v>
      </c>
      <c r="D6021" s="1" t="str">
        <f>IF(ISNUMBER(FIND(",",Authors[[#This Row],[author]])),"OK", "Não OK")</f>
        <v>OK</v>
      </c>
    </row>
    <row r="6022" spans="1:4">
      <c r="A6022" s="3">
        <v>1514</v>
      </c>
      <c r="B6022" t="s">
        <v>4470</v>
      </c>
      <c r="C6022" s="1">
        <f>VLOOKUP(Authors[[#This Row],[Id]],Papers[],3,FALSE)</f>
        <v>1995</v>
      </c>
      <c r="D6022" s="1" t="str">
        <f>IF(ISNUMBER(FIND(",",Authors[[#This Row],[author]])),"OK", "Não OK")</f>
        <v>OK</v>
      </c>
    </row>
    <row r="6023" spans="1:4">
      <c r="A6023" s="3">
        <v>1211</v>
      </c>
      <c r="B6023" t="s">
        <v>3437</v>
      </c>
      <c r="C6023" s="1">
        <f>VLOOKUP(Authors[[#This Row],[Id]],Papers[],3,FALSE)</f>
        <v>2006</v>
      </c>
      <c r="D6023" s="1" t="str">
        <f>IF(ISNUMBER(FIND(",",Authors[[#This Row],[author]])),"OK", "Não OK")</f>
        <v>OK</v>
      </c>
    </row>
    <row r="6024" spans="1:4">
      <c r="A6024" s="3">
        <v>1722</v>
      </c>
      <c r="B6024" t="s">
        <v>10686</v>
      </c>
      <c r="C6024" s="1">
        <f>VLOOKUP(Authors[[#This Row],[Id]],Papers[],3,FALSE)</f>
        <v>2007</v>
      </c>
      <c r="D6024" s="1" t="str">
        <f>IF(ISNUMBER(FIND(",",Authors[[#This Row],[author]])),"OK", "Não OK")</f>
        <v>OK</v>
      </c>
    </row>
    <row r="6025" spans="1:4">
      <c r="A6025" s="3">
        <v>15</v>
      </c>
      <c r="B6025" t="s">
        <v>37</v>
      </c>
      <c r="C6025" s="1">
        <f>VLOOKUP(Authors[[#This Row],[Id]],Papers[],3,FALSE)</f>
        <v>2005</v>
      </c>
      <c r="D6025" s="1" t="str">
        <f>IF(ISNUMBER(FIND(",",Authors[[#This Row],[author]])),"OK", "Não OK")</f>
        <v>OK</v>
      </c>
    </row>
    <row r="6026" spans="1:4">
      <c r="A6026" s="3">
        <v>1091</v>
      </c>
      <c r="B6026" t="s">
        <v>37</v>
      </c>
      <c r="C6026" s="1">
        <f>VLOOKUP(Authors[[#This Row],[Id]],Papers[],3,FALSE)</f>
        <v>2008</v>
      </c>
      <c r="D6026" s="1" t="str">
        <f>IF(ISNUMBER(FIND(",",Authors[[#This Row],[author]])),"OK", "Não OK")</f>
        <v>OK</v>
      </c>
    </row>
    <row r="6027" spans="1:4">
      <c r="A6027" s="3">
        <v>1233</v>
      </c>
      <c r="B6027" t="s">
        <v>37</v>
      </c>
      <c r="C6027" s="1">
        <f>VLOOKUP(Authors[[#This Row],[Id]],Papers[],3,FALSE)</f>
        <v>2011</v>
      </c>
      <c r="D6027" s="1" t="str">
        <f>IF(ISNUMBER(FIND(",",Authors[[#This Row],[author]])),"OK", "Não OK")</f>
        <v>OK</v>
      </c>
    </row>
    <row r="6028" spans="1:4">
      <c r="A6028" s="3">
        <v>2195</v>
      </c>
      <c r="B6028" t="s">
        <v>6738</v>
      </c>
      <c r="C6028" s="1">
        <f>VLOOKUP(Authors[[#This Row],[Id]],Papers[],3,FALSE)</f>
        <v>2009</v>
      </c>
      <c r="D6028" s="1" t="str">
        <f>IF(ISNUMBER(FIND(",",Authors[[#This Row],[author]])),"OK", "Não OK")</f>
        <v>OK</v>
      </c>
    </row>
    <row r="6029" spans="1:4">
      <c r="A6029" s="3">
        <v>2196</v>
      </c>
      <c r="B6029" t="s">
        <v>6743</v>
      </c>
      <c r="C6029" s="1">
        <f>VLOOKUP(Authors[[#This Row],[Id]],Papers[],3,FALSE)</f>
        <v>2003</v>
      </c>
      <c r="D6029" s="1" t="str">
        <f>IF(ISNUMBER(FIND(",",Authors[[#This Row],[author]])),"OK", "Não OK")</f>
        <v>OK</v>
      </c>
    </row>
    <row r="6030" spans="1:4">
      <c r="A6030" s="3">
        <v>2197</v>
      </c>
      <c r="B6030" t="s">
        <v>6743</v>
      </c>
      <c r="C6030" s="1">
        <f>VLOOKUP(Authors[[#This Row],[Id]],Papers[],3,FALSE)</f>
        <v>2001</v>
      </c>
      <c r="D6030" s="1" t="str">
        <f>IF(ISNUMBER(FIND(",",Authors[[#This Row],[author]])),"OK", "Não OK")</f>
        <v>OK</v>
      </c>
    </row>
    <row r="6031" spans="1:4">
      <c r="A6031" s="3">
        <v>891</v>
      </c>
      <c r="B6031" t="s">
        <v>2539</v>
      </c>
      <c r="C6031" s="1">
        <f>VLOOKUP(Authors[[#This Row],[Id]],Papers[],3,FALSE)</f>
        <v>1999</v>
      </c>
      <c r="D6031" s="1" t="str">
        <f>IF(ISNUMBER(FIND(",",Authors[[#This Row],[author]])),"OK", "Não OK")</f>
        <v>OK</v>
      </c>
    </row>
    <row r="6032" spans="1:4">
      <c r="A6032" s="3">
        <v>2554</v>
      </c>
      <c r="B6032" s="2" t="s">
        <v>10560</v>
      </c>
      <c r="C6032" s="1">
        <f>VLOOKUP(Authors[[#This Row],[Id]],Papers[],3,FALSE)</f>
        <v>1992</v>
      </c>
      <c r="D6032" s="1" t="str">
        <f>IF(ISNUMBER(FIND(",",Authors[[#This Row],[author]])),"OK", "Não OK")</f>
        <v>OK</v>
      </c>
    </row>
    <row r="6033" spans="1:4">
      <c r="A6033" s="3">
        <v>643</v>
      </c>
      <c r="B6033" t="s">
        <v>1800</v>
      </c>
      <c r="C6033" s="1">
        <f>VLOOKUP(Authors[[#This Row],[Id]],Papers[],3,FALSE)</f>
        <v>2011</v>
      </c>
      <c r="D6033" s="1" t="str">
        <f>IF(ISNUMBER(FIND(",",Authors[[#This Row],[author]])),"OK", "Não OK")</f>
        <v>OK</v>
      </c>
    </row>
    <row r="6034" spans="1:4">
      <c r="A6034" s="3">
        <v>3746</v>
      </c>
      <c r="B6034" t="s">
        <v>9361</v>
      </c>
      <c r="C6034" s="1">
        <f>VLOOKUP(Authors[[#This Row],[Id]],Papers[],3,FALSE)</f>
        <v>2010</v>
      </c>
      <c r="D6034" s="1" t="str">
        <f>IF(ISNUMBER(FIND(",",Authors[[#This Row],[author]])),"OK", "Não OK")</f>
        <v>OK</v>
      </c>
    </row>
    <row r="6035" spans="1:4">
      <c r="A6035" s="3">
        <v>2199</v>
      </c>
      <c r="B6035" t="s">
        <v>6751</v>
      </c>
      <c r="C6035" s="1">
        <f>VLOOKUP(Authors[[#This Row],[Id]],Papers[],3,FALSE)</f>
        <v>2011</v>
      </c>
      <c r="D6035" s="1" t="str">
        <f>IF(ISNUMBER(FIND(",",Authors[[#This Row],[author]])),"OK", "Não OK")</f>
        <v>OK</v>
      </c>
    </row>
    <row r="6036" spans="1:4">
      <c r="A6036" s="3">
        <v>3544</v>
      </c>
      <c r="B6036" t="s">
        <v>9089</v>
      </c>
      <c r="C6036" s="1">
        <f>VLOOKUP(Authors[[#This Row],[Id]],Papers[],3,FALSE)</f>
        <v>2011</v>
      </c>
      <c r="D6036" s="1" t="str">
        <f>IF(ISNUMBER(FIND(",",Authors[[#This Row],[author]])),"OK", "Não OK")</f>
        <v>OK</v>
      </c>
    </row>
    <row r="6037" spans="1:4">
      <c r="A6037" s="3">
        <v>877</v>
      </c>
      <c r="B6037" t="s">
        <v>2482</v>
      </c>
      <c r="C6037" s="1">
        <f>VLOOKUP(Authors[[#This Row],[Id]],Papers[],3,FALSE)</f>
        <v>2009</v>
      </c>
      <c r="D6037" s="1" t="str">
        <f>IF(ISNUMBER(FIND(",",Authors[[#This Row],[author]])),"OK", "Não OK")</f>
        <v>OK</v>
      </c>
    </row>
    <row r="6038" spans="1:4">
      <c r="A6038" s="3">
        <v>4301</v>
      </c>
      <c r="B6038" t="s">
        <v>2482</v>
      </c>
      <c r="C6038" s="1">
        <f>VLOOKUP(Authors[[#This Row],[Id]],Papers[],3,FALSE)</f>
        <v>2008</v>
      </c>
      <c r="D6038" s="1" t="str">
        <f>IF(ISNUMBER(FIND(",",Authors[[#This Row],[author]])),"OK", "Não OK")</f>
        <v>OK</v>
      </c>
    </row>
    <row r="6039" spans="1:4">
      <c r="A6039" s="3">
        <v>731</v>
      </c>
      <c r="B6039" t="s">
        <v>2075</v>
      </c>
      <c r="C6039" s="1">
        <f>VLOOKUP(Authors[[#This Row],[Id]],Papers[],3,FALSE)</f>
        <v>2009</v>
      </c>
      <c r="D6039" s="1" t="str">
        <f>IF(ISNUMBER(FIND(",",Authors[[#This Row],[author]])),"OK", "Não OK")</f>
        <v>OK</v>
      </c>
    </row>
    <row r="6040" spans="1:4">
      <c r="A6040">
        <v>4417</v>
      </c>
      <c r="B6040" t="s">
        <v>12876</v>
      </c>
      <c r="C6040" s="1">
        <f>VLOOKUP(Authors[[#This Row],[Id]],Papers[],3,FALSE)</f>
        <v>1989</v>
      </c>
      <c r="D6040" s="1" t="str">
        <f>IF(ISNUMBER(FIND(",",Authors[[#This Row],[author]])),"OK", "Não OK")</f>
        <v>OK</v>
      </c>
    </row>
    <row r="6041" spans="1:4">
      <c r="A6041" s="3">
        <v>3114</v>
      </c>
      <c r="B6041" t="s">
        <v>8551</v>
      </c>
      <c r="C6041" s="1">
        <f>VLOOKUP(Authors[[#This Row],[Id]],Papers[],3,FALSE)</f>
        <v>2008</v>
      </c>
      <c r="D6041" s="1" t="str">
        <f>IF(ISNUMBER(FIND(",",Authors[[#This Row],[author]])),"OK", "Não OK")</f>
        <v>OK</v>
      </c>
    </row>
    <row r="6042" spans="1:4">
      <c r="A6042" s="3">
        <v>3346</v>
      </c>
      <c r="B6042" t="s">
        <v>8551</v>
      </c>
      <c r="C6042" s="1">
        <f>VLOOKUP(Authors[[#This Row],[Id]],Papers[],3,FALSE)</f>
        <v>2010</v>
      </c>
      <c r="D6042" s="1" t="str">
        <f>IF(ISNUMBER(FIND(",",Authors[[#This Row],[author]])),"OK", "Não OK")</f>
        <v>OK</v>
      </c>
    </row>
    <row r="6043" spans="1:4">
      <c r="A6043" s="3">
        <v>3347</v>
      </c>
      <c r="B6043" t="s">
        <v>8551</v>
      </c>
      <c r="C6043" s="1">
        <f>VLOOKUP(Authors[[#This Row],[Id]],Papers[],3,FALSE)</f>
        <v>2007</v>
      </c>
      <c r="D6043" s="1" t="str">
        <f>IF(ISNUMBER(FIND(",",Authors[[#This Row],[author]])),"OK", "Não OK")</f>
        <v>OK</v>
      </c>
    </row>
    <row r="6044" spans="1:4">
      <c r="A6044" s="3">
        <v>3747</v>
      </c>
      <c r="B6044" t="s">
        <v>8551</v>
      </c>
      <c r="C6044" s="1">
        <f>VLOOKUP(Authors[[#This Row],[Id]],Papers[],3,FALSE)</f>
        <v>2011</v>
      </c>
      <c r="D6044" s="1" t="str">
        <f>IF(ISNUMBER(FIND(",",Authors[[#This Row],[author]])),"OK", "Não OK")</f>
        <v>OK</v>
      </c>
    </row>
    <row r="6045" spans="1:4">
      <c r="A6045" s="3">
        <v>3748</v>
      </c>
      <c r="B6045" t="s">
        <v>8551</v>
      </c>
      <c r="C6045" s="1">
        <f>VLOOKUP(Authors[[#This Row],[Id]],Papers[],3,FALSE)</f>
        <v>2010</v>
      </c>
      <c r="D6045" s="1" t="str">
        <f>IF(ISNUMBER(FIND(",",Authors[[#This Row],[author]])),"OK", "Não OK")</f>
        <v>OK</v>
      </c>
    </row>
    <row r="6046" spans="1:4">
      <c r="A6046" s="3">
        <v>232</v>
      </c>
      <c r="B6046" t="s">
        <v>590</v>
      </c>
      <c r="C6046" s="1">
        <f>VLOOKUP(Authors[[#This Row],[Id]],Papers[],3,FALSE)</f>
        <v>2011</v>
      </c>
      <c r="D6046" s="1" t="str">
        <f>IF(ISNUMBER(FIND(",",Authors[[#This Row],[author]])),"OK", "Não OK")</f>
        <v>OK</v>
      </c>
    </row>
    <row r="6047" spans="1:4">
      <c r="A6047" s="3">
        <v>1195</v>
      </c>
      <c r="B6047" t="s">
        <v>590</v>
      </c>
      <c r="C6047" s="1">
        <f>VLOOKUP(Authors[[#This Row],[Id]],Papers[],3,FALSE)</f>
        <v>2010</v>
      </c>
      <c r="D6047" s="1" t="str">
        <f>IF(ISNUMBER(FIND(",",Authors[[#This Row],[author]])),"OK", "Não OK")</f>
        <v>OK</v>
      </c>
    </row>
    <row r="6048" spans="1:4">
      <c r="A6048" s="3">
        <v>1379</v>
      </c>
      <c r="B6048" t="s">
        <v>590</v>
      </c>
      <c r="C6048" s="1">
        <f>VLOOKUP(Authors[[#This Row],[Id]],Papers[],3,FALSE)</f>
        <v>2009</v>
      </c>
      <c r="D6048" s="1" t="str">
        <f>IF(ISNUMBER(FIND(",",Authors[[#This Row],[author]])),"OK", "Não OK")</f>
        <v>OK</v>
      </c>
    </row>
    <row r="6049" spans="1:4">
      <c r="A6049" s="3">
        <v>4254</v>
      </c>
      <c r="B6049" t="s">
        <v>590</v>
      </c>
      <c r="C6049" s="1">
        <f>VLOOKUP(Authors[[#This Row],[Id]],Papers[],3,FALSE)</f>
        <v>2008</v>
      </c>
      <c r="D6049" s="1" t="str">
        <f>IF(ISNUMBER(FIND(",",Authors[[#This Row],[author]])),"OK", "Não OK")</f>
        <v>OK</v>
      </c>
    </row>
    <row r="6050" spans="1:4">
      <c r="A6050" s="3">
        <v>2965</v>
      </c>
      <c r="B6050" t="s">
        <v>8315</v>
      </c>
      <c r="C6050" s="1">
        <f>VLOOKUP(Authors[[#This Row],[Id]],Papers[],3,FALSE)</f>
        <v>2009</v>
      </c>
      <c r="D6050" s="1" t="str">
        <f>IF(ISNUMBER(FIND(",",Authors[[#This Row],[author]])),"OK", "Não OK")</f>
        <v>OK</v>
      </c>
    </row>
    <row r="6051" spans="1:4">
      <c r="A6051" s="3">
        <v>83</v>
      </c>
      <c r="B6051" t="s">
        <v>210</v>
      </c>
      <c r="C6051" s="1">
        <f>VLOOKUP(Authors[[#This Row],[Id]],Papers[],3,FALSE)</f>
        <v>2007</v>
      </c>
      <c r="D6051" s="1" t="str">
        <f>IF(ISNUMBER(FIND(",",Authors[[#This Row],[author]])),"OK", "Não OK")</f>
        <v>OK</v>
      </c>
    </row>
    <row r="6052" spans="1:4">
      <c r="A6052" s="3">
        <v>447</v>
      </c>
      <c r="B6052" t="s">
        <v>1260</v>
      </c>
      <c r="C6052" s="1">
        <f>VLOOKUP(Authors[[#This Row],[Id]],Papers[],3,FALSE)</f>
        <v>2008</v>
      </c>
      <c r="D6052" s="1" t="str">
        <f>IF(ISNUMBER(FIND(",",Authors[[#This Row],[author]])),"OK", "Não OK")</f>
        <v>OK</v>
      </c>
    </row>
    <row r="6053" spans="1:4">
      <c r="A6053" s="3">
        <v>1358</v>
      </c>
      <c r="B6053" t="s">
        <v>3918</v>
      </c>
      <c r="C6053" s="1">
        <f>VLOOKUP(Authors[[#This Row],[Id]],Papers[],3,FALSE)</f>
        <v>2003</v>
      </c>
      <c r="D6053" s="1" t="str">
        <f>IF(ISNUMBER(FIND(",",Authors[[#This Row],[author]])),"OK", "Não OK")</f>
        <v>OK</v>
      </c>
    </row>
    <row r="6054" spans="1:4">
      <c r="A6054" s="3">
        <v>2201</v>
      </c>
      <c r="B6054" t="s">
        <v>6756</v>
      </c>
      <c r="C6054" s="1">
        <f>VLOOKUP(Authors[[#This Row],[Id]],Papers[],3,FALSE)</f>
        <v>2006</v>
      </c>
      <c r="D6054" s="1" t="str">
        <f>IF(ISNUMBER(FIND(",",Authors[[#This Row],[author]])),"OK", "Não OK")</f>
        <v>OK</v>
      </c>
    </row>
    <row r="6055" spans="1:4">
      <c r="A6055">
        <v>4394</v>
      </c>
      <c r="B6055" s="1" t="s">
        <v>12810</v>
      </c>
      <c r="C6055" s="1">
        <f>VLOOKUP(Authors[[#This Row],[Id]],Papers[],3,FALSE)</f>
        <v>2010</v>
      </c>
      <c r="D6055" s="1" t="str">
        <f>IF(ISNUMBER(FIND(",",Authors[[#This Row],[author]])),"OK", "Não OK")</f>
        <v>OK</v>
      </c>
    </row>
    <row r="6056" spans="1:4">
      <c r="A6056" s="3">
        <v>2197</v>
      </c>
      <c r="B6056" t="s">
        <v>6746</v>
      </c>
      <c r="C6056" s="1">
        <f>VLOOKUP(Authors[[#This Row],[Id]],Papers[],3,FALSE)</f>
        <v>2001</v>
      </c>
      <c r="D6056" s="1" t="str">
        <f>IF(ISNUMBER(FIND(",",Authors[[#This Row],[author]])),"OK", "Não OK")</f>
        <v>OK</v>
      </c>
    </row>
    <row r="6057" spans="1:4">
      <c r="A6057" s="3">
        <v>1531</v>
      </c>
      <c r="B6057" t="s">
        <v>10643</v>
      </c>
      <c r="C6057" s="1">
        <f>VLOOKUP(Authors[[#This Row],[Id]],Papers[],3,FALSE)</f>
        <v>2006</v>
      </c>
      <c r="D6057" s="1" t="str">
        <f>IF(ISNUMBER(FIND(",",Authors[[#This Row],[author]])),"OK", "Não OK")</f>
        <v>OK</v>
      </c>
    </row>
    <row r="6058" spans="1:4">
      <c r="A6058" s="3">
        <v>1548</v>
      </c>
      <c r="B6058" t="s">
        <v>4588</v>
      </c>
      <c r="C6058" s="1">
        <f>VLOOKUP(Authors[[#This Row],[Id]],Papers[],3,FALSE)</f>
        <v>2000</v>
      </c>
      <c r="D6058" s="1" t="str">
        <f>IF(ISNUMBER(FIND(",",Authors[[#This Row],[author]])),"OK", "Não OK")</f>
        <v>OK</v>
      </c>
    </row>
    <row r="6059" spans="1:4">
      <c r="A6059">
        <v>4364</v>
      </c>
      <c r="B6059" s="1" t="s">
        <v>12723</v>
      </c>
      <c r="C6059" s="1">
        <f>VLOOKUP(Authors[[#This Row],[Id]],Papers[],3,FALSE)</f>
        <v>2009</v>
      </c>
      <c r="D6059" s="1" t="str">
        <f>IF(ISNUMBER(FIND(",",Authors[[#This Row],[author]])),"OK", "Não OK")</f>
        <v>OK</v>
      </c>
    </row>
    <row r="6060" spans="1:4">
      <c r="A6060">
        <v>4371</v>
      </c>
      <c r="B6060" s="1" t="s">
        <v>12746</v>
      </c>
      <c r="C6060" s="1">
        <f>VLOOKUP(Authors[[#This Row],[Id]],Papers[],3,FALSE)</f>
        <v>1971</v>
      </c>
      <c r="D6060" s="1" t="str">
        <f>IF(ISNUMBER(FIND(",",Authors[[#This Row],[author]])),"OK", "Não OK")</f>
        <v>OK</v>
      </c>
    </row>
    <row r="6061" spans="1:4">
      <c r="A6061" s="3">
        <v>2343</v>
      </c>
      <c r="B6061" t="s">
        <v>7211</v>
      </c>
      <c r="C6061" s="1">
        <f>VLOOKUP(Authors[[#This Row],[Id]],Papers[],3,FALSE)</f>
        <v>2006</v>
      </c>
      <c r="D6061" s="1" t="str">
        <f>IF(ISNUMBER(FIND(",",Authors[[#This Row],[author]])),"OK", "Não OK")</f>
        <v>OK</v>
      </c>
    </row>
    <row r="6062" spans="1:4">
      <c r="A6062" s="3">
        <v>1596</v>
      </c>
      <c r="B6062" t="s">
        <v>4776</v>
      </c>
      <c r="C6062" s="1">
        <f>VLOOKUP(Authors[[#This Row],[Id]],Papers[],3,FALSE)</f>
        <v>2010</v>
      </c>
      <c r="D6062" s="1" t="str">
        <f>IF(ISNUMBER(FIND(",",Authors[[#This Row],[author]])),"OK", "Não OK")</f>
        <v>OK</v>
      </c>
    </row>
    <row r="6063" spans="1:4">
      <c r="A6063" s="3">
        <v>3750</v>
      </c>
      <c r="B6063" t="s">
        <v>9370</v>
      </c>
      <c r="C6063" s="1">
        <f>VLOOKUP(Authors[[#This Row],[Id]],Papers[],3,FALSE)</f>
        <v>2007</v>
      </c>
      <c r="D6063" s="1" t="str">
        <f>IF(ISNUMBER(FIND(",",Authors[[#This Row],[author]])),"OK", "Não OK")</f>
        <v>OK</v>
      </c>
    </row>
    <row r="6064" spans="1:4">
      <c r="A6064" s="3">
        <v>2878</v>
      </c>
      <c r="B6064" t="s">
        <v>8188</v>
      </c>
      <c r="C6064" s="1">
        <f>VLOOKUP(Authors[[#This Row],[Id]],Papers[],3,FALSE)</f>
        <v>2011</v>
      </c>
      <c r="D6064" s="1" t="str">
        <f>IF(ISNUMBER(FIND(",",Authors[[#This Row],[author]])),"OK", "Não OK")</f>
        <v>OK</v>
      </c>
    </row>
    <row r="6065" spans="1:4">
      <c r="A6065" s="3">
        <v>304</v>
      </c>
      <c r="B6065" t="s">
        <v>757</v>
      </c>
      <c r="C6065" s="1">
        <f>VLOOKUP(Authors[[#This Row],[Id]],Papers[],3,FALSE)</f>
        <v>2003</v>
      </c>
      <c r="D6065" s="1" t="str">
        <f>IF(ISNUMBER(FIND(",",Authors[[#This Row],[author]])),"OK", "Não OK")</f>
        <v>OK</v>
      </c>
    </row>
    <row r="6066" spans="1:4">
      <c r="A6066" s="3">
        <v>2932</v>
      </c>
      <c r="B6066" t="s">
        <v>8254</v>
      </c>
      <c r="C6066" s="1">
        <f>VLOOKUP(Authors[[#This Row],[Id]],Papers[],3,FALSE)</f>
        <v>2007</v>
      </c>
      <c r="D6066" s="1" t="str">
        <f>IF(ISNUMBER(FIND(",",Authors[[#This Row],[author]])),"OK", "Não OK")</f>
        <v>OK</v>
      </c>
    </row>
    <row r="6067" spans="1:4">
      <c r="A6067" s="3">
        <v>3054</v>
      </c>
      <c r="B6067" t="s">
        <v>8255</v>
      </c>
      <c r="C6067" s="1">
        <f>VLOOKUP(Authors[[#This Row],[Id]],Papers[],3,FALSE)</f>
        <v>2008</v>
      </c>
      <c r="D6067" s="1" t="str">
        <f>IF(ISNUMBER(FIND(",",Authors[[#This Row],[author]])),"OK", "Não OK")</f>
        <v>OK</v>
      </c>
    </row>
    <row r="6068" spans="1:4">
      <c r="A6068" s="3">
        <v>2241</v>
      </c>
      <c r="B6068" t="s">
        <v>6895</v>
      </c>
      <c r="C6068" s="1">
        <f>VLOOKUP(Authors[[#This Row],[Id]],Papers[],3,FALSE)</f>
        <v>2010</v>
      </c>
      <c r="D6068" s="1" t="str">
        <f>IF(ISNUMBER(FIND(",",Authors[[#This Row],[author]])),"OK", "Não OK")</f>
        <v>OK</v>
      </c>
    </row>
    <row r="6069" spans="1:4">
      <c r="A6069" s="3">
        <v>1761</v>
      </c>
      <c r="B6069" t="s">
        <v>5347</v>
      </c>
      <c r="C6069" s="1">
        <f>VLOOKUP(Authors[[#This Row],[Id]],Papers[],3,FALSE)</f>
        <v>2008</v>
      </c>
      <c r="D6069" s="1" t="str">
        <f>IF(ISNUMBER(FIND(",",Authors[[#This Row],[author]])),"OK", "Não OK")</f>
        <v>OK</v>
      </c>
    </row>
    <row r="6070" spans="1:4">
      <c r="A6070" s="3">
        <v>203</v>
      </c>
      <c r="B6070" t="s">
        <v>508</v>
      </c>
      <c r="C6070" s="1">
        <f>VLOOKUP(Authors[[#This Row],[Id]],Papers[],3,FALSE)</f>
        <v>2010</v>
      </c>
      <c r="D6070" s="1" t="str">
        <f>IF(ISNUMBER(FIND(",",Authors[[#This Row],[author]])),"OK", "Não OK")</f>
        <v>OK</v>
      </c>
    </row>
    <row r="6071" spans="1:4">
      <c r="A6071" s="3">
        <v>446</v>
      </c>
      <c r="B6071" t="s">
        <v>508</v>
      </c>
      <c r="C6071" s="1">
        <f>VLOOKUP(Authors[[#This Row],[Id]],Papers[],3,FALSE)</f>
        <v>2008</v>
      </c>
      <c r="D6071" s="1" t="str">
        <f>IF(ISNUMBER(FIND(",",Authors[[#This Row],[author]])),"OK", "Não OK")</f>
        <v>OK</v>
      </c>
    </row>
    <row r="6072" spans="1:4">
      <c r="A6072" s="3">
        <v>1167</v>
      </c>
      <c r="B6072" t="s">
        <v>508</v>
      </c>
      <c r="C6072" s="1">
        <f>VLOOKUP(Authors[[#This Row],[Id]],Papers[],3,FALSE)</f>
        <v>2011</v>
      </c>
      <c r="D6072" s="1" t="str">
        <f>IF(ISNUMBER(FIND(",",Authors[[#This Row],[author]])),"OK", "Não OK")</f>
        <v>OK</v>
      </c>
    </row>
    <row r="6073" spans="1:4">
      <c r="A6073" s="3">
        <v>1181</v>
      </c>
      <c r="B6073" t="s">
        <v>508</v>
      </c>
      <c r="C6073" s="1">
        <f>VLOOKUP(Authors[[#This Row],[Id]],Papers[],3,FALSE)</f>
        <v>2010</v>
      </c>
      <c r="D6073" s="1" t="str">
        <f>IF(ISNUMBER(FIND(",",Authors[[#This Row],[author]])),"OK", "Não OK")</f>
        <v>OK</v>
      </c>
    </row>
    <row r="6074" spans="1:4">
      <c r="A6074" s="3">
        <v>3754</v>
      </c>
      <c r="B6074" t="s">
        <v>9373</v>
      </c>
      <c r="C6074" s="1">
        <f>VLOOKUP(Authors[[#This Row],[Id]],Papers[],3,FALSE)</f>
        <v>2009</v>
      </c>
      <c r="D6074" s="1" t="str">
        <f>IF(ISNUMBER(FIND(",",Authors[[#This Row],[author]])),"OK", "Não OK")</f>
        <v>OK</v>
      </c>
    </row>
    <row r="6075" spans="1:4">
      <c r="A6075" s="3">
        <v>3755</v>
      </c>
      <c r="B6075" t="s">
        <v>9373</v>
      </c>
      <c r="C6075" s="1">
        <f>VLOOKUP(Authors[[#This Row],[Id]],Papers[],3,FALSE)</f>
        <v>2009</v>
      </c>
      <c r="D6075" s="1" t="str">
        <f>IF(ISNUMBER(FIND(",",Authors[[#This Row],[author]])),"OK", "Não OK")</f>
        <v>OK</v>
      </c>
    </row>
    <row r="6076" spans="1:4">
      <c r="A6076" s="3">
        <v>18</v>
      </c>
      <c r="B6076" t="s">
        <v>44</v>
      </c>
      <c r="C6076" s="1">
        <f>VLOOKUP(Authors[[#This Row],[Id]],Papers[],3,FALSE)</f>
        <v>2005</v>
      </c>
      <c r="D6076" s="1" t="str">
        <f>IF(ISNUMBER(FIND(",",Authors[[#This Row],[author]])),"OK", "Não OK")</f>
        <v>OK</v>
      </c>
    </row>
    <row r="6077" spans="1:4">
      <c r="A6077" s="3">
        <v>737</v>
      </c>
      <c r="B6077" t="s">
        <v>2095</v>
      </c>
      <c r="C6077" s="1">
        <f>VLOOKUP(Authors[[#This Row],[Id]],Papers[],3,FALSE)</f>
        <v>2002</v>
      </c>
      <c r="D6077" s="1" t="str">
        <f>IF(ISNUMBER(FIND(",",Authors[[#This Row],[author]])),"OK", "Não OK")</f>
        <v>OK</v>
      </c>
    </row>
    <row r="6078" spans="1:4">
      <c r="A6078" s="3">
        <v>4320</v>
      </c>
      <c r="B6078" t="s">
        <v>10243</v>
      </c>
      <c r="C6078" s="1">
        <f>VLOOKUP(Authors[[#This Row],[Id]],Papers[],3,FALSE)</f>
        <v>2008</v>
      </c>
      <c r="D6078" s="1" t="str">
        <f>IF(ISNUMBER(FIND(",",Authors[[#This Row],[author]])),"OK", "Não OK")</f>
        <v>OK</v>
      </c>
    </row>
    <row r="6079" spans="1:4">
      <c r="A6079" s="3">
        <v>2066</v>
      </c>
      <c r="B6079" t="s">
        <v>6307</v>
      </c>
      <c r="C6079" s="1">
        <f>VLOOKUP(Authors[[#This Row],[Id]],Papers[],3,FALSE)</f>
        <v>2004</v>
      </c>
      <c r="D6079" s="1" t="str">
        <f>IF(ISNUMBER(FIND(",",Authors[[#This Row],[author]])),"OK", "Não OK")</f>
        <v>OK</v>
      </c>
    </row>
    <row r="6080" spans="1:4">
      <c r="A6080" s="3">
        <v>2105</v>
      </c>
      <c r="B6080" t="s">
        <v>6437</v>
      </c>
      <c r="C6080" s="1">
        <f>VLOOKUP(Authors[[#This Row],[Id]],Papers[],3,FALSE)</f>
        <v>2009</v>
      </c>
      <c r="D6080" s="1" t="str">
        <f>IF(ISNUMBER(FIND(",",Authors[[#This Row],[author]])),"OK", "Não OK")</f>
        <v>OK</v>
      </c>
    </row>
    <row r="6081" spans="1:4">
      <c r="A6081" s="3">
        <v>3644</v>
      </c>
      <c r="B6081" t="s">
        <v>6437</v>
      </c>
      <c r="C6081" s="1">
        <f>VLOOKUP(Authors[[#This Row],[Id]],Papers[],3,FALSE)</f>
        <v>2009</v>
      </c>
      <c r="D6081" s="1" t="str">
        <f>IF(ISNUMBER(FIND(",",Authors[[#This Row],[author]])),"OK", "Não OK")</f>
        <v>OK</v>
      </c>
    </row>
    <row r="6082" spans="1:4">
      <c r="A6082" s="3">
        <v>694</v>
      </c>
      <c r="B6082" t="s">
        <v>1981</v>
      </c>
      <c r="C6082" s="1">
        <f>VLOOKUP(Authors[[#This Row],[Id]],Papers[],3,FALSE)</f>
        <v>2009</v>
      </c>
      <c r="D6082" s="1" t="str">
        <f>IF(ISNUMBER(FIND(",",Authors[[#This Row],[author]])),"OK", "Não OK")</f>
        <v>OK</v>
      </c>
    </row>
    <row r="6083" spans="1:4">
      <c r="A6083" s="3">
        <v>2733</v>
      </c>
      <c r="B6083" t="s">
        <v>7914</v>
      </c>
      <c r="C6083" s="1">
        <f>VLOOKUP(Authors[[#This Row],[Id]],Papers[],3,FALSE)</f>
        <v>2010</v>
      </c>
      <c r="D6083" s="1" t="str">
        <f>IF(ISNUMBER(FIND(",",Authors[[#This Row],[author]])),"OK", "Não OK")</f>
        <v>OK</v>
      </c>
    </row>
    <row r="6084" spans="1:4">
      <c r="A6084" s="3">
        <v>2254</v>
      </c>
      <c r="B6084" t="s">
        <v>6939</v>
      </c>
      <c r="C6084" s="1">
        <f>VLOOKUP(Authors[[#This Row],[Id]],Papers[],3,FALSE)</f>
        <v>2009</v>
      </c>
      <c r="D6084" s="1" t="str">
        <f>IF(ISNUMBER(FIND(",",Authors[[#This Row],[author]])),"OK", "Não OK")</f>
        <v>OK</v>
      </c>
    </row>
    <row r="6085" spans="1:4">
      <c r="A6085" s="3">
        <v>2255</v>
      </c>
      <c r="B6085" t="s">
        <v>6939</v>
      </c>
      <c r="C6085" s="1">
        <f>VLOOKUP(Authors[[#This Row],[Id]],Papers[],3,FALSE)</f>
        <v>2009</v>
      </c>
      <c r="D6085" s="1" t="str">
        <f>IF(ISNUMBER(FIND(",",Authors[[#This Row],[author]])),"OK", "Não OK")</f>
        <v>OK</v>
      </c>
    </row>
    <row r="6086" spans="1:4">
      <c r="A6086" s="3">
        <v>3526</v>
      </c>
      <c r="B6086" t="s">
        <v>9070</v>
      </c>
      <c r="C6086" s="1">
        <f>VLOOKUP(Authors[[#This Row],[Id]],Papers[],3,FALSE)</f>
        <v>2010</v>
      </c>
      <c r="D6086" s="1" t="str">
        <f>IF(ISNUMBER(FIND(",",Authors[[#This Row],[author]])),"OK", "Não OK")</f>
        <v>OK</v>
      </c>
    </row>
    <row r="6087" spans="1:4">
      <c r="A6087" s="3">
        <v>532</v>
      </c>
      <c r="B6087" t="s">
        <v>1506</v>
      </c>
      <c r="C6087" s="1">
        <f>VLOOKUP(Authors[[#This Row],[Id]],Papers[],3,FALSE)</f>
        <v>2010</v>
      </c>
      <c r="D6087" s="1" t="str">
        <f>IF(ISNUMBER(FIND(",",Authors[[#This Row],[author]])),"OK", "Não OK")</f>
        <v>OK</v>
      </c>
    </row>
    <row r="6088" spans="1:4">
      <c r="A6088" s="3">
        <v>774</v>
      </c>
      <c r="B6088" t="s">
        <v>2208</v>
      </c>
      <c r="C6088" s="1">
        <f>VLOOKUP(Authors[[#This Row],[Id]],Papers[],3,FALSE)</f>
        <v>2009</v>
      </c>
      <c r="D6088" s="1" t="str">
        <f>IF(ISNUMBER(FIND(",",Authors[[#This Row],[author]])),"OK", "Não OK")</f>
        <v>OK</v>
      </c>
    </row>
    <row r="6089" spans="1:4">
      <c r="A6089" s="3">
        <v>1843</v>
      </c>
      <c r="B6089" t="s">
        <v>5589</v>
      </c>
      <c r="C6089" s="1">
        <f>VLOOKUP(Authors[[#This Row],[Id]],Papers[],3,FALSE)</f>
        <v>2010</v>
      </c>
      <c r="D6089" s="1" t="str">
        <f>IF(ISNUMBER(FIND(",",Authors[[#This Row],[author]])),"OK", "Não OK")</f>
        <v>OK</v>
      </c>
    </row>
    <row r="6090" spans="1:4">
      <c r="A6090" s="3">
        <v>2330</v>
      </c>
      <c r="B6090" t="s">
        <v>5589</v>
      </c>
      <c r="C6090" s="1">
        <f>VLOOKUP(Authors[[#This Row],[Id]],Papers[],3,FALSE)</f>
        <v>2009</v>
      </c>
      <c r="D6090" s="1" t="str">
        <f>IF(ISNUMBER(FIND(",",Authors[[#This Row],[author]])),"OK", "Não OK")</f>
        <v>OK</v>
      </c>
    </row>
    <row r="6091" spans="1:4">
      <c r="A6091" s="3">
        <v>765</v>
      </c>
      <c r="B6091" t="s">
        <v>2177</v>
      </c>
      <c r="C6091" s="1">
        <f>VLOOKUP(Authors[[#This Row],[Id]],Papers[],3,FALSE)</f>
        <v>2008</v>
      </c>
      <c r="D6091" s="1" t="str">
        <f>IF(ISNUMBER(FIND(",",Authors[[#This Row],[author]])),"OK", "Não OK")</f>
        <v>OK</v>
      </c>
    </row>
    <row r="6092" spans="1:4">
      <c r="A6092" s="3">
        <v>881</v>
      </c>
      <c r="B6092" t="s">
        <v>2505</v>
      </c>
      <c r="C6092" s="1">
        <f>VLOOKUP(Authors[[#This Row],[Id]],Papers[],3,FALSE)</f>
        <v>2005</v>
      </c>
      <c r="D6092" s="1" t="str">
        <f>IF(ISNUMBER(FIND(",",Authors[[#This Row],[author]])),"OK", "Não OK")</f>
        <v>OK</v>
      </c>
    </row>
    <row r="6093" spans="1:4">
      <c r="A6093" s="3">
        <v>200</v>
      </c>
      <c r="B6093" t="s">
        <v>11112</v>
      </c>
      <c r="C6093" s="1">
        <f>VLOOKUP(Authors[[#This Row],[Id]],Papers[],3,FALSE)</f>
        <v>2010</v>
      </c>
      <c r="D6093" s="1" t="str">
        <f>IF(ISNUMBER(FIND(",",Authors[[#This Row],[author]])),"OK", "Não OK")</f>
        <v>OK</v>
      </c>
    </row>
    <row r="6094" spans="1:4">
      <c r="A6094" s="3">
        <v>2130</v>
      </c>
      <c r="B6094" t="s">
        <v>6530</v>
      </c>
      <c r="C6094" s="1">
        <f>VLOOKUP(Authors[[#This Row],[Id]],Papers[],3,FALSE)</f>
        <v>2007</v>
      </c>
      <c r="D6094" s="1" t="str">
        <f>IF(ISNUMBER(FIND(",",Authors[[#This Row],[author]])),"OK", "Não OK")</f>
        <v>OK</v>
      </c>
    </row>
    <row r="6095" spans="1:4">
      <c r="A6095" s="3">
        <v>131</v>
      </c>
      <c r="B6095" t="s">
        <v>329</v>
      </c>
      <c r="C6095" s="1">
        <f>VLOOKUP(Authors[[#This Row],[Id]],Papers[],3,FALSE)</f>
        <v>2008</v>
      </c>
      <c r="D6095" s="1" t="str">
        <f>IF(ISNUMBER(FIND(",",Authors[[#This Row],[author]])),"OK", "Não OK")</f>
        <v>OK</v>
      </c>
    </row>
    <row r="6096" spans="1:4">
      <c r="A6096">
        <v>4441</v>
      </c>
      <c r="B6096" t="s">
        <v>12945</v>
      </c>
      <c r="C6096" s="1">
        <f>VLOOKUP(Authors[[#This Row],[Id]],Papers[],3,FALSE)</f>
        <v>2010</v>
      </c>
      <c r="D6096" s="1" t="str">
        <f>IF(ISNUMBER(FIND(",",Authors[[#This Row],[author]])),"OK", "Não OK")</f>
        <v>OK</v>
      </c>
    </row>
    <row r="6097" spans="1:4">
      <c r="A6097" s="3">
        <v>1840</v>
      </c>
      <c r="B6097" t="s">
        <v>5580</v>
      </c>
      <c r="C6097" s="1">
        <f>VLOOKUP(Authors[[#This Row],[Id]],Papers[],3,FALSE)</f>
        <v>2005</v>
      </c>
      <c r="D6097" s="1" t="str">
        <f>IF(ISNUMBER(FIND(",",Authors[[#This Row],[author]])),"OK", "Não OK")</f>
        <v>OK</v>
      </c>
    </row>
    <row r="6098" spans="1:4">
      <c r="A6098" s="3">
        <v>2061</v>
      </c>
      <c r="B6098" t="s">
        <v>6291</v>
      </c>
      <c r="C6098" s="1">
        <f>VLOOKUP(Authors[[#This Row],[Id]],Papers[],3,FALSE)</f>
        <v>2009</v>
      </c>
      <c r="D6098" s="1" t="str">
        <f>IF(ISNUMBER(FIND(",",Authors[[#This Row],[author]])),"OK", "Não OK")</f>
        <v>OK</v>
      </c>
    </row>
    <row r="6099" spans="1:4">
      <c r="A6099" s="3">
        <v>3885</v>
      </c>
      <c r="B6099" t="s">
        <v>9509</v>
      </c>
      <c r="C6099" s="1">
        <f>VLOOKUP(Authors[[#This Row],[Id]],Papers[],3,FALSE)</f>
        <v>2005</v>
      </c>
      <c r="D6099" s="1" t="str">
        <f>IF(ISNUMBER(FIND(",",Authors[[#This Row],[author]])),"OK", "Não OK")</f>
        <v>OK</v>
      </c>
    </row>
    <row r="6100" spans="1:4">
      <c r="A6100" s="3">
        <v>2093</v>
      </c>
      <c r="B6100" t="s">
        <v>10811</v>
      </c>
      <c r="C6100" s="1">
        <f>VLOOKUP(Authors[[#This Row],[Id]],Papers[],3,FALSE)</f>
        <v>2007</v>
      </c>
      <c r="D6100" s="1" t="str">
        <f>IF(ISNUMBER(FIND(",",Authors[[#This Row],[author]])),"OK", "Não OK")</f>
        <v>OK</v>
      </c>
    </row>
    <row r="6101" spans="1:4">
      <c r="A6101" s="3">
        <v>168</v>
      </c>
      <c r="B6101" t="s">
        <v>425</v>
      </c>
      <c r="C6101" s="1">
        <f>VLOOKUP(Authors[[#This Row],[Id]],Papers[],3,FALSE)</f>
        <v>2009</v>
      </c>
      <c r="D6101" s="1" t="str">
        <f>IF(ISNUMBER(FIND(",",Authors[[#This Row],[author]])),"OK", "Não OK")</f>
        <v>OK</v>
      </c>
    </row>
    <row r="6102" spans="1:4">
      <c r="A6102" s="3">
        <v>1338</v>
      </c>
      <c r="B6102" t="s">
        <v>3852</v>
      </c>
      <c r="C6102" s="1">
        <f>VLOOKUP(Authors[[#This Row],[Id]],Papers[],3,FALSE)</f>
        <v>2005</v>
      </c>
      <c r="D6102" s="1" t="str">
        <f>IF(ISNUMBER(FIND(",",Authors[[#This Row],[author]])),"OK", "Não OK")</f>
        <v>OK</v>
      </c>
    </row>
    <row r="6103" spans="1:4">
      <c r="A6103" s="3">
        <v>1636</v>
      </c>
      <c r="B6103" t="s">
        <v>4941</v>
      </c>
      <c r="C6103" s="1">
        <f>VLOOKUP(Authors[[#This Row],[Id]],Papers[],3,FALSE)</f>
        <v>2009</v>
      </c>
      <c r="D6103" s="1" t="str">
        <f>IF(ISNUMBER(FIND(",",Authors[[#This Row],[author]])),"OK", "Não OK")</f>
        <v>OK</v>
      </c>
    </row>
    <row r="6104" spans="1:4">
      <c r="A6104" s="3">
        <v>1372</v>
      </c>
      <c r="B6104" t="s">
        <v>3963</v>
      </c>
      <c r="C6104" s="1">
        <f>VLOOKUP(Authors[[#This Row],[Id]],Papers[],3,FALSE)</f>
        <v>2007</v>
      </c>
      <c r="D6104" s="1" t="str">
        <f>IF(ISNUMBER(FIND(",",Authors[[#This Row],[author]])),"OK", "Não OK")</f>
        <v>OK</v>
      </c>
    </row>
    <row r="6105" spans="1:4">
      <c r="A6105" s="3">
        <v>906</v>
      </c>
      <c r="B6105" t="s">
        <v>2583</v>
      </c>
      <c r="C6105" s="1">
        <f>VLOOKUP(Authors[[#This Row],[Id]],Papers[],3,FALSE)</f>
        <v>2010</v>
      </c>
      <c r="D6105" s="1" t="str">
        <f>IF(ISNUMBER(FIND(",",Authors[[#This Row],[author]])),"OK", "Não OK")</f>
        <v>OK</v>
      </c>
    </row>
    <row r="6106" spans="1:4">
      <c r="A6106" s="3">
        <v>3762</v>
      </c>
      <c r="B6106" t="s">
        <v>9383</v>
      </c>
      <c r="C6106" s="1">
        <f>VLOOKUP(Authors[[#This Row],[Id]],Papers[],3,FALSE)</f>
        <v>2011</v>
      </c>
      <c r="D6106" s="1" t="str">
        <f>IF(ISNUMBER(FIND(",",Authors[[#This Row],[author]])),"OK", "Não OK")</f>
        <v>OK</v>
      </c>
    </row>
    <row r="6107" spans="1:4">
      <c r="A6107" s="3">
        <v>485</v>
      </c>
      <c r="B6107" t="s">
        <v>1364</v>
      </c>
      <c r="C6107" s="1">
        <f>VLOOKUP(Authors[[#This Row],[Id]],Papers[],3,FALSE)</f>
        <v>2011</v>
      </c>
      <c r="D6107" s="1" t="str">
        <f>IF(ISNUMBER(FIND(",",Authors[[#This Row],[author]])),"OK", "Não OK")</f>
        <v>OK</v>
      </c>
    </row>
    <row r="6108" spans="1:4">
      <c r="A6108" s="3">
        <v>194</v>
      </c>
      <c r="B6108" t="s">
        <v>490</v>
      </c>
      <c r="C6108" s="1">
        <f>VLOOKUP(Authors[[#This Row],[Id]],Papers[],3,FALSE)</f>
        <v>2010</v>
      </c>
      <c r="D6108" s="1" t="str">
        <f>IF(ISNUMBER(FIND(",",Authors[[#This Row],[author]])),"OK", "Não OK")</f>
        <v>OK</v>
      </c>
    </row>
    <row r="6109" spans="1:4">
      <c r="A6109" s="3">
        <v>1916</v>
      </c>
      <c r="B6109" t="s">
        <v>5819</v>
      </c>
      <c r="C6109" s="1">
        <f>VLOOKUP(Authors[[#This Row],[Id]],Papers[],3,FALSE)</f>
        <v>2003</v>
      </c>
      <c r="D6109" s="1" t="str">
        <f>IF(ISNUMBER(FIND(",",Authors[[#This Row],[author]])),"OK", "Não OK")</f>
        <v>OK</v>
      </c>
    </row>
    <row r="6110" spans="1:4">
      <c r="A6110" s="3">
        <v>1410</v>
      </c>
      <c r="B6110" t="s">
        <v>4130</v>
      </c>
      <c r="C6110" s="1">
        <f>VLOOKUP(Authors[[#This Row],[Id]],Papers[],3,FALSE)</f>
        <v>2010</v>
      </c>
      <c r="D6110" s="1" t="str">
        <f>IF(ISNUMBER(FIND(",",Authors[[#This Row],[author]])),"OK", "Não OK")</f>
        <v>OK</v>
      </c>
    </row>
    <row r="6111" spans="1:4">
      <c r="A6111" s="3">
        <v>1411</v>
      </c>
      <c r="B6111" t="s">
        <v>4130</v>
      </c>
      <c r="C6111" s="1">
        <f>VLOOKUP(Authors[[#This Row],[Id]],Papers[],3,FALSE)</f>
        <v>2009</v>
      </c>
      <c r="D6111" s="1" t="str">
        <f>IF(ISNUMBER(FIND(",",Authors[[#This Row],[author]])),"OK", "Não OK")</f>
        <v>OK</v>
      </c>
    </row>
    <row r="6112" spans="1:4">
      <c r="A6112" s="3">
        <v>369</v>
      </c>
      <c r="B6112" t="s">
        <v>991</v>
      </c>
      <c r="C6112" s="1">
        <f>VLOOKUP(Authors[[#This Row],[Id]],Papers[],3,FALSE)</f>
        <v>2008</v>
      </c>
      <c r="D6112" s="1" t="str">
        <f>IF(ISNUMBER(FIND(",",Authors[[#This Row],[author]])),"OK", "Não OK")</f>
        <v>OK</v>
      </c>
    </row>
    <row r="6113" spans="1:4">
      <c r="A6113" s="3">
        <v>1391</v>
      </c>
      <c r="B6113" t="s">
        <v>4065</v>
      </c>
      <c r="C6113" s="1">
        <f>VLOOKUP(Authors[[#This Row],[Id]],Papers[],3,FALSE)</f>
        <v>2007</v>
      </c>
      <c r="D6113" s="1" t="str">
        <f>IF(ISNUMBER(FIND(",",Authors[[#This Row],[author]])),"OK", "Não OK")</f>
        <v>OK</v>
      </c>
    </row>
    <row r="6114" spans="1:4">
      <c r="A6114" s="3">
        <v>1522</v>
      </c>
      <c r="B6114" t="s">
        <v>4507</v>
      </c>
      <c r="C6114" s="1">
        <f>VLOOKUP(Authors[[#This Row],[Id]],Papers[],3,FALSE)</f>
        <v>2008</v>
      </c>
      <c r="D6114" s="1" t="str">
        <f>IF(ISNUMBER(FIND(",",Authors[[#This Row],[author]])),"OK", "Não OK")</f>
        <v>OK</v>
      </c>
    </row>
    <row r="6115" spans="1:4">
      <c r="A6115" s="3">
        <v>456</v>
      </c>
      <c r="B6115" t="s">
        <v>1283</v>
      </c>
      <c r="C6115" s="1">
        <f>VLOOKUP(Authors[[#This Row],[Id]],Papers[],3,FALSE)</f>
        <v>2005</v>
      </c>
      <c r="D6115" s="1" t="str">
        <f>IF(ISNUMBER(FIND(",",Authors[[#This Row],[author]])),"OK", "Não OK")</f>
        <v>OK</v>
      </c>
    </row>
    <row r="6116" spans="1:4">
      <c r="A6116" s="3">
        <v>4147</v>
      </c>
      <c r="B6116" t="s">
        <v>9869</v>
      </c>
      <c r="C6116" s="1">
        <f>VLOOKUP(Authors[[#This Row],[Id]],Papers[],3,FALSE)</f>
        <v>2000</v>
      </c>
      <c r="D6116" s="1" t="str">
        <f>IF(ISNUMBER(FIND(",",Authors[[#This Row],[author]])),"OK", "Não OK")</f>
        <v>OK</v>
      </c>
    </row>
    <row r="6117" spans="1:4">
      <c r="A6117" s="3">
        <v>2459</v>
      </c>
      <c r="B6117" t="s">
        <v>7560</v>
      </c>
      <c r="C6117" s="1">
        <f>VLOOKUP(Authors[[#This Row],[Id]],Papers[],3,FALSE)</f>
        <v>2001</v>
      </c>
      <c r="D6117" s="1" t="str">
        <f>IF(ISNUMBER(FIND(",",Authors[[#This Row],[author]])),"OK", "Não OK")</f>
        <v>OK</v>
      </c>
    </row>
    <row r="6118" spans="1:4">
      <c r="A6118" s="3">
        <v>2205</v>
      </c>
      <c r="B6118" t="s">
        <v>6760</v>
      </c>
      <c r="C6118" s="1">
        <f>VLOOKUP(Authors[[#This Row],[Id]],Papers[],3,FALSE)</f>
        <v>2008</v>
      </c>
      <c r="D6118" s="1" t="str">
        <f>IF(ISNUMBER(FIND(",",Authors[[#This Row],[author]])),"OK", "Não OK")</f>
        <v>OK</v>
      </c>
    </row>
    <row r="6119" spans="1:4">
      <c r="A6119" s="3">
        <v>3728</v>
      </c>
      <c r="B6119" t="s">
        <v>9353</v>
      </c>
      <c r="C6119" s="1">
        <f>VLOOKUP(Authors[[#This Row],[Id]],Papers[],3,FALSE)</f>
        <v>2011</v>
      </c>
      <c r="D6119" s="1" t="str">
        <f>IF(ISNUMBER(FIND(",",Authors[[#This Row],[author]])),"OK", "Não OK")</f>
        <v>OK</v>
      </c>
    </row>
    <row r="6120" spans="1:4">
      <c r="A6120" s="3">
        <v>641</v>
      </c>
      <c r="B6120" t="s">
        <v>1791</v>
      </c>
      <c r="C6120" s="1">
        <f>VLOOKUP(Authors[[#This Row],[Id]],Papers[],3,FALSE)</f>
        <v>2011</v>
      </c>
      <c r="D6120" s="1" t="str">
        <f>IF(ISNUMBER(FIND(",",Authors[[#This Row],[author]])),"OK", "Não OK")</f>
        <v>OK</v>
      </c>
    </row>
    <row r="6121" spans="1:4">
      <c r="A6121" s="3">
        <v>3888</v>
      </c>
      <c r="B6121" t="s">
        <v>9513</v>
      </c>
      <c r="C6121" s="1">
        <f>VLOOKUP(Authors[[#This Row],[Id]],Papers[],3,FALSE)</f>
        <v>2010</v>
      </c>
      <c r="D6121" s="1" t="str">
        <f>IF(ISNUMBER(FIND(",",Authors[[#This Row],[author]])),"OK", "Não OK")</f>
        <v>OK</v>
      </c>
    </row>
    <row r="6122" spans="1:4">
      <c r="A6122" s="3">
        <v>840</v>
      </c>
      <c r="B6122" t="s">
        <v>2370</v>
      </c>
      <c r="C6122" s="1">
        <f>VLOOKUP(Authors[[#This Row],[Id]],Papers[],3,FALSE)</f>
        <v>2009</v>
      </c>
      <c r="D6122" s="1" t="str">
        <f>IF(ISNUMBER(FIND(",",Authors[[#This Row],[author]])),"OK", "Não OK")</f>
        <v>OK</v>
      </c>
    </row>
    <row r="6123" spans="1:4">
      <c r="A6123" s="3">
        <v>2206</v>
      </c>
      <c r="B6123" t="s">
        <v>5535</v>
      </c>
      <c r="C6123" s="1">
        <f>VLOOKUP(Authors[[#This Row],[Id]],Papers[],3,FALSE)</f>
        <v>2008</v>
      </c>
      <c r="D6123" s="1" t="str">
        <f>IF(ISNUMBER(FIND(",",Authors[[#This Row],[author]])),"OK", "Não OK")</f>
        <v>OK</v>
      </c>
    </row>
    <row r="6124" spans="1:4">
      <c r="A6124" s="3">
        <v>3988</v>
      </c>
      <c r="B6124" t="s">
        <v>9663</v>
      </c>
      <c r="C6124" s="1">
        <f>VLOOKUP(Authors[[#This Row],[Id]],Papers[],3,FALSE)</f>
        <v>2007</v>
      </c>
      <c r="D6124" s="1" t="str">
        <f>IF(ISNUMBER(FIND(",",Authors[[#This Row],[author]])),"OK", "Não OK")</f>
        <v>OK</v>
      </c>
    </row>
    <row r="6125" spans="1:4">
      <c r="A6125" s="3">
        <v>3436</v>
      </c>
      <c r="B6125" t="s">
        <v>8947</v>
      </c>
      <c r="C6125" s="1">
        <f>VLOOKUP(Authors[[#This Row],[Id]],Papers[],3,FALSE)</f>
        <v>2007</v>
      </c>
      <c r="D6125" s="1" t="str">
        <f>IF(ISNUMBER(FIND(",",Authors[[#This Row],[author]])),"OK", "Não OK")</f>
        <v>OK</v>
      </c>
    </row>
    <row r="6126" spans="1:4">
      <c r="A6126" s="3">
        <v>4113</v>
      </c>
      <c r="B6126" t="s">
        <v>9782</v>
      </c>
      <c r="C6126" s="1">
        <f>VLOOKUP(Authors[[#This Row],[Id]],Papers[],3,FALSE)</f>
        <v>2010</v>
      </c>
      <c r="D6126" s="1" t="str">
        <f>IF(ISNUMBER(FIND(",",Authors[[#This Row],[author]])),"OK", "Não OK")</f>
        <v>OK</v>
      </c>
    </row>
    <row r="6127" spans="1:4">
      <c r="A6127">
        <v>4421</v>
      </c>
      <c r="B6127" t="s">
        <v>12887</v>
      </c>
      <c r="C6127" s="1">
        <f>VLOOKUP(Authors[[#This Row],[Id]],Papers[],3,FALSE)</f>
        <v>2008</v>
      </c>
      <c r="D6127" s="1" t="str">
        <f>IF(ISNUMBER(FIND(",",Authors[[#This Row],[author]])),"OK", "Não OK")</f>
        <v>OK</v>
      </c>
    </row>
    <row r="6128" spans="1:4">
      <c r="A6128" s="3">
        <v>575</v>
      </c>
      <c r="B6128" t="s">
        <v>1608</v>
      </c>
      <c r="C6128" s="1">
        <f>VLOOKUP(Authors[[#This Row],[Id]],Papers[],3,FALSE)</f>
        <v>2011</v>
      </c>
      <c r="D6128" s="1" t="str">
        <f>IF(ISNUMBER(FIND(",",Authors[[#This Row],[author]])),"OK", "Não OK")</f>
        <v>OK</v>
      </c>
    </row>
    <row r="6129" spans="1:4">
      <c r="A6129" s="3">
        <v>1093</v>
      </c>
      <c r="B6129" t="s">
        <v>1608</v>
      </c>
      <c r="C6129" s="1">
        <f>VLOOKUP(Authors[[#This Row],[Id]],Papers[],3,FALSE)</f>
        <v>2009</v>
      </c>
      <c r="D6129" s="1" t="str">
        <f>IF(ISNUMBER(FIND(",",Authors[[#This Row],[author]])),"OK", "Não OK")</f>
        <v>OK</v>
      </c>
    </row>
    <row r="6130" spans="1:4">
      <c r="A6130" s="3">
        <v>2834</v>
      </c>
      <c r="B6130" t="s">
        <v>8089</v>
      </c>
      <c r="C6130" s="1">
        <f>VLOOKUP(Authors[[#This Row],[Id]],Papers[],3,FALSE)</f>
        <v>2002</v>
      </c>
      <c r="D6130" s="1" t="str">
        <f>IF(ISNUMBER(FIND(",",Authors[[#This Row],[author]])),"OK", "Não OK")</f>
        <v>OK</v>
      </c>
    </row>
    <row r="6131" spans="1:4">
      <c r="A6131" s="3">
        <v>2207</v>
      </c>
      <c r="B6131" t="s">
        <v>6770</v>
      </c>
      <c r="C6131" s="1">
        <f>VLOOKUP(Authors[[#This Row],[Id]],Papers[],3,FALSE)</f>
        <v>2010</v>
      </c>
      <c r="D6131" s="1" t="str">
        <f>IF(ISNUMBER(FIND(",",Authors[[#This Row],[author]])),"OK", "Não OK")</f>
        <v>OK</v>
      </c>
    </row>
    <row r="6132" spans="1:4">
      <c r="A6132" s="3">
        <v>1326</v>
      </c>
      <c r="B6132" t="s">
        <v>3812</v>
      </c>
      <c r="C6132" s="1">
        <f>VLOOKUP(Authors[[#This Row],[Id]],Papers[],3,FALSE)</f>
        <v>2006</v>
      </c>
      <c r="D6132" s="1" t="str">
        <f>IF(ISNUMBER(FIND(",",Authors[[#This Row],[author]])),"OK", "Não OK")</f>
        <v>OK</v>
      </c>
    </row>
    <row r="6133" spans="1:4">
      <c r="A6133" s="3">
        <v>365</v>
      </c>
      <c r="B6133" t="s">
        <v>964</v>
      </c>
      <c r="C6133" s="1">
        <f>VLOOKUP(Authors[[#This Row],[Id]],Papers[],3,FALSE)</f>
        <v>2009</v>
      </c>
      <c r="D6133" s="1" t="str">
        <f>IF(ISNUMBER(FIND(",",Authors[[#This Row],[author]])),"OK", "Não OK")</f>
        <v>OK</v>
      </c>
    </row>
    <row r="6134" spans="1:4">
      <c r="A6134" s="3">
        <v>2552</v>
      </c>
      <c r="B6134" t="s">
        <v>11016</v>
      </c>
      <c r="C6134" s="1">
        <f>VLOOKUP(Authors[[#This Row],[Id]],Papers[],3,FALSE)</f>
        <v>2001</v>
      </c>
      <c r="D6134" s="1" t="str">
        <f>IF(ISNUMBER(FIND(",",Authors[[#This Row],[author]])),"OK", "Não OK")</f>
        <v>OK</v>
      </c>
    </row>
    <row r="6135" spans="1:4">
      <c r="A6135" s="3">
        <v>1068</v>
      </c>
      <c r="B6135" t="s">
        <v>2985</v>
      </c>
      <c r="C6135" s="1">
        <f>VLOOKUP(Authors[[#This Row],[Id]],Papers[],3,FALSE)</f>
        <v>2001</v>
      </c>
      <c r="D6135" s="1" t="str">
        <f>IF(ISNUMBER(FIND(",",Authors[[#This Row],[author]])),"OK", "Não OK")</f>
        <v>OK</v>
      </c>
    </row>
    <row r="6136" spans="1:4">
      <c r="A6136" s="3">
        <v>1068</v>
      </c>
      <c r="B6136" s="2" t="s">
        <v>10582</v>
      </c>
      <c r="C6136" s="1">
        <f>VLOOKUP(Authors[[#This Row],[Id]],Papers[],3,FALSE)</f>
        <v>2001</v>
      </c>
      <c r="D6136" s="1" t="str">
        <f>IF(ISNUMBER(FIND(",",Authors[[#This Row],[author]])),"OK", "Não OK")</f>
        <v>OK</v>
      </c>
    </row>
    <row r="6137" spans="1:4">
      <c r="A6137" s="3">
        <v>4116</v>
      </c>
      <c r="B6137" t="s">
        <v>9801</v>
      </c>
      <c r="C6137" s="1">
        <f>VLOOKUP(Authors[[#This Row],[Id]],Papers[],3,FALSE)</f>
        <v>2010</v>
      </c>
      <c r="D6137" s="1" t="str">
        <f>IF(ISNUMBER(FIND(",",Authors[[#This Row],[author]])),"OK", "Não OK")</f>
        <v>OK</v>
      </c>
    </row>
    <row r="6138" spans="1:4">
      <c r="A6138">
        <v>4440</v>
      </c>
      <c r="B6138" t="s">
        <v>12942</v>
      </c>
      <c r="C6138" s="1">
        <f>VLOOKUP(Authors[[#This Row],[Id]],Papers[],3,FALSE)</f>
        <v>2011</v>
      </c>
      <c r="D6138" s="1" t="str">
        <f>IF(ISNUMBER(FIND(",",Authors[[#This Row],[author]])),"OK", "Não OK")</f>
        <v>OK</v>
      </c>
    </row>
    <row r="6139" spans="1:4">
      <c r="A6139" s="3">
        <v>2277</v>
      </c>
      <c r="B6139" t="s">
        <v>7011</v>
      </c>
      <c r="C6139" s="1">
        <f>VLOOKUP(Authors[[#This Row],[Id]],Papers[],3,FALSE)</f>
        <v>2003</v>
      </c>
      <c r="D6139" s="1" t="str">
        <f>IF(ISNUMBER(FIND(",",Authors[[#This Row],[author]])),"OK", "Não OK")</f>
        <v>OK</v>
      </c>
    </row>
    <row r="6140" spans="1:4">
      <c r="A6140" s="3">
        <v>2208</v>
      </c>
      <c r="B6140" t="s">
        <v>6777</v>
      </c>
      <c r="C6140" s="1">
        <f>VLOOKUP(Authors[[#This Row],[Id]],Papers[],3,FALSE)</f>
        <v>2011</v>
      </c>
      <c r="D6140" s="1" t="str">
        <f>IF(ISNUMBER(FIND(",",Authors[[#This Row],[author]])),"OK", "Não OK")</f>
        <v>OK</v>
      </c>
    </row>
    <row r="6141" spans="1:4">
      <c r="A6141" s="3">
        <v>2334</v>
      </c>
      <c r="B6141" t="s">
        <v>7182</v>
      </c>
      <c r="C6141" s="1">
        <f>VLOOKUP(Authors[[#This Row],[Id]],Papers[],3,FALSE)</f>
        <v>2007</v>
      </c>
      <c r="D6141" s="1" t="str">
        <f>IF(ISNUMBER(FIND(",",Authors[[#This Row],[author]])),"OK", "Não OK")</f>
        <v>OK</v>
      </c>
    </row>
    <row r="6142" spans="1:4">
      <c r="A6142" s="3">
        <v>4204</v>
      </c>
      <c r="B6142" t="s">
        <v>9986</v>
      </c>
      <c r="C6142" s="1">
        <f>VLOOKUP(Authors[[#This Row],[Id]],Papers[],3,FALSE)</f>
        <v>2006</v>
      </c>
      <c r="D6142" s="1" t="str">
        <f>IF(ISNUMBER(FIND(",",Authors[[#This Row],[author]])),"OK", "Não OK")</f>
        <v>OK</v>
      </c>
    </row>
    <row r="6143" spans="1:4">
      <c r="A6143" s="3">
        <v>2209</v>
      </c>
      <c r="B6143" t="s">
        <v>6781</v>
      </c>
      <c r="C6143" s="1">
        <f>VLOOKUP(Authors[[#This Row],[Id]],Papers[],3,FALSE)</f>
        <v>2008</v>
      </c>
      <c r="D6143" s="1" t="str">
        <f>IF(ISNUMBER(FIND(",",Authors[[#This Row],[author]])),"OK", "Não OK")</f>
        <v>OK</v>
      </c>
    </row>
    <row r="6144" spans="1:4">
      <c r="A6144" s="3">
        <v>1299</v>
      </c>
      <c r="B6144" t="s">
        <v>3712</v>
      </c>
      <c r="C6144" s="1">
        <f>VLOOKUP(Authors[[#This Row],[Id]],Papers[],3,FALSE)</f>
        <v>2007</v>
      </c>
      <c r="D6144" s="1" t="str">
        <f>IF(ISNUMBER(FIND(",",Authors[[#This Row],[author]])),"OK", "Não OK")</f>
        <v>OK</v>
      </c>
    </row>
    <row r="6145" spans="1:4">
      <c r="A6145" s="3">
        <v>1664</v>
      </c>
      <c r="B6145" t="s">
        <v>3712</v>
      </c>
      <c r="C6145" s="1">
        <f>VLOOKUP(Authors[[#This Row],[Id]],Papers[],3,FALSE)</f>
        <v>2007</v>
      </c>
      <c r="D6145" s="1" t="str">
        <f>IF(ISNUMBER(FIND(",",Authors[[#This Row],[author]])),"OK", "Não OK")</f>
        <v>OK</v>
      </c>
    </row>
    <row r="6146" spans="1:4">
      <c r="A6146" s="3">
        <v>1665</v>
      </c>
      <c r="B6146" t="s">
        <v>3712</v>
      </c>
      <c r="C6146" s="1">
        <f>VLOOKUP(Authors[[#This Row],[Id]],Papers[],3,FALSE)</f>
        <v>2011</v>
      </c>
      <c r="D6146" s="1" t="str">
        <f>IF(ISNUMBER(FIND(",",Authors[[#This Row],[author]])),"OK", "Não OK")</f>
        <v>OK</v>
      </c>
    </row>
    <row r="6147" spans="1:4">
      <c r="A6147" s="3">
        <v>1205</v>
      </c>
      <c r="B6147" t="s">
        <v>3415</v>
      </c>
      <c r="C6147" s="1">
        <f>VLOOKUP(Authors[[#This Row],[Id]],Papers[],3,FALSE)</f>
        <v>2010</v>
      </c>
      <c r="D6147" s="1" t="str">
        <f>IF(ISNUMBER(FIND(",",Authors[[#This Row],[author]])),"OK", "Não OK")</f>
        <v>OK</v>
      </c>
    </row>
    <row r="6148" spans="1:4">
      <c r="A6148">
        <v>4425</v>
      </c>
      <c r="B6148" t="s">
        <v>12897</v>
      </c>
      <c r="C6148" s="1">
        <f>VLOOKUP(Authors[[#This Row],[Id]],Papers[],3,FALSE)</f>
        <v>2008</v>
      </c>
      <c r="D6148" s="1" t="str">
        <f>IF(ISNUMBER(FIND(",",Authors[[#This Row],[author]])),"OK", "Não OK")</f>
        <v>OK</v>
      </c>
    </row>
    <row r="6149" spans="1:4">
      <c r="A6149" s="3">
        <v>4113</v>
      </c>
      <c r="B6149" t="s">
        <v>9783</v>
      </c>
      <c r="C6149" s="1">
        <f>VLOOKUP(Authors[[#This Row],[Id]],Papers[],3,FALSE)</f>
        <v>2010</v>
      </c>
      <c r="D6149" s="1" t="str">
        <f>IF(ISNUMBER(FIND(",",Authors[[#This Row],[author]])),"OK", "Não OK")</f>
        <v>OK</v>
      </c>
    </row>
    <row r="6150" spans="1:4">
      <c r="A6150">
        <v>4411</v>
      </c>
      <c r="B6150" t="s">
        <v>12852</v>
      </c>
      <c r="C6150" s="1">
        <f>VLOOKUP(Authors[[#This Row],[Id]],Papers[],3,FALSE)</f>
        <v>2009</v>
      </c>
      <c r="D6150" s="1" t="str">
        <f>IF(ISNUMBER(FIND(",",Authors[[#This Row],[author]])),"OK", "Não OK")</f>
        <v>OK</v>
      </c>
    </row>
    <row r="6151" spans="1:4">
      <c r="A6151" s="3">
        <v>573</v>
      </c>
      <c r="B6151" t="s">
        <v>1603</v>
      </c>
      <c r="C6151" s="1">
        <f>VLOOKUP(Authors[[#This Row],[Id]],Papers[],3,FALSE)</f>
        <v>2010</v>
      </c>
      <c r="D6151" s="1" t="str">
        <f>IF(ISNUMBER(FIND(",",Authors[[#This Row],[author]])),"OK", "Não OK")</f>
        <v>OK</v>
      </c>
    </row>
    <row r="6152" spans="1:4">
      <c r="A6152">
        <v>4357</v>
      </c>
      <c r="B6152" s="1" t="s">
        <v>12708</v>
      </c>
      <c r="C6152" s="1">
        <f>VLOOKUP(Authors[[#This Row],[Id]],Papers[],3,FALSE)</f>
        <v>2010</v>
      </c>
      <c r="D6152" s="1" t="str">
        <f>IF(ISNUMBER(FIND(",",Authors[[#This Row],[author]])),"OK", "Não OK")</f>
        <v>OK</v>
      </c>
    </row>
    <row r="6153" spans="1:4">
      <c r="A6153" s="3">
        <v>1670</v>
      </c>
      <c r="B6153" t="s">
        <v>5066</v>
      </c>
      <c r="C6153" s="1">
        <f>VLOOKUP(Authors[[#This Row],[Id]],Papers[],3,FALSE)</f>
        <v>2011</v>
      </c>
      <c r="D6153" s="1" t="str">
        <f>IF(ISNUMBER(FIND(",",Authors[[#This Row],[author]])),"OK", "Não OK")</f>
        <v>OK</v>
      </c>
    </row>
    <row r="6154" spans="1:4">
      <c r="A6154" s="3">
        <v>1576</v>
      </c>
      <c r="B6154" t="s">
        <v>4698</v>
      </c>
      <c r="C6154" s="1">
        <f>VLOOKUP(Authors[[#This Row],[Id]],Papers[],3,FALSE)</f>
        <v>2008</v>
      </c>
      <c r="D6154" s="1" t="str">
        <f>IF(ISNUMBER(FIND(",",Authors[[#This Row],[author]])),"OK", "Não OK")</f>
        <v>OK</v>
      </c>
    </row>
    <row r="6155" spans="1:4">
      <c r="A6155" s="3">
        <v>334</v>
      </c>
      <c r="B6155" t="s">
        <v>859</v>
      </c>
      <c r="C6155" s="1">
        <f>VLOOKUP(Authors[[#This Row],[Id]],Papers[],3,FALSE)</f>
        <v>2007</v>
      </c>
      <c r="D6155" s="1" t="str">
        <f>IF(ISNUMBER(FIND(",",Authors[[#This Row],[author]])),"OK", "Não OK")</f>
        <v>OK</v>
      </c>
    </row>
    <row r="6156" spans="1:4">
      <c r="A6156" s="3">
        <v>1620</v>
      </c>
      <c r="B6156" t="s">
        <v>4864</v>
      </c>
      <c r="C6156" s="1">
        <f>VLOOKUP(Authors[[#This Row],[Id]],Papers[],3,FALSE)</f>
        <v>2009</v>
      </c>
      <c r="D6156" s="1" t="str">
        <f>IF(ISNUMBER(FIND(",",Authors[[#This Row],[author]])),"OK", "Não OK")</f>
        <v>OK</v>
      </c>
    </row>
    <row r="6157" spans="1:4">
      <c r="A6157" s="3">
        <v>326</v>
      </c>
      <c r="B6157" t="s">
        <v>821</v>
      </c>
      <c r="C6157" s="1">
        <f>VLOOKUP(Authors[[#This Row],[Id]],Papers[],3,FALSE)</f>
        <v>2007</v>
      </c>
      <c r="D6157" s="1" t="str">
        <f>IF(ISNUMBER(FIND(",",Authors[[#This Row],[author]])),"OK", "Não OK")</f>
        <v>OK</v>
      </c>
    </row>
    <row r="6158" spans="1:4">
      <c r="A6158" s="3">
        <v>2210</v>
      </c>
      <c r="B6158" t="s">
        <v>821</v>
      </c>
      <c r="C6158" s="1">
        <f>VLOOKUP(Authors[[#This Row],[Id]],Papers[],3,FALSE)</f>
        <v>2003</v>
      </c>
      <c r="D6158" s="1" t="str">
        <f>IF(ISNUMBER(FIND(",",Authors[[#This Row],[author]])),"OK", "Não OK")</f>
        <v>OK</v>
      </c>
    </row>
    <row r="6159" spans="1:4">
      <c r="A6159" s="3">
        <v>1544</v>
      </c>
      <c r="B6159" t="s">
        <v>4578</v>
      </c>
      <c r="C6159" s="1">
        <f>VLOOKUP(Authors[[#This Row],[Id]],Papers[],3,FALSE)</f>
        <v>2011</v>
      </c>
      <c r="D6159" s="1" t="str">
        <f>IF(ISNUMBER(FIND(",",Authors[[#This Row],[author]])),"OK", "Não OK")</f>
        <v>OK</v>
      </c>
    </row>
    <row r="6160" spans="1:4">
      <c r="A6160" s="3">
        <v>4144</v>
      </c>
      <c r="B6160" t="s">
        <v>9855</v>
      </c>
      <c r="C6160" s="1">
        <f>VLOOKUP(Authors[[#This Row],[Id]],Papers[],3,FALSE)</f>
        <v>2008</v>
      </c>
      <c r="D6160" s="1" t="str">
        <f>IF(ISNUMBER(FIND(",",Authors[[#This Row],[author]])),"OK", "Não OK")</f>
        <v>OK</v>
      </c>
    </row>
    <row r="6161" spans="1:4">
      <c r="A6161" s="3">
        <v>2303</v>
      </c>
      <c r="B6161" t="s">
        <v>7075</v>
      </c>
      <c r="C6161" s="1">
        <f>VLOOKUP(Authors[[#This Row],[Id]],Papers[],3,FALSE)</f>
        <v>2010</v>
      </c>
      <c r="D6161" s="1" t="str">
        <f>IF(ISNUMBER(FIND(",",Authors[[#This Row],[author]])),"OK", "Não OK")</f>
        <v>OK</v>
      </c>
    </row>
    <row r="6162" spans="1:4">
      <c r="A6162" s="3">
        <v>214</v>
      </c>
      <c r="B6162" t="s">
        <v>537</v>
      </c>
      <c r="C6162" s="1">
        <f>VLOOKUP(Authors[[#This Row],[Id]],Papers[],3,FALSE)</f>
        <v>2011</v>
      </c>
      <c r="D6162" s="1" t="str">
        <f>IF(ISNUMBER(FIND(",",Authors[[#This Row],[author]])),"OK", "Não OK")</f>
        <v>OK</v>
      </c>
    </row>
    <row r="6163" spans="1:4">
      <c r="A6163" s="3">
        <v>2760</v>
      </c>
      <c r="B6163" t="s">
        <v>7970</v>
      </c>
      <c r="C6163" s="1">
        <f>VLOOKUP(Authors[[#This Row],[Id]],Papers[],3,FALSE)</f>
        <v>2011</v>
      </c>
      <c r="D6163" s="1" t="str">
        <f>IF(ISNUMBER(FIND(",",Authors[[#This Row],[author]])),"OK", "Não OK")</f>
        <v>OK</v>
      </c>
    </row>
    <row r="6164" spans="1:4">
      <c r="A6164" s="3">
        <v>915</v>
      </c>
      <c r="B6164" t="s">
        <v>2607</v>
      </c>
      <c r="C6164" s="1">
        <f>VLOOKUP(Authors[[#This Row],[Id]],Papers[],3,FALSE)</f>
        <v>2009</v>
      </c>
      <c r="D6164" s="1" t="str">
        <f>IF(ISNUMBER(FIND(",",Authors[[#This Row],[author]])),"OK", "Não OK")</f>
        <v>OK</v>
      </c>
    </row>
    <row r="6165" spans="1:4">
      <c r="A6165" s="3">
        <v>1573</v>
      </c>
      <c r="B6165" t="s">
        <v>4688</v>
      </c>
      <c r="C6165" s="1">
        <f>VLOOKUP(Authors[[#This Row],[Id]],Papers[],3,FALSE)</f>
        <v>2011</v>
      </c>
      <c r="D6165" s="1" t="str">
        <f>IF(ISNUMBER(FIND(",",Authors[[#This Row],[author]])),"OK", "Não OK")</f>
        <v>OK</v>
      </c>
    </row>
    <row r="6166" spans="1:4">
      <c r="A6166" s="3">
        <v>3770</v>
      </c>
      <c r="B6166" t="s">
        <v>9387</v>
      </c>
      <c r="C6166" s="1">
        <f>VLOOKUP(Authors[[#This Row],[Id]],Papers[],3,FALSE)</f>
        <v>2004</v>
      </c>
      <c r="D6166" s="1" t="str">
        <f>IF(ISNUMBER(FIND(",",Authors[[#This Row],[author]])),"OK", "Não OK")</f>
        <v>OK</v>
      </c>
    </row>
    <row r="6167" spans="1:4">
      <c r="A6167" s="3">
        <v>3772</v>
      </c>
      <c r="B6167" t="s">
        <v>9392</v>
      </c>
      <c r="C6167" s="1">
        <f>VLOOKUP(Authors[[#This Row],[Id]],Papers[],3,FALSE)</f>
        <v>2008</v>
      </c>
      <c r="D6167" s="1" t="str">
        <f>IF(ISNUMBER(FIND(",",Authors[[#This Row],[author]])),"OK", "Não OK")</f>
        <v>OK</v>
      </c>
    </row>
    <row r="6168" spans="1:4">
      <c r="A6168">
        <v>4372</v>
      </c>
      <c r="B6168" s="1" t="s">
        <v>12748</v>
      </c>
      <c r="C6168" s="1">
        <f>VLOOKUP(Authors[[#This Row],[Id]],Papers[],3,FALSE)</f>
        <v>1967</v>
      </c>
      <c r="D6168" s="1" t="str">
        <f>IF(ISNUMBER(FIND(",",Authors[[#This Row],[author]])),"OK", "Não OK")</f>
        <v>OK</v>
      </c>
    </row>
    <row r="6169" spans="1:4">
      <c r="A6169" s="3">
        <v>1142</v>
      </c>
      <c r="B6169" t="s">
        <v>3233</v>
      </c>
      <c r="C6169" s="1">
        <f>VLOOKUP(Authors[[#This Row],[Id]],Papers[],3,FALSE)</f>
        <v>2011</v>
      </c>
      <c r="D6169" s="1" t="str">
        <f>IF(ISNUMBER(FIND(",",Authors[[#This Row],[author]])),"OK", "Não OK")</f>
        <v>OK</v>
      </c>
    </row>
    <row r="6170" spans="1:4">
      <c r="A6170" s="3">
        <v>2182</v>
      </c>
      <c r="B6170" t="s">
        <v>6697</v>
      </c>
      <c r="C6170" s="1">
        <f>VLOOKUP(Authors[[#This Row],[Id]],Papers[],3,FALSE)</f>
        <v>2010</v>
      </c>
      <c r="D6170" s="1" t="str">
        <f>IF(ISNUMBER(FIND(",",Authors[[#This Row],[author]])),"OK", "Não OK")</f>
        <v>OK</v>
      </c>
    </row>
    <row r="6171" spans="1:4">
      <c r="A6171" s="3">
        <v>2212</v>
      </c>
      <c r="B6171" t="s">
        <v>6789</v>
      </c>
      <c r="C6171" s="1">
        <f>VLOOKUP(Authors[[#This Row],[Id]],Papers[],3,FALSE)</f>
        <v>2010</v>
      </c>
      <c r="D6171" s="1" t="str">
        <f>IF(ISNUMBER(FIND(",",Authors[[#This Row],[author]])),"OK", "Não OK")</f>
        <v>OK</v>
      </c>
    </row>
    <row r="6172" spans="1:4">
      <c r="A6172" s="3">
        <v>1666</v>
      </c>
      <c r="B6172" t="s">
        <v>5051</v>
      </c>
      <c r="C6172" s="1">
        <f>VLOOKUP(Authors[[#This Row],[Id]],Papers[],3,FALSE)</f>
        <v>2009</v>
      </c>
      <c r="D6172" s="1" t="str">
        <f>IF(ISNUMBER(FIND(",",Authors[[#This Row],[author]])),"OK", "Não OK")</f>
        <v>OK</v>
      </c>
    </row>
    <row r="6173" spans="1:4">
      <c r="A6173" s="3">
        <v>1897</v>
      </c>
      <c r="B6173" t="s">
        <v>5778</v>
      </c>
      <c r="C6173" s="1">
        <f>VLOOKUP(Authors[[#This Row],[Id]],Papers[],3,FALSE)</f>
        <v>2004</v>
      </c>
      <c r="D6173" s="1" t="str">
        <f>IF(ISNUMBER(FIND(",",Authors[[#This Row],[author]])),"OK", "Não OK")</f>
        <v>OK</v>
      </c>
    </row>
    <row r="6174" spans="1:4">
      <c r="A6174" s="3">
        <v>848</v>
      </c>
      <c r="B6174" t="s">
        <v>2400</v>
      </c>
      <c r="C6174" s="1">
        <f>VLOOKUP(Authors[[#This Row],[Id]],Papers[],3,FALSE)</f>
        <v>2001</v>
      </c>
      <c r="D6174" s="1" t="str">
        <f>IF(ISNUMBER(FIND(",",Authors[[#This Row],[author]])),"OK", "Não OK")</f>
        <v>OK</v>
      </c>
    </row>
    <row r="6175" spans="1:4">
      <c r="A6175" s="3">
        <v>2596</v>
      </c>
      <c r="B6175" t="s">
        <v>11068</v>
      </c>
      <c r="C6175" s="1">
        <f>VLOOKUP(Authors[[#This Row],[Id]],Papers[],3,FALSE)</f>
        <v>2005</v>
      </c>
      <c r="D6175" s="1" t="str">
        <f>IF(ISNUMBER(FIND(",",Authors[[#This Row],[author]])),"OK", "Não OK")</f>
        <v>OK</v>
      </c>
    </row>
    <row r="6176" spans="1:4">
      <c r="A6176" s="3">
        <v>3773</v>
      </c>
      <c r="B6176" t="s">
        <v>9395</v>
      </c>
      <c r="C6176" s="1">
        <f>VLOOKUP(Authors[[#This Row],[Id]],Papers[],3,FALSE)</f>
        <v>2007</v>
      </c>
      <c r="D6176" s="1" t="str">
        <f>IF(ISNUMBER(FIND(",",Authors[[#This Row],[author]])),"OK", "Não OK")</f>
        <v>OK</v>
      </c>
    </row>
    <row r="6177" spans="1:4">
      <c r="A6177" s="3">
        <v>1232</v>
      </c>
      <c r="B6177" t="s">
        <v>3508</v>
      </c>
      <c r="C6177" s="1">
        <f>VLOOKUP(Authors[[#This Row],[Id]],Papers[],3,FALSE)</f>
        <v>2004</v>
      </c>
      <c r="D6177" s="1" t="str">
        <f>IF(ISNUMBER(FIND(",",Authors[[#This Row],[author]])),"OK", "Não OK")</f>
        <v>OK</v>
      </c>
    </row>
    <row r="6178" spans="1:4">
      <c r="A6178" s="3">
        <v>1239</v>
      </c>
      <c r="B6178" t="s">
        <v>3508</v>
      </c>
      <c r="C6178" s="1">
        <f>VLOOKUP(Authors[[#This Row],[Id]],Papers[],3,FALSE)</f>
        <v>2003</v>
      </c>
      <c r="D6178" s="1" t="str">
        <f>IF(ISNUMBER(FIND(",",Authors[[#This Row],[author]])),"OK", "Não OK")</f>
        <v>OK</v>
      </c>
    </row>
    <row r="6179" spans="1:4">
      <c r="A6179" s="3">
        <v>1723</v>
      </c>
      <c r="B6179" t="s">
        <v>5228</v>
      </c>
      <c r="C6179" s="1">
        <f>VLOOKUP(Authors[[#This Row],[Id]],Papers[],3,FALSE)</f>
        <v>2002</v>
      </c>
      <c r="D6179" s="1" t="str">
        <f>IF(ISNUMBER(FIND(",",Authors[[#This Row],[author]])),"OK", "Não OK")</f>
        <v>OK</v>
      </c>
    </row>
    <row r="6180" spans="1:4">
      <c r="A6180" s="3">
        <v>220</v>
      </c>
      <c r="B6180" t="s">
        <v>556</v>
      </c>
      <c r="C6180" s="1">
        <f>VLOOKUP(Authors[[#This Row],[Id]],Papers[],3,FALSE)</f>
        <v>2011</v>
      </c>
      <c r="D6180" s="1" t="str">
        <f>IF(ISNUMBER(FIND(",",Authors[[#This Row],[author]])),"OK", "Não OK")</f>
        <v>OK</v>
      </c>
    </row>
    <row r="6181" spans="1:4">
      <c r="A6181" s="3">
        <v>644</v>
      </c>
      <c r="B6181" t="s">
        <v>556</v>
      </c>
      <c r="C6181" s="1">
        <f>VLOOKUP(Authors[[#This Row],[Id]],Papers[],3,FALSE)</f>
        <v>2011</v>
      </c>
      <c r="D6181" s="1" t="str">
        <f>IF(ISNUMBER(FIND(",",Authors[[#This Row],[author]])),"OK", "Não OK")</f>
        <v>OK</v>
      </c>
    </row>
    <row r="6182" spans="1:4">
      <c r="A6182" s="3">
        <v>332</v>
      </c>
      <c r="B6182" t="s">
        <v>847</v>
      </c>
      <c r="C6182" s="1">
        <f>VLOOKUP(Authors[[#This Row],[Id]],Papers[],3,FALSE)</f>
        <v>2007</v>
      </c>
      <c r="D6182" s="1" t="str">
        <f>IF(ISNUMBER(FIND(",",Authors[[#This Row],[author]])),"OK", "Não OK")</f>
        <v>OK</v>
      </c>
    </row>
    <row r="6183" spans="1:4">
      <c r="A6183" s="3">
        <v>2214</v>
      </c>
      <c r="B6183" t="s">
        <v>6794</v>
      </c>
      <c r="C6183" s="1">
        <f>VLOOKUP(Authors[[#This Row],[Id]],Papers[],3,FALSE)</f>
        <v>2010</v>
      </c>
      <c r="D6183" s="1" t="str">
        <f>IF(ISNUMBER(FIND(",",Authors[[#This Row],[author]])),"OK", "Não OK")</f>
        <v>OK</v>
      </c>
    </row>
    <row r="6184" spans="1:4">
      <c r="A6184" s="3">
        <v>1209</v>
      </c>
      <c r="B6184" t="s">
        <v>3429</v>
      </c>
      <c r="C6184" s="1">
        <f>VLOOKUP(Authors[[#This Row],[Id]],Papers[],3,FALSE)</f>
        <v>2010</v>
      </c>
      <c r="D6184" s="1" t="str">
        <f>IF(ISNUMBER(FIND(",",Authors[[#This Row],[author]])),"OK", "Não OK")</f>
        <v>OK</v>
      </c>
    </row>
    <row r="6185" spans="1:4">
      <c r="A6185" s="3">
        <v>2215</v>
      </c>
      <c r="B6185" t="s">
        <v>6797</v>
      </c>
      <c r="C6185" s="1">
        <f>VLOOKUP(Authors[[#This Row],[Id]],Papers[],3,FALSE)</f>
        <v>2006</v>
      </c>
      <c r="D6185" s="1" t="str">
        <f>IF(ISNUMBER(FIND(",",Authors[[#This Row],[author]])),"OK", "Não OK")</f>
        <v>OK</v>
      </c>
    </row>
    <row r="6186" spans="1:4">
      <c r="A6186" s="3">
        <v>1831</v>
      </c>
      <c r="B6186" t="s">
        <v>5552</v>
      </c>
      <c r="C6186" s="1">
        <f>VLOOKUP(Authors[[#This Row],[Id]],Papers[],3,FALSE)</f>
        <v>2011</v>
      </c>
      <c r="D6186" s="1" t="str">
        <f>IF(ISNUMBER(FIND(",",Authors[[#This Row],[author]])),"OK", "Não OK")</f>
        <v>OK</v>
      </c>
    </row>
    <row r="6187" spans="1:4">
      <c r="A6187" s="3">
        <v>3722</v>
      </c>
      <c r="B6187" t="s">
        <v>9345</v>
      </c>
      <c r="C6187" s="1">
        <f>VLOOKUP(Authors[[#This Row],[Id]],Papers[],3,FALSE)</f>
        <v>2010</v>
      </c>
      <c r="D6187" s="1" t="str">
        <f>IF(ISNUMBER(FIND(",",Authors[[#This Row],[author]])),"OK", "Não OK")</f>
        <v>OK</v>
      </c>
    </row>
    <row r="6188" spans="1:4">
      <c r="A6188" s="3">
        <v>1763</v>
      </c>
      <c r="B6188" t="s">
        <v>5357</v>
      </c>
      <c r="C6188" s="1">
        <f>VLOOKUP(Authors[[#This Row],[Id]],Papers[],3,FALSE)</f>
        <v>2009</v>
      </c>
      <c r="D6188" s="1" t="str">
        <f>IF(ISNUMBER(FIND(",",Authors[[#This Row],[author]])),"OK", "Não OK")</f>
        <v>OK</v>
      </c>
    </row>
    <row r="6189" spans="1:4">
      <c r="A6189" s="3">
        <v>3176</v>
      </c>
      <c r="B6189" t="s">
        <v>8611</v>
      </c>
      <c r="C6189" s="1">
        <f>VLOOKUP(Authors[[#This Row],[Id]],Papers[],3,FALSE)</f>
        <v>2009</v>
      </c>
      <c r="D6189" s="1" t="str">
        <f>IF(ISNUMBER(FIND(",",Authors[[#This Row],[author]])),"OK", "Não OK")</f>
        <v>OK</v>
      </c>
    </row>
    <row r="6190" spans="1:4">
      <c r="A6190" s="3">
        <v>170</v>
      </c>
      <c r="B6190" t="s">
        <v>433</v>
      </c>
      <c r="C6190" s="1">
        <f>VLOOKUP(Authors[[#This Row],[Id]],Papers[],3,FALSE)</f>
        <v>2009</v>
      </c>
      <c r="D6190" s="1" t="str">
        <f>IF(ISNUMBER(FIND(",",Authors[[#This Row],[author]])),"OK", "Não OK")</f>
        <v>OK</v>
      </c>
    </row>
    <row r="6191" spans="1:4">
      <c r="A6191" s="3">
        <v>1096</v>
      </c>
      <c r="B6191" t="s">
        <v>433</v>
      </c>
      <c r="C6191" s="1">
        <f>VLOOKUP(Authors[[#This Row],[Id]],Papers[],3,FALSE)</f>
        <v>2009</v>
      </c>
      <c r="D6191" s="1" t="str">
        <f>IF(ISNUMBER(FIND(",",Authors[[#This Row],[author]])),"OK", "Não OK")</f>
        <v>OK</v>
      </c>
    </row>
    <row r="6192" spans="1:4">
      <c r="A6192" s="3">
        <v>380</v>
      </c>
      <c r="B6192" t="s">
        <v>1033</v>
      </c>
      <c r="C6192" s="1">
        <f>VLOOKUP(Authors[[#This Row],[Id]],Papers[],3,FALSE)</f>
        <v>2007</v>
      </c>
      <c r="D6192" s="1" t="str">
        <f>IF(ISNUMBER(FIND(",",Authors[[#This Row],[author]])),"OK", "Não OK")</f>
        <v>OK</v>
      </c>
    </row>
    <row r="6193" spans="1:4">
      <c r="A6193" s="3">
        <v>2756</v>
      </c>
      <c r="B6193" t="s">
        <v>7963</v>
      </c>
      <c r="C6193" s="1">
        <f>VLOOKUP(Authors[[#This Row],[Id]],Papers[],3,FALSE)</f>
        <v>2010</v>
      </c>
      <c r="D6193" s="1" t="str">
        <f>IF(ISNUMBER(FIND(",",Authors[[#This Row],[author]])),"OK", "Não OK")</f>
        <v>OK</v>
      </c>
    </row>
    <row r="6194" spans="1:4">
      <c r="A6194" s="3">
        <v>232</v>
      </c>
      <c r="B6194" t="s">
        <v>591</v>
      </c>
      <c r="C6194" s="1">
        <f>VLOOKUP(Authors[[#This Row],[Id]],Papers[],3,FALSE)</f>
        <v>2011</v>
      </c>
      <c r="D6194" s="1" t="str">
        <f>IF(ISNUMBER(FIND(",",Authors[[#This Row],[author]])),"OK", "Não OK")</f>
        <v>OK</v>
      </c>
    </row>
    <row r="6195" spans="1:4">
      <c r="A6195" s="3">
        <v>2516</v>
      </c>
      <c r="B6195" t="s">
        <v>591</v>
      </c>
      <c r="C6195" s="1">
        <f>VLOOKUP(Authors[[#This Row],[Id]],Papers[],3,FALSE)</f>
        <v>2011</v>
      </c>
      <c r="D6195" s="1" t="str">
        <f>IF(ISNUMBER(FIND(",",Authors[[#This Row],[author]])),"OK", "Não OK")</f>
        <v>OK</v>
      </c>
    </row>
    <row r="6196" spans="1:4">
      <c r="A6196" s="3">
        <v>2216</v>
      </c>
      <c r="B6196" t="s">
        <v>6800</v>
      </c>
      <c r="C6196" s="1">
        <f>VLOOKUP(Authors[[#This Row],[Id]],Papers[],3,FALSE)</f>
        <v>2008</v>
      </c>
      <c r="D6196" s="1" t="str">
        <f>IF(ISNUMBER(FIND(",",Authors[[#This Row],[author]])),"OK", "Não OK")</f>
        <v>OK</v>
      </c>
    </row>
    <row r="6197" spans="1:4">
      <c r="A6197" s="3">
        <v>1704</v>
      </c>
      <c r="B6197" t="s">
        <v>5165</v>
      </c>
      <c r="C6197" s="1">
        <f>VLOOKUP(Authors[[#This Row],[Id]],Papers[],3,FALSE)</f>
        <v>2008</v>
      </c>
      <c r="D6197" s="1" t="str">
        <f>IF(ISNUMBER(FIND(",",Authors[[#This Row],[author]])),"OK", "Não OK")</f>
        <v>OK</v>
      </c>
    </row>
    <row r="6198" spans="1:4">
      <c r="A6198" s="3">
        <v>3113</v>
      </c>
      <c r="B6198" t="s">
        <v>5165</v>
      </c>
      <c r="C6198" s="1">
        <f>VLOOKUP(Authors[[#This Row],[Id]],Papers[],3,FALSE)</f>
        <v>2009</v>
      </c>
      <c r="D6198" s="1" t="str">
        <f>IF(ISNUMBER(FIND(",",Authors[[#This Row],[author]])),"OK", "Não OK")</f>
        <v>OK</v>
      </c>
    </row>
    <row r="6199" spans="1:4">
      <c r="A6199" s="3">
        <v>1004</v>
      </c>
      <c r="B6199" t="s">
        <v>2795</v>
      </c>
      <c r="C6199" s="1">
        <f>VLOOKUP(Authors[[#This Row],[Id]],Papers[],3,FALSE)</f>
        <v>2011</v>
      </c>
      <c r="D6199" s="1" t="str">
        <f>IF(ISNUMBER(FIND(",",Authors[[#This Row],[author]])),"OK", "Não OK")</f>
        <v>OK</v>
      </c>
    </row>
    <row r="6200" spans="1:4">
      <c r="A6200" s="3">
        <v>4086</v>
      </c>
      <c r="B6200" t="s">
        <v>9747</v>
      </c>
      <c r="C6200" s="1">
        <f>VLOOKUP(Authors[[#This Row],[Id]],Papers[],3,FALSE)</f>
        <v>2004</v>
      </c>
      <c r="D6200" s="1" t="str">
        <f>IF(ISNUMBER(FIND(",",Authors[[#This Row],[author]])),"OK", "Não OK")</f>
        <v>OK</v>
      </c>
    </row>
    <row r="6201" spans="1:4">
      <c r="A6201" s="3">
        <v>1704</v>
      </c>
      <c r="B6201" t="s">
        <v>5166</v>
      </c>
      <c r="C6201" s="1">
        <f>VLOOKUP(Authors[[#This Row],[Id]],Papers[],3,FALSE)</f>
        <v>2008</v>
      </c>
      <c r="D6201" s="1" t="str">
        <f>IF(ISNUMBER(FIND(",",Authors[[#This Row],[author]])),"OK", "Não OK")</f>
        <v>OK</v>
      </c>
    </row>
    <row r="6202" spans="1:4">
      <c r="A6202" s="3">
        <v>3113</v>
      </c>
      <c r="B6202" t="s">
        <v>5166</v>
      </c>
      <c r="C6202" s="1">
        <f>VLOOKUP(Authors[[#This Row],[Id]],Papers[],3,FALSE)</f>
        <v>2009</v>
      </c>
      <c r="D6202" s="1" t="str">
        <f>IF(ISNUMBER(FIND(",",Authors[[#This Row],[author]])),"OK", "Não OK")</f>
        <v>OK</v>
      </c>
    </row>
    <row r="6203" spans="1:4">
      <c r="A6203" s="3">
        <v>1650</v>
      </c>
      <c r="B6203" t="s">
        <v>5001</v>
      </c>
      <c r="C6203" s="1">
        <f>VLOOKUP(Authors[[#This Row],[Id]],Papers[],3,FALSE)</f>
        <v>2007</v>
      </c>
      <c r="D6203" s="1" t="str">
        <f>IF(ISNUMBER(FIND(",",Authors[[#This Row],[author]])),"OK", "Não OK")</f>
        <v>OK</v>
      </c>
    </row>
    <row r="6204" spans="1:4">
      <c r="A6204" s="3">
        <v>1651</v>
      </c>
      <c r="B6204" t="s">
        <v>5001</v>
      </c>
      <c r="C6204" s="1">
        <f>VLOOKUP(Authors[[#This Row],[Id]],Papers[],3,FALSE)</f>
        <v>2006</v>
      </c>
      <c r="D6204" s="1" t="str">
        <f>IF(ISNUMBER(FIND(",",Authors[[#This Row],[author]])),"OK", "Não OK")</f>
        <v>OK</v>
      </c>
    </row>
    <row r="6205" spans="1:4">
      <c r="A6205" s="3">
        <v>1562</v>
      </c>
      <c r="B6205" t="s">
        <v>4651</v>
      </c>
      <c r="C6205" s="1">
        <f>VLOOKUP(Authors[[#This Row],[Id]],Papers[],3,FALSE)</f>
        <v>2008</v>
      </c>
      <c r="D6205" s="1" t="str">
        <f>IF(ISNUMBER(FIND(",",Authors[[#This Row],[author]])),"OK", "Não OK")</f>
        <v>OK</v>
      </c>
    </row>
    <row r="6206" spans="1:4">
      <c r="A6206" s="3">
        <v>2217</v>
      </c>
      <c r="B6206" t="s">
        <v>4651</v>
      </c>
      <c r="C6206" s="1">
        <f>VLOOKUP(Authors[[#This Row],[Id]],Papers[],3,FALSE)</f>
        <v>2011</v>
      </c>
      <c r="D6206" s="1" t="str">
        <f>IF(ISNUMBER(FIND(",",Authors[[#This Row],[author]])),"OK", "Não OK")</f>
        <v>OK</v>
      </c>
    </row>
    <row r="6207" spans="1:4">
      <c r="A6207" s="3">
        <v>2778</v>
      </c>
      <c r="B6207" t="s">
        <v>8020</v>
      </c>
      <c r="C6207" s="1">
        <f>VLOOKUP(Authors[[#This Row],[Id]],Papers[],3,FALSE)</f>
        <v>2010</v>
      </c>
      <c r="D6207" s="1" t="str">
        <f>IF(ISNUMBER(FIND(",",Authors[[#This Row],[author]])),"OK", "Não OK")</f>
        <v>OK</v>
      </c>
    </row>
    <row r="6208" spans="1:4">
      <c r="A6208" s="3">
        <v>2770</v>
      </c>
      <c r="B6208" t="s">
        <v>8005</v>
      </c>
      <c r="C6208" s="1">
        <f>VLOOKUP(Authors[[#This Row],[Id]],Papers[],3,FALSE)</f>
        <v>2009</v>
      </c>
      <c r="D6208" s="1" t="str">
        <f>IF(ISNUMBER(FIND(",",Authors[[#This Row],[author]])),"OK", "Não OK")</f>
        <v>OK</v>
      </c>
    </row>
    <row r="6209" spans="1:4">
      <c r="A6209" s="3">
        <v>2779</v>
      </c>
      <c r="B6209" t="s">
        <v>8025</v>
      </c>
      <c r="C6209" s="1">
        <f>VLOOKUP(Authors[[#This Row],[Id]],Papers[],3,FALSE)</f>
        <v>2011</v>
      </c>
      <c r="D6209" s="1" t="str">
        <f>IF(ISNUMBER(FIND(",",Authors[[#This Row],[author]])),"OK", "Não OK")</f>
        <v>OK</v>
      </c>
    </row>
    <row r="6210" spans="1:4">
      <c r="A6210" s="3">
        <v>4153</v>
      </c>
      <c r="B6210" t="s">
        <v>9883</v>
      </c>
      <c r="C6210" s="1">
        <f>VLOOKUP(Authors[[#This Row],[Id]],Papers[],3,FALSE)</f>
        <v>2011</v>
      </c>
      <c r="D6210" s="1" t="str">
        <f>IF(ISNUMBER(FIND(",",Authors[[#This Row],[author]])),"OK", "Não OK")</f>
        <v>OK</v>
      </c>
    </row>
    <row r="6211" spans="1:4">
      <c r="A6211" s="3">
        <v>2218</v>
      </c>
      <c r="B6211" t="s">
        <v>6805</v>
      </c>
      <c r="C6211" s="1">
        <f>VLOOKUP(Authors[[#This Row],[Id]],Papers[],3,FALSE)</f>
        <v>2007</v>
      </c>
      <c r="D6211" s="1" t="str">
        <f>IF(ISNUMBER(FIND(",",Authors[[#This Row],[author]])),"OK", "Não OK")</f>
        <v>OK</v>
      </c>
    </row>
    <row r="6212" spans="1:4">
      <c r="A6212" s="3">
        <v>4162</v>
      </c>
      <c r="B6212" t="s">
        <v>9895</v>
      </c>
      <c r="C6212" s="1">
        <f>VLOOKUP(Authors[[#This Row],[Id]],Papers[],3,FALSE)</f>
        <v>2004</v>
      </c>
      <c r="D6212" s="1" t="str">
        <f>IF(ISNUMBER(FIND(",",Authors[[#This Row],[author]])),"OK", "Não OK")</f>
        <v>OK</v>
      </c>
    </row>
    <row r="6213" spans="1:4">
      <c r="A6213" s="3">
        <v>2836</v>
      </c>
      <c r="B6213" t="s">
        <v>8095</v>
      </c>
      <c r="C6213" s="1">
        <f>VLOOKUP(Authors[[#This Row],[Id]],Papers[],3,FALSE)</f>
        <v>2003</v>
      </c>
      <c r="D6213" s="1" t="str">
        <f>IF(ISNUMBER(FIND(",",Authors[[#This Row],[author]])),"OK", "Não OK")</f>
        <v>OK</v>
      </c>
    </row>
    <row r="6214" spans="1:4">
      <c r="A6214" s="3">
        <v>2141</v>
      </c>
      <c r="B6214" t="s">
        <v>6570</v>
      </c>
      <c r="C6214" s="1">
        <f>VLOOKUP(Authors[[#This Row],[Id]],Papers[],3,FALSE)</f>
        <v>1991</v>
      </c>
      <c r="D6214" s="1" t="str">
        <f>IF(ISNUMBER(FIND(",",Authors[[#This Row],[author]])),"OK", "Não OK")</f>
        <v>OK</v>
      </c>
    </row>
    <row r="6215" spans="1:4">
      <c r="A6215" s="3">
        <v>314</v>
      </c>
      <c r="B6215" t="s">
        <v>786</v>
      </c>
      <c r="C6215" s="1">
        <f>VLOOKUP(Authors[[#This Row],[Id]],Papers[],3,FALSE)</f>
        <v>2004</v>
      </c>
      <c r="D6215" s="1" t="str">
        <f>IF(ISNUMBER(FIND(",",Authors[[#This Row],[author]])),"OK", "Não OK")</f>
        <v>OK</v>
      </c>
    </row>
    <row r="6216" spans="1:4">
      <c r="A6216" s="3">
        <v>2219</v>
      </c>
      <c r="B6216" t="s">
        <v>6812</v>
      </c>
      <c r="C6216" s="1">
        <f>VLOOKUP(Authors[[#This Row],[Id]],Papers[],3,FALSE)</f>
        <v>2009</v>
      </c>
      <c r="D6216" s="1" t="str">
        <f>IF(ISNUMBER(FIND(",",Authors[[#This Row],[author]])),"OK", "Não OK")</f>
        <v>OK</v>
      </c>
    </row>
    <row r="6217" spans="1:4">
      <c r="A6217" s="3">
        <v>2195</v>
      </c>
      <c r="B6217" t="s">
        <v>6739</v>
      </c>
      <c r="C6217" s="1">
        <f>VLOOKUP(Authors[[#This Row],[Id]],Papers[],3,FALSE)</f>
        <v>2009</v>
      </c>
      <c r="D6217" s="1" t="str">
        <f>IF(ISNUMBER(FIND(",",Authors[[#This Row],[author]])),"OK", "Não OK")</f>
        <v>OK</v>
      </c>
    </row>
    <row r="6218" spans="1:4">
      <c r="A6218" s="3">
        <v>1089</v>
      </c>
      <c r="B6218" t="s">
        <v>3052</v>
      </c>
      <c r="C6218" s="1">
        <f>VLOOKUP(Authors[[#This Row],[Id]],Papers[],3,FALSE)</f>
        <v>2009</v>
      </c>
      <c r="D6218" s="1" t="str">
        <f>IF(ISNUMBER(FIND(",",Authors[[#This Row],[author]])),"OK", "Não OK")</f>
        <v>OK</v>
      </c>
    </row>
    <row r="6219" spans="1:4">
      <c r="A6219" s="3">
        <v>174</v>
      </c>
      <c r="B6219" t="s">
        <v>11101</v>
      </c>
      <c r="C6219" s="1">
        <f>VLOOKUP(Authors[[#This Row],[Id]],Papers[],3,FALSE)</f>
        <v>2009</v>
      </c>
      <c r="D6219" s="1" t="str">
        <f>IF(ISNUMBER(FIND(",",Authors[[#This Row],[author]])),"OK", "Não OK")</f>
        <v>OK</v>
      </c>
    </row>
    <row r="6220" spans="1:4">
      <c r="A6220" s="3">
        <v>327</v>
      </c>
      <c r="B6220" t="s">
        <v>828</v>
      </c>
      <c r="C6220" s="1">
        <f>VLOOKUP(Authors[[#This Row],[Id]],Papers[],3,FALSE)</f>
        <v>2008</v>
      </c>
      <c r="D6220" s="1" t="str">
        <f>IF(ISNUMBER(FIND(",",Authors[[#This Row],[author]])),"OK", "Não OK")</f>
        <v>OK</v>
      </c>
    </row>
    <row r="6221" spans="1:4">
      <c r="A6221" s="3">
        <v>980</v>
      </c>
      <c r="B6221" t="s">
        <v>828</v>
      </c>
      <c r="C6221" s="1">
        <f>VLOOKUP(Authors[[#This Row],[Id]],Papers[],3,FALSE)</f>
        <v>2008</v>
      </c>
      <c r="D6221" s="1" t="str">
        <f>IF(ISNUMBER(FIND(",",Authors[[#This Row],[author]])),"OK", "Não OK")</f>
        <v>OK</v>
      </c>
    </row>
    <row r="6222" spans="1:4">
      <c r="A6222" s="3">
        <v>1138</v>
      </c>
      <c r="B6222" t="s">
        <v>828</v>
      </c>
      <c r="C6222" s="1">
        <f>VLOOKUP(Authors[[#This Row],[Id]],Papers[],3,FALSE)</f>
        <v>2009</v>
      </c>
      <c r="D6222" s="1" t="str">
        <f>IF(ISNUMBER(FIND(",",Authors[[#This Row],[author]])),"OK", "Não OK")</f>
        <v>OK</v>
      </c>
    </row>
    <row r="6223" spans="1:4">
      <c r="A6223" s="3">
        <v>4320</v>
      </c>
      <c r="B6223" t="s">
        <v>828</v>
      </c>
      <c r="C6223" s="1">
        <f>VLOOKUP(Authors[[#This Row],[Id]],Papers[],3,FALSE)</f>
        <v>2008</v>
      </c>
      <c r="D6223" s="1" t="str">
        <f>IF(ISNUMBER(FIND(",",Authors[[#This Row],[author]])),"OK", "Não OK")</f>
        <v>OK</v>
      </c>
    </row>
    <row r="6224" spans="1:4">
      <c r="A6224" s="3">
        <v>3114</v>
      </c>
      <c r="B6224" t="s">
        <v>8552</v>
      </c>
      <c r="C6224" s="1">
        <f>VLOOKUP(Authors[[#This Row],[Id]],Papers[],3,FALSE)</f>
        <v>2008</v>
      </c>
      <c r="D6224" s="1" t="str">
        <f>IF(ISNUMBER(FIND(",",Authors[[#This Row],[author]])),"OK", "Não OK")</f>
        <v>OK</v>
      </c>
    </row>
    <row r="6225" spans="1:4">
      <c r="A6225" s="3">
        <v>3747</v>
      </c>
      <c r="B6225" t="s">
        <v>8552</v>
      </c>
      <c r="C6225" s="1">
        <f>VLOOKUP(Authors[[#This Row],[Id]],Papers[],3,FALSE)</f>
        <v>2011</v>
      </c>
      <c r="D6225" s="1" t="str">
        <f>IF(ISNUMBER(FIND(",",Authors[[#This Row],[author]])),"OK", "Não OK")</f>
        <v>OK</v>
      </c>
    </row>
    <row r="6226" spans="1:4">
      <c r="A6226" s="3">
        <v>3748</v>
      </c>
      <c r="B6226" t="s">
        <v>8552</v>
      </c>
      <c r="C6226" s="1">
        <f>VLOOKUP(Authors[[#This Row],[Id]],Papers[],3,FALSE)</f>
        <v>2010</v>
      </c>
      <c r="D6226" s="1" t="str">
        <f>IF(ISNUMBER(FIND(",",Authors[[#This Row],[author]])),"OK", "Não OK")</f>
        <v>OK</v>
      </c>
    </row>
    <row r="6227" spans="1:4">
      <c r="A6227" s="3">
        <v>312</v>
      </c>
      <c r="B6227" t="s">
        <v>781</v>
      </c>
      <c r="C6227" s="1">
        <f>VLOOKUP(Authors[[#This Row],[Id]],Papers[],3,FALSE)</f>
        <v>2004</v>
      </c>
      <c r="D6227" s="1" t="str">
        <f>IF(ISNUMBER(FIND(",",Authors[[#This Row],[author]])),"OK", "Não OK")</f>
        <v>OK</v>
      </c>
    </row>
    <row r="6228" spans="1:4">
      <c r="A6228" s="3">
        <v>2220</v>
      </c>
      <c r="B6228" t="s">
        <v>6817</v>
      </c>
      <c r="C6228" s="1">
        <f>VLOOKUP(Authors[[#This Row],[Id]],Papers[],3,FALSE)</f>
        <v>2001</v>
      </c>
      <c r="D6228" s="1" t="str">
        <f>IF(ISNUMBER(FIND(",",Authors[[#This Row],[author]])),"OK", "Não OK")</f>
        <v>OK</v>
      </c>
    </row>
    <row r="6229" spans="1:4">
      <c r="A6229">
        <v>4372</v>
      </c>
      <c r="B6229" s="1" t="s">
        <v>12747</v>
      </c>
      <c r="C6229" s="1">
        <f>VLOOKUP(Authors[[#This Row],[Id]],Papers[],3,FALSE)</f>
        <v>1967</v>
      </c>
      <c r="D6229" s="1" t="str">
        <f>IF(ISNUMBER(FIND(",",Authors[[#This Row],[author]])),"OK", "Não OK")</f>
        <v>OK</v>
      </c>
    </row>
    <row r="6230" spans="1:4">
      <c r="A6230" s="3">
        <v>4321</v>
      </c>
      <c r="B6230" t="s">
        <v>10247</v>
      </c>
      <c r="C6230" s="1">
        <f>VLOOKUP(Authors[[#This Row],[Id]],Papers[],3,FALSE)</f>
        <v>2000</v>
      </c>
      <c r="D6230" s="1" t="str">
        <f>IF(ISNUMBER(FIND(",",Authors[[#This Row],[author]])),"OK", "Não OK")</f>
        <v>OK</v>
      </c>
    </row>
    <row r="6231" spans="1:4">
      <c r="A6231" s="3">
        <v>3779</v>
      </c>
      <c r="B6231" t="s">
        <v>9398</v>
      </c>
      <c r="C6231" s="1">
        <f>VLOOKUP(Authors[[#This Row],[Id]],Papers[],3,FALSE)</f>
        <v>2007</v>
      </c>
      <c r="D6231" s="1" t="str">
        <f>IF(ISNUMBER(FIND(",",Authors[[#This Row],[author]])),"OK", "Não OK")</f>
        <v>OK</v>
      </c>
    </row>
    <row r="6232" spans="1:4">
      <c r="A6232" s="3">
        <v>180</v>
      </c>
      <c r="B6232" t="s">
        <v>11102</v>
      </c>
      <c r="C6232" s="1">
        <f>VLOOKUP(Authors[[#This Row],[Id]],Papers[],3,FALSE)</f>
        <v>2009</v>
      </c>
      <c r="D6232" s="1" t="str">
        <f>IF(ISNUMBER(FIND(",",Authors[[#This Row],[author]])),"OK", "Não OK")</f>
        <v>OK</v>
      </c>
    </row>
    <row r="6233" spans="1:4">
      <c r="A6233" s="3">
        <v>180</v>
      </c>
      <c r="B6233" t="s">
        <v>449</v>
      </c>
      <c r="C6233" s="1">
        <f>VLOOKUP(Authors[[#This Row],[Id]],Papers[],3,FALSE)</f>
        <v>2009</v>
      </c>
      <c r="D6233" s="1" t="str">
        <f>IF(ISNUMBER(FIND(",",Authors[[#This Row],[author]])),"OK", "Não OK")</f>
        <v>OK</v>
      </c>
    </row>
    <row r="6234" spans="1:4">
      <c r="A6234" s="3">
        <v>2572</v>
      </c>
      <c r="B6234" t="s">
        <v>11034</v>
      </c>
      <c r="C6234" s="1">
        <f>VLOOKUP(Authors[[#This Row],[Id]],Papers[],3,FALSE)</f>
        <v>2006</v>
      </c>
      <c r="D6234" s="1" t="str">
        <f>IF(ISNUMBER(FIND(",",Authors[[#This Row],[author]])),"OK", "Não OK")</f>
        <v>OK</v>
      </c>
    </row>
    <row r="6235" spans="1:4">
      <c r="A6235" s="3">
        <v>1203</v>
      </c>
      <c r="B6235" t="s">
        <v>3408</v>
      </c>
      <c r="C6235" s="1">
        <f>VLOOKUP(Authors[[#This Row],[Id]],Papers[],3,FALSE)</f>
        <v>2010</v>
      </c>
      <c r="D6235" s="1" t="str">
        <f>IF(ISNUMBER(FIND(",",Authors[[#This Row],[author]])),"OK", "Não OK")</f>
        <v>OK</v>
      </c>
    </row>
    <row r="6236" spans="1:4">
      <c r="A6236" s="3">
        <v>2111</v>
      </c>
      <c r="B6236" t="s">
        <v>3408</v>
      </c>
      <c r="C6236" s="1">
        <f>VLOOKUP(Authors[[#This Row],[Id]],Papers[],3,FALSE)</f>
        <v>2006</v>
      </c>
      <c r="D6236" s="1" t="str">
        <f>IF(ISNUMBER(FIND(",",Authors[[#This Row],[author]])),"OK", "Não OK")</f>
        <v>OK</v>
      </c>
    </row>
    <row r="6237" spans="1:4">
      <c r="A6237" s="3">
        <v>2411</v>
      </c>
      <c r="B6237" t="s">
        <v>3408</v>
      </c>
      <c r="C6237" s="1">
        <f>VLOOKUP(Authors[[#This Row],[Id]],Papers[],3,FALSE)</f>
        <v>2005</v>
      </c>
      <c r="D6237" s="1" t="str">
        <f>IF(ISNUMBER(FIND(",",Authors[[#This Row],[author]])),"OK", "Não OK")</f>
        <v>OK</v>
      </c>
    </row>
    <row r="6238" spans="1:4">
      <c r="A6238" s="3">
        <v>1386</v>
      </c>
      <c r="B6238" t="s">
        <v>4038</v>
      </c>
      <c r="C6238" s="1">
        <f>VLOOKUP(Authors[[#This Row],[Id]],Papers[],3,FALSE)</f>
        <v>2005</v>
      </c>
      <c r="D6238" s="1" t="str">
        <f>IF(ISNUMBER(FIND(",",Authors[[#This Row],[author]])),"OK", "Não OK")</f>
        <v>OK</v>
      </c>
    </row>
    <row r="6239" spans="1:4">
      <c r="A6239" s="3">
        <v>1387</v>
      </c>
      <c r="B6239" t="s">
        <v>4041</v>
      </c>
      <c r="C6239" s="1">
        <f>VLOOKUP(Authors[[#This Row],[Id]],Papers[],3,FALSE)</f>
        <v>2008</v>
      </c>
      <c r="D6239" s="1" t="str">
        <f>IF(ISNUMBER(FIND(",",Authors[[#This Row],[author]])),"OK", "Não OK")</f>
        <v>OK</v>
      </c>
    </row>
    <row r="6240" spans="1:4">
      <c r="A6240" s="3">
        <v>1569</v>
      </c>
      <c r="B6240" t="s">
        <v>4041</v>
      </c>
      <c r="C6240" s="1">
        <f>VLOOKUP(Authors[[#This Row],[Id]],Papers[],3,FALSE)</f>
        <v>2006</v>
      </c>
      <c r="D6240" s="1" t="str">
        <f>IF(ISNUMBER(FIND(",",Authors[[#This Row],[author]])),"OK", "Não OK")</f>
        <v>OK</v>
      </c>
    </row>
    <row r="6241" spans="1:4">
      <c r="A6241" s="3">
        <v>2410</v>
      </c>
      <c r="B6241" t="s">
        <v>4041</v>
      </c>
      <c r="C6241" s="1">
        <f>VLOOKUP(Authors[[#This Row],[Id]],Papers[],3,FALSE)</f>
        <v>2009</v>
      </c>
      <c r="D6241" s="1" t="str">
        <f>IF(ISNUMBER(FIND(",",Authors[[#This Row],[author]])),"OK", "Não OK")</f>
        <v>OK</v>
      </c>
    </row>
    <row r="6242" spans="1:4">
      <c r="A6242" s="3">
        <v>3781</v>
      </c>
      <c r="B6242" t="s">
        <v>4041</v>
      </c>
      <c r="C6242" s="1">
        <f>VLOOKUP(Authors[[#This Row],[Id]],Papers[],3,FALSE)</f>
        <v>2005</v>
      </c>
      <c r="D6242" s="1" t="str">
        <f>IF(ISNUMBER(FIND(",",Authors[[#This Row],[author]])),"OK", "Não OK")</f>
        <v>OK</v>
      </c>
    </row>
    <row r="6243" spans="1:4">
      <c r="A6243" s="3">
        <v>72</v>
      </c>
      <c r="B6243" t="s">
        <v>174</v>
      </c>
      <c r="C6243" s="1">
        <f>VLOOKUP(Authors[[#This Row],[Id]],Papers[],3,FALSE)</f>
        <v>2007</v>
      </c>
      <c r="D6243" s="1" t="str">
        <f>IF(ISNUMBER(FIND(",",Authors[[#This Row],[author]])),"OK", "Não OK")</f>
        <v>OK</v>
      </c>
    </row>
    <row r="6244" spans="1:4">
      <c r="A6244" s="3">
        <v>417</v>
      </c>
      <c r="B6244" t="s">
        <v>174</v>
      </c>
      <c r="C6244" s="1">
        <f>VLOOKUP(Authors[[#This Row],[Id]],Papers[],3,FALSE)</f>
        <v>2008</v>
      </c>
      <c r="D6244" s="1" t="str">
        <f>IF(ISNUMBER(FIND(",",Authors[[#This Row],[author]])),"OK", "Não OK")</f>
        <v>OK</v>
      </c>
    </row>
    <row r="6245" spans="1:4">
      <c r="A6245" s="3">
        <v>4175</v>
      </c>
      <c r="B6245" t="s">
        <v>174</v>
      </c>
      <c r="C6245" s="1">
        <f>VLOOKUP(Authors[[#This Row],[Id]],Papers[],3,FALSE)</f>
        <v>2002</v>
      </c>
      <c r="D6245" s="1" t="str">
        <f>IF(ISNUMBER(FIND(",",Authors[[#This Row],[author]])),"OK", "Não OK")</f>
        <v>OK</v>
      </c>
    </row>
    <row r="6246" spans="1:4">
      <c r="A6246" s="3">
        <v>4186</v>
      </c>
      <c r="B6246" t="s">
        <v>174</v>
      </c>
      <c r="C6246" s="1">
        <f>VLOOKUP(Authors[[#This Row],[Id]],Papers[],3,FALSE)</f>
        <v>2006</v>
      </c>
      <c r="D6246" s="1" t="str">
        <f>IF(ISNUMBER(FIND(",",Authors[[#This Row],[author]])),"OK", "Não OK")</f>
        <v>OK</v>
      </c>
    </row>
    <row r="6247" spans="1:4">
      <c r="A6247" s="3">
        <v>4322</v>
      </c>
      <c r="B6247" t="s">
        <v>174</v>
      </c>
      <c r="C6247" s="1">
        <f>VLOOKUP(Authors[[#This Row],[Id]],Papers[],3,FALSE)</f>
        <v>2006</v>
      </c>
      <c r="D6247" s="1" t="str">
        <f>IF(ISNUMBER(FIND(",",Authors[[#This Row],[author]])),"OK", "Não OK")</f>
        <v>OK</v>
      </c>
    </row>
    <row r="6248" spans="1:4">
      <c r="A6248" s="3">
        <v>1033</v>
      </c>
      <c r="B6248" t="s">
        <v>2903</v>
      </c>
      <c r="C6248" s="1">
        <f>VLOOKUP(Authors[[#This Row],[Id]],Papers[],3,FALSE)</f>
        <v>2009</v>
      </c>
      <c r="D6248" s="1" t="str">
        <f>IF(ISNUMBER(FIND(",",Authors[[#This Row],[author]])),"OK", "Não OK")</f>
        <v>OK</v>
      </c>
    </row>
    <row r="6249" spans="1:4">
      <c r="A6249" s="3">
        <v>1388</v>
      </c>
      <c r="B6249" t="s">
        <v>2903</v>
      </c>
      <c r="C6249" s="1">
        <f>VLOOKUP(Authors[[#This Row],[Id]],Papers[],3,FALSE)</f>
        <v>2007</v>
      </c>
      <c r="D6249" s="1" t="str">
        <f>IF(ISNUMBER(FIND(",",Authors[[#This Row],[author]])),"OK", "Não OK")</f>
        <v>OK</v>
      </c>
    </row>
    <row r="6250" spans="1:4">
      <c r="A6250" s="3">
        <v>2513</v>
      </c>
      <c r="B6250" t="s">
        <v>10969</v>
      </c>
      <c r="C6250" s="1">
        <f>VLOOKUP(Authors[[#This Row],[Id]],Papers[],3,FALSE)</f>
        <v>2007</v>
      </c>
      <c r="D6250" s="1" t="str">
        <f>IF(ISNUMBER(FIND(",",Authors[[#This Row],[author]])),"OK", "Não OK")</f>
        <v>OK</v>
      </c>
    </row>
    <row r="6251" spans="1:4">
      <c r="A6251" s="3">
        <v>1610</v>
      </c>
      <c r="B6251" t="s">
        <v>10660</v>
      </c>
      <c r="C6251" s="1">
        <f>VLOOKUP(Authors[[#This Row],[Id]],Papers[],3,FALSE)</f>
        <v>2006</v>
      </c>
      <c r="D6251" s="1" t="str">
        <f>IF(ISNUMBER(FIND(",",Authors[[#This Row],[author]])),"OK", "Não OK")</f>
        <v>OK</v>
      </c>
    </row>
    <row r="6252" spans="1:4">
      <c r="A6252" s="3">
        <v>2221</v>
      </c>
      <c r="B6252" t="s">
        <v>6821</v>
      </c>
      <c r="C6252" s="1">
        <f>VLOOKUP(Authors[[#This Row],[Id]],Papers[],3,FALSE)</f>
        <v>2005</v>
      </c>
      <c r="D6252" s="1" t="str">
        <f>IF(ISNUMBER(FIND(",",Authors[[#This Row],[author]])),"OK", "Não OK")</f>
        <v>OK</v>
      </c>
    </row>
    <row r="6253" spans="1:4">
      <c r="A6253" s="3">
        <v>3892</v>
      </c>
      <c r="B6253" t="s">
        <v>9519</v>
      </c>
      <c r="C6253" s="1">
        <f>VLOOKUP(Authors[[#This Row],[Id]],Papers[],3,FALSE)</f>
        <v>2008</v>
      </c>
      <c r="D6253" s="1" t="str">
        <f>IF(ISNUMBER(FIND(",",Authors[[#This Row],[author]])),"OK", "Não OK")</f>
        <v>OK</v>
      </c>
    </row>
    <row r="6254" spans="1:4">
      <c r="A6254" s="3">
        <v>272</v>
      </c>
      <c r="B6254" t="s">
        <v>687</v>
      </c>
      <c r="C6254" s="1">
        <f>VLOOKUP(Authors[[#This Row],[Id]],Papers[],3,FALSE)</f>
        <v>2001</v>
      </c>
      <c r="D6254" s="1" t="str">
        <f>IF(ISNUMBER(FIND(",",Authors[[#This Row],[author]])),"OK", "Não OK")</f>
        <v>OK</v>
      </c>
    </row>
    <row r="6255" spans="1:4">
      <c r="A6255" s="3">
        <v>4292</v>
      </c>
      <c r="B6255" t="s">
        <v>10188</v>
      </c>
      <c r="C6255" s="1">
        <f>VLOOKUP(Authors[[#This Row],[Id]],Papers[],3,FALSE)</f>
        <v>2006</v>
      </c>
      <c r="D6255" s="1" t="str">
        <f>IF(ISNUMBER(FIND(",",Authors[[#This Row],[author]])),"OK", "Não OK")</f>
        <v>OK</v>
      </c>
    </row>
    <row r="6256" spans="1:4">
      <c r="A6256" s="3">
        <v>2222</v>
      </c>
      <c r="B6256" t="s">
        <v>6828</v>
      </c>
      <c r="C6256" s="1">
        <f>VLOOKUP(Authors[[#This Row],[Id]],Papers[],3,FALSE)</f>
        <v>1999</v>
      </c>
      <c r="D6256" s="1" t="str">
        <f>IF(ISNUMBER(FIND(",",Authors[[#This Row],[author]])),"OK", "Não OK")</f>
        <v>OK</v>
      </c>
    </row>
    <row r="6257" spans="1:4">
      <c r="A6257" s="3">
        <v>2349</v>
      </c>
      <c r="B6257" t="s">
        <v>7237</v>
      </c>
      <c r="C6257" s="1">
        <f>VLOOKUP(Authors[[#This Row],[Id]],Papers[],3,FALSE)</f>
        <v>2000</v>
      </c>
      <c r="D6257" s="1" t="str">
        <f>IF(ISNUMBER(FIND(",",Authors[[#This Row],[author]])),"OK", "Não OK")</f>
        <v>OK</v>
      </c>
    </row>
    <row r="6258" spans="1:4">
      <c r="A6258" s="3">
        <v>2223</v>
      </c>
      <c r="B6258" t="s">
        <v>6831</v>
      </c>
      <c r="C6258" s="1">
        <f>VLOOKUP(Authors[[#This Row],[Id]],Papers[],3,FALSE)</f>
        <v>2009</v>
      </c>
      <c r="D6258" s="1" t="str">
        <f>IF(ISNUMBER(FIND(",",Authors[[#This Row],[author]])),"OK", "Não OK")</f>
        <v>OK</v>
      </c>
    </row>
    <row r="6259" spans="1:4">
      <c r="A6259" s="3">
        <v>2353</v>
      </c>
      <c r="B6259" t="s">
        <v>7250</v>
      </c>
      <c r="C6259" s="1">
        <f>VLOOKUP(Authors[[#This Row],[Id]],Papers[],3,FALSE)</f>
        <v>2009</v>
      </c>
      <c r="D6259" s="1" t="str">
        <f>IF(ISNUMBER(FIND(",",Authors[[#This Row],[author]])),"OK", "Não OK")</f>
        <v>OK</v>
      </c>
    </row>
    <row r="6260" spans="1:4">
      <c r="A6260" s="3">
        <v>2210</v>
      </c>
      <c r="B6260" t="s">
        <v>6786</v>
      </c>
      <c r="C6260" s="1">
        <f>VLOOKUP(Authors[[#This Row],[Id]],Papers[],3,FALSE)</f>
        <v>2003</v>
      </c>
      <c r="D6260" s="1" t="str">
        <f>IF(ISNUMBER(FIND(",",Authors[[#This Row],[author]])),"OK", "Não OK")</f>
        <v>OK</v>
      </c>
    </row>
    <row r="6261" spans="1:4">
      <c r="A6261" s="3">
        <v>200</v>
      </c>
      <c r="B6261" t="s">
        <v>11113</v>
      </c>
      <c r="C6261" s="1">
        <f>VLOOKUP(Authors[[#This Row],[Id]],Papers[],3,FALSE)</f>
        <v>2010</v>
      </c>
      <c r="D6261" s="1" t="str">
        <f>IF(ISNUMBER(FIND(",",Authors[[#This Row],[author]])),"OK", "Não OK")</f>
        <v>OK</v>
      </c>
    </row>
    <row r="6262" spans="1:4">
      <c r="A6262" s="3">
        <v>105</v>
      </c>
      <c r="B6262" t="s">
        <v>267</v>
      </c>
      <c r="C6262" s="1">
        <f>VLOOKUP(Authors[[#This Row],[Id]],Papers[],3,FALSE)</f>
        <v>2008</v>
      </c>
      <c r="D6262" s="1" t="str">
        <f>IF(ISNUMBER(FIND(",",Authors[[#This Row],[author]])),"OK", "Não OK")</f>
        <v>OK</v>
      </c>
    </row>
    <row r="6263" spans="1:4">
      <c r="A6263" s="3">
        <v>761</v>
      </c>
      <c r="B6263" t="s">
        <v>267</v>
      </c>
      <c r="C6263" s="1">
        <f>VLOOKUP(Authors[[#This Row],[Id]],Papers[],3,FALSE)</f>
        <v>2008</v>
      </c>
      <c r="D6263" s="1" t="str">
        <f>IF(ISNUMBER(FIND(",",Authors[[#This Row],[author]])),"OK", "Não OK")</f>
        <v>OK</v>
      </c>
    </row>
    <row r="6264" spans="1:4">
      <c r="A6264" s="3">
        <v>3047</v>
      </c>
      <c r="B6264" t="s">
        <v>8475</v>
      </c>
      <c r="C6264" s="1">
        <f>VLOOKUP(Authors[[#This Row],[Id]],Papers[],3,FALSE)</f>
        <v>2002</v>
      </c>
      <c r="D6264" s="1" t="str">
        <f>IF(ISNUMBER(FIND(",",Authors[[#This Row],[author]])),"OK", "Não OK")</f>
        <v>OK</v>
      </c>
    </row>
    <row r="6265" spans="1:4">
      <c r="A6265" s="3">
        <v>689</v>
      </c>
      <c r="B6265" t="s">
        <v>1958</v>
      </c>
      <c r="C6265" s="1">
        <f>VLOOKUP(Authors[[#This Row],[Id]],Papers[],3,FALSE)</f>
        <v>2010</v>
      </c>
      <c r="D6265" s="1" t="str">
        <f>IF(ISNUMBER(FIND(",",Authors[[#This Row],[author]])),"OK", "Não OK")</f>
        <v>OK</v>
      </c>
    </row>
    <row r="6266" spans="1:4">
      <c r="A6266" s="3">
        <v>2351</v>
      </c>
      <c r="B6266" t="s">
        <v>7246</v>
      </c>
      <c r="C6266" s="1">
        <f>VLOOKUP(Authors[[#This Row],[Id]],Papers[],3,FALSE)</f>
        <v>2002</v>
      </c>
      <c r="D6266" s="1" t="str">
        <f>IF(ISNUMBER(FIND(",",Authors[[#This Row],[author]])),"OK", "Não OK")</f>
        <v>OK</v>
      </c>
    </row>
    <row r="6267" spans="1:4">
      <c r="A6267" s="3">
        <v>1716</v>
      </c>
      <c r="B6267" t="s">
        <v>5207</v>
      </c>
      <c r="C6267" s="1">
        <f>VLOOKUP(Authors[[#This Row],[Id]],Papers[],3,FALSE)</f>
        <v>2011</v>
      </c>
      <c r="D6267" s="1" t="str">
        <f>IF(ISNUMBER(FIND(",",Authors[[#This Row],[author]])),"OK", "Não OK")</f>
        <v>OK</v>
      </c>
    </row>
    <row r="6268" spans="1:4">
      <c r="A6268" s="3">
        <v>2224</v>
      </c>
      <c r="B6268" t="s">
        <v>6835</v>
      </c>
      <c r="C6268" s="1">
        <f>VLOOKUP(Authors[[#This Row],[Id]],Papers[],3,FALSE)</f>
        <v>2011</v>
      </c>
      <c r="D6268" s="1" t="str">
        <f>IF(ISNUMBER(FIND(",",Authors[[#This Row],[author]])),"OK", "Não OK")</f>
        <v>OK</v>
      </c>
    </row>
    <row r="6269" spans="1:4">
      <c r="A6269" s="3">
        <v>2225</v>
      </c>
      <c r="B6269" t="s">
        <v>6840</v>
      </c>
      <c r="C6269" s="1">
        <f>VLOOKUP(Authors[[#This Row],[Id]],Papers[],3,FALSE)</f>
        <v>2010</v>
      </c>
      <c r="D6269" s="1" t="str">
        <f>IF(ISNUMBER(FIND(",",Authors[[#This Row],[author]])),"OK", "Não OK")</f>
        <v>OK</v>
      </c>
    </row>
    <row r="6270" spans="1:4">
      <c r="A6270" s="3">
        <v>2151</v>
      </c>
      <c r="B6270" t="s">
        <v>6596</v>
      </c>
      <c r="C6270" s="1">
        <f>VLOOKUP(Authors[[#This Row],[Id]],Papers[],3,FALSE)</f>
        <v>2002</v>
      </c>
      <c r="D6270" s="1" t="str">
        <f>IF(ISNUMBER(FIND(",",Authors[[#This Row],[author]])),"OK", "Não OK")</f>
        <v>OK</v>
      </c>
    </row>
    <row r="6271" spans="1:4">
      <c r="A6271" s="3">
        <v>774</v>
      </c>
      <c r="B6271" t="s">
        <v>2209</v>
      </c>
      <c r="C6271" s="1">
        <f>VLOOKUP(Authors[[#This Row],[Id]],Papers[],3,FALSE)</f>
        <v>2009</v>
      </c>
      <c r="D6271" s="1" t="str">
        <f>IF(ISNUMBER(FIND(",",Authors[[#This Row],[author]])),"OK", "Não OK")</f>
        <v>OK</v>
      </c>
    </row>
    <row r="6272" spans="1:4">
      <c r="A6272" s="3">
        <v>1154</v>
      </c>
      <c r="B6272" t="s">
        <v>3268</v>
      </c>
      <c r="C6272" s="1">
        <f>VLOOKUP(Authors[[#This Row],[Id]],Papers[],3,FALSE)</f>
        <v>2009</v>
      </c>
      <c r="D6272" s="1" t="str">
        <f>IF(ISNUMBER(FIND(",",Authors[[#This Row],[author]])),"OK", "Não OK")</f>
        <v>OK</v>
      </c>
    </row>
    <row r="6273" spans="1:4">
      <c r="A6273" s="3">
        <v>495</v>
      </c>
      <c r="B6273" t="s">
        <v>1402</v>
      </c>
      <c r="C6273" s="1">
        <f>VLOOKUP(Authors[[#This Row],[Id]],Papers[],3,FALSE)</f>
        <v>2011</v>
      </c>
      <c r="D6273" s="1" t="str">
        <f>IF(ISNUMBER(FIND(",",Authors[[#This Row],[author]])),"OK", "Não OK")</f>
        <v>OK</v>
      </c>
    </row>
    <row r="6274" spans="1:4">
      <c r="A6274" s="3">
        <v>632</v>
      </c>
      <c r="B6274" t="s">
        <v>1760</v>
      </c>
      <c r="C6274" s="1">
        <f>VLOOKUP(Authors[[#This Row],[Id]],Papers[],3,FALSE)</f>
        <v>2011</v>
      </c>
      <c r="D6274" s="1" t="str">
        <f>IF(ISNUMBER(FIND(",",Authors[[#This Row],[author]])),"OK", "Não OK")</f>
        <v>OK</v>
      </c>
    </row>
    <row r="6275" spans="1:4">
      <c r="A6275" s="3">
        <v>2973</v>
      </c>
      <c r="B6275" t="s">
        <v>8334</v>
      </c>
      <c r="C6275" s="1">
        <f>VLOOKUP(Authors[[#This Row],[Id]],Papers[],3,FALSE)</f>
        <v>2010</v>
      </c>
      <c r="D6275" s="1" t="str">
        <f>IF(ISNUMBER(FIND(",",Authors[[#This Row],[author]])),"OK", "Não OK")</f>
        <v>OK</v>
      </c>
    </row>
    <row r="6276" spans="1:4">
      <c r="A6276" s="3">
        <v>1603</v>
      </c>
      <c r="B6276" t="s">
        <v>4804</v>
      </c>
      <c r="C6276" s="1">
        <f>VLOOKUP(Authors[[#This Row],[Id]],Papers[],3,FALSE)</f>
        <v>2011</v>
      </c>
      <c r="D6276" s="1" t="str">
        <f>IF(ISNUMBER(FIND(",",Authors[[#This Row],[author]])),"OK", "Não OK")</f>
        <v>OK</v>
      </c>
    </row>
    <row r="6277" spans="1:4">
      <c r="A6277" s="3">
        <v>2016</v>
      </c>
      <c r="B6277" t="s">
        <v>6131</v>
      </c>
      <c r="C6277" s="1">
        <f>VLOOKUP(Authors[[#This Row],[Id]],Papers[],3,FALSE)</f>
        <v>2008</v>
      </c>
      <c r="D6277" s="1" t="str">
        <f>IF(ISNUMBER(FIND(",",Authors[[#This Row],[author]])),"OK", "Não OK")</f>
        <v>OK</v>
      </c>
    </row>
    <row r="6278" spans="1:4">
      <c r="A6278" s="3">
        <v>710</v>
      </c>
      <c r="B6278" t="s">
        <v>2024</v>
      </c>
      <c r="C6278" s="1">
        <f>VLOOKUP(Authors[[#This Row],[Id]],Papers[],3,FALSE)</f>
        <v>2008</v>
      </c>
      <c r="D6278" s="1" t="str">
        <f>IF(ISNUMBER(FIND(",",Authors[[#This Row],[author]])),"OK", "Não OK")</f>
        <v>OK</v>
      </c>
    </row>
    <row r="6279" spans="1:4">
      <c r="A6279" s="3">
        <v>1138</v>
      </c>
      <c r="B6279" t="s">
        <v>3216</v>
      </c>
      <c r="C6279" s="1">
        <f>VLOOKUP(Authors[[#This Row],[Id]],Papers[],3,FALSE)</f>
        <v>2009</v>
      </c>
      <c r="D6279" s="1" t="str">
        <f>IF(ISNUMBER(FIND(",",Authors[[#This Row],[author]])),"OK", "Não OK")</f>
        <v>OK</v>
      </c>
    </row>
    <row r="6280" spans="1:4">
      <c r="A6280" s="3">
        <v>174</v>
      </c>
      <c r="B6280" t="s">
        <v>11100</v>
      </c>
      <c r="C6280" s="1">
        <f>VLOOKUP(Authors[[#This Row],[Id]],Papers[],3,FALSE)</f>
        <v>2009</v>
      </c>
      <c r="D6280" s="1" t="str">
        <f>IF(ISNUMBER(FIND(",",Authors[[#This Row],[author]])),"OK", "Não OK")</f>
        <v>OK</v>
      </c>
    </row>
    <row r="6281" spans="1:4">
      <c r="A6281" s="3">
        <v>1459</v>
      </c>
      <c r="B6281" t="s">
        <v>4317</v>
      </c>
      <c r="C6281" s="1">
        <f>VLOOKUP(Authors[[#This Row],[Id]],Papers[],3,FALSE)</f>
        <v>2007</v>
      </c>
      <c r="D6281" s="1" t="str">
        <f>IF(ISNUMBER(FIND(",",Authors[[#This Row],[author]])),"OK", "Não OK")</f>
        <v>OK</v>
      </c>
    </row>
    <row r="6282" spans="1:4">
      <c r="A6282" s="3">
        <v>1477</v>
      </c>
      <c r="B6282" t="s">
        <v>4364</v>
      </c>
      <c r="C6282" s="1">
        <f>VLOOKUP(Authors[[#This Row],[Id]],Papers[],3,FALSE)</f>
        <v>1997</v>
      </c>
      <c r="D6282" s="1" t="str">
        <f>IF(ISNUMBER(FIND(",",Authors[[#This Row],[author]])),"OK", "Não OK")</f>
        <v>OK</v>
      </c>
    </row>
    <row r="6283" spans="1:4">
      <c r="A6283" s="3">
        <v>3393</v>
      </c>
      <c r="B6283" t="s">
        <v>8889</v>
      </c>
      <c r="C6283" s="1">
        <f>VLOOKUP(Authors[[#This Row],[Id]],Papers[],3,FALSE)</f>
        <v>2009</v>
      </c>
      <c r="D6283" s="1" t="str">
        <f>IF(ISNUMBER(FIND(",",Authors[[#This Row],[author]])),"OK", "Não OK")</f>
        <v>OK</v>
      </c>
    </row>
    <row r="6284" spans="1:4">
      <c r="A6284" s="3">
        <v>3236</v>
      </c>
      <c r="B6284" t="s">
        <v>8661</v>
      </c>
      <c r="C6284" s="1">
        <f>VLOOKUP(Authors[[#This Row],[Id]],Papers[],3,FALSE)</f>
        <v>2010</v>
      </c>
      <c r="D6284" s="1" t="str">
        <f>IF(ISNUMBER(FIND(",",Authors[[#This Row],[author]])),"OK", "Não OK")</f>
        <v>OK</v>
      </c>
    </row>
    <row r="6285" spans="1:4">
      <c r="A6285" s="3">
        <v>3785</v>
      </c>
      <c r="B6285" t="s">
        <v>7994</v>
      </c>
      <c r="C6285" s="1">
        <f>VLOOKUP(Authors[[#This Row],[Id]],Papers[],3,FALSE)</f>
        <v>2004</v>
      </c>
      <c r="D6285" s="1" t="str">
        <f>IF(ISNUMBER(FIND(",",Authors[[#This Row],[author]])),"OK", "Não OK")</f>
        <v>OK</v>
      </c>
    </row>
    <row r="6286" spans="1:4">
      <c r="A6286" s="3">
        <v>3383</v>
      </c>
      <c r="B6286" t="s">
        <v>8882</v>
      </c>
      <c r="C6286" s="1">
        <f>VLOOKUP(Authors[[#This Row],[Id]],Papers[],3,FALSE)</f>
        <v>2007</v>
      </c>
      <c r="D6286" s="1" t="str">
        <f>IF(ISNUMBER(FIND(",",Authors[[#This Row],[author]])),"OK", "Não OK")</f>
        <v>OK</v>
      </c>
    </row>
    <row r="6287" spans="1:4">
      <c r="A6287" s="3">
        <v>3384</v>
      </c>
      <c r="B6287" t="s">
        <v>8882</v>
      </c>
      <c r="C6287" s="1">
        <f>VLOOKUP(Authors[[#This Row],[Id]],Papers[],3,FALSE)</f>
        <v>2006</v>
      </c>
      <c r="D6287" s="1" t="str">
        <f>IF(ISNUMBER(FIND(",",Authors[[#This Row],[author]])),"OK", "Não OK")</f>
        <v>OK</v>
      </c>
    </row>
    <row r="6288" spans="1:4">
      <c r="A6288" s="3">
        <v>772</v>
      </c>
      <c r="B6288" t="s">
        <v>2200</v>
      </c>
      <c r="C6288" s="1">
        <f>VLOOKUP(Authors[[#This Row],[Id]],Papers[],3,FALSE)</f>
        <v>2011</v>
      </c>
      <c r="D6288" s="1" t="str">
        <f>IF(ISNUMBER(FIND(",",Authors[[#This Row],[author]])),"OK", "Não OK")</f>
        <v>OK</v>
      </c>
    </row>
    <row r="6289" spans="1:4">
      <c r="A6289" s="3">
        <v>207</v>
      </c>
      <c r="B6289" t="s">
        <v>520</v>
      </c>
      <c r="C6289" s="1">
        <f>VLOOKUP(Authors[[#This Row],[Id]],Papers[],3,FALSE)</f>
        <v>2010</v>
      </c>
      <c r="D6289" s="1" t="str">
        <f>IF(ISNUMBER(FIND(",",Authors[[#This Row],[author]])),"OK", "Não OK")</f>
        <v>OK</v>
      </c>
    </row>
    <row r="6290" spans="1:4">
      <c r="A6290" s="3">
        <v>489</v>
      </c>
      <c r="B6290" t="s">
        <v>1380</v>
      </c>
      <c r="C6290" s="1">
        <f>VLOOKUP(Authors[[#This Row],[Id]],Papers[],3,FALSE)</f>
        <v>2008</v>
      </c>
      <c r="D6290" s="1" t="str">
        <f>IF(ISNUMBER(FIND(",",Authors[[#This Row],[author]])),"OK", "Não OK")</f>
        <v>OK</v>
      </c>
    </row>
    <row r="6291" spans="1:4">
      <c r="A6291" s="3">
        <v>563</v>
      </c>
      <c r="B6291" t="s">
        <v>1380</v>
      </c>
      <c r="C6291" s="1">
        <f>VLOOKUP(Authors[[#This Row],[Id]],Papers[],3,FALSE)</f>
        <v>2009</v>
      </c>
      <c r="D6291" s="1" t="str">
        <f>IF(ISNUMBER(FIND(",",Authors[[#This Row],[author]])),"OK", "Não OK")</f>
        <v>OK</v>
      </c>
    </row>
    <row r="6292" spans="1:4">
      <c r="A6292" s="3">
        <v>632</v>
      </c>
      <c r="B6292" t="s">
        <v>1761</v>
      </c>
      <c r="C6292" s="1">
        <f>VLOOKUP(Authors[[#This Row],[Id]],Papers[],3,FALSE)</f>
        <v>2011</v>
      </c>
      <c r="D6292" s="1" t="str">
        <f>IF(ISNUMBER(FIND(",",Authors[[#This Row],[author]])),"OK", "Não OK")</f>
        <v>OK</v>
      </c>
    </row>
    <row r="6293" spans="1:4">
      <c r="A6293" s="3">
        <v>211</v>
      </c>
      <c r="B6293" t="s">
        <v>529</v>
      </c>
      <c r="C6293" s="1">
        <f>VLOOKUP(Authors[[#This Row],[Id]],Papers[],3,FALSE)</f>
        <v>2010</v>
      </c>
      <c r="D6293" s="1" t="str">
        <f>IF(ISNUMBER(FIND(",",Authors[[#This Row],[author]])),"OK", "Não OK")</f>
        <v>OK</v>
      </c>
    </row>
    <row r="6294" spans="1:4">
      <c r="A6294" s="3">
        <v>1450</v>
      </c>
      <c r="B6294" t="s">
        <v>4272</v>
      </c>
      <c r="C6294" s="1">
        <f>VLOOKUP(Authors[[#This Row],[Id]],Papers[],3,FALSE)</f>
        <v>2010</v>
      </c>
      <c r="D6294" s="1" t="str">
        <f>IF(ISNUMBER(FIND(",",Authors[[#This Row],[author]])),"OK", "Não OK")</f>
        <v>OK</v>
      </c>
    </row>
    <row r="6295" spans="1:4">
      <c r="A6295" s="3">
        <v>676</v>
      </c>
      <c r="B6295" t="s">
        <v>1916</v>
      </c>
      <c r="C6295" s="1">
        <f>VLOOKUP(Authors[[#This Row],[Id]],Papers[],3,FALSE)</f>
        <v>2009</v>
      </c>
      <c r="D6295" s="1" t="str">
        <f>IF(ISNUMBER(FIND(",",Authors[[#This Row],[author]])),"OK", "Não OK")</f>
        <v>OK</v>
      </c>
    </row>
    <row r="6296" spans="1:4">
      <c r="A6296" s="3">
        <v>1227</v>
      </c>
      <c r="B6296" t="s">
        <v>3492</v>
      </c>
      <c r="C6296" s="1">
        <f>VLOOKUP(Authors[[#This Row],[Id]],Papers[],3,FALSE)</f>
        <v>2007</v>
      </c>
      <c r="D6296" s="1" t="str">
        <f>IF(ISNUMBER(FIND(",",Authors[[#This Row],[author]])),"OK", "Não OK")</f>
        <v>OK</v>
      </c>
    </row>
    <row r="6297" spans="1:4">
      <c r="A6297" s="3">
        <v>1333</v>
      </c>
      <c r="B6297" t="s">
        <v>3839</v>
      </c>
      <c r="C6297" s="1">
        <f>VLOOKUP(Authors[[#This Row],[Id]],Papers[],3,FALSE)</f>
        <v>2008</v>
      </c>
      <c r="D6297" s="1" t="str">
        <f>IF(ISNUMBER(FIND(",",Authors[[#This Row],[author]])),"OK", "Não OK")</f>
        <v>OK</v>
      </c>
    </row>
    <row r="6298" spans="1:4">
      <c r="A6298" s="3">
        <v>376</v>
      </c>
      <c r="B6298" t="s">
        <v>1020</v>
      </c>
      <c r="C6298" s="1">
        <f>VLOOKUP(Authors[[#This Row],[Id]],Papers[],3,FALSE)</f>
        <v>2008</v>
      </c>
      <c r="D6298" s="1" t="str">
        <f>IF(ISNUMBER(FIND(",",Authors[[#This Row],[author]])),"OK", "Não OK")</f>
        <v>OK</v>
      </c>
    </row>
    <row r="6299" spans="1:4">
      <c r="A6299">
        <v>4427</v>
      </c>
      <c r="B6299" t="s">
        <v>12903</v>
      </c>
      <c r="C6299" s="1">
        <f>VLOOKUP(Authors[[#This Row],[Id]],Papers[],3,FALSE)</f>
        <v>1999</v>
      </c>
      <c r="D6299" s="1" t="str">
        <f>IF(ISNUMBER(FIND(",",Authors[[#This Row],[author]])),"OK", "Não OK")</f>
        <v>OK</v>
      </c>
    </row>
    <row r="6300" spans="1:4">
      <c r="A6300" s="3">
        <v>3595</v>
      </c>
      <c r="B6300" t="s">
        <v>9149</v>
      </c>
      <c r="C6300" s="1">
        <f>VLOOKUP(Authors[[#This Row],[Id]],Papers[],3,FALSE)</f>
        <v>2006</v>
      </c>
      <c r="D6300" s="1" t="str">
        <f>IF(ISNUMBER(FIND(",",Authors[[#This Row],[author]])),"OK", "Não OK")</f>
        <v>OK</v>
      </c>
    </row>
    <row r="6301" spans="1:4">
      <c r="A6301" s="3">
        <v>3617</v>
      </c>
      <c r="B6301" t="s">
        <v>9182</v>
      </c>
      <c r="C6301" s="1">
        <f>VLOOKUP(Authors[[#This Row],[Id]],Papers[],3,FALSE)</f>
        <v>2009</v>
      </c>
      <c r="D6301" s="1" t="str">
        <f>IF(ISNUMBER(FIND(",",Authors[[#This Row],[author]])),"OK", "Não OK")</f>
        <v>OK</v>
      </c>
    </row>
    <row r="6302" spans="1:4">
      <c r="A6302" s="3">
        <v>3618</v>
      </c>
      <c r="B6302" t="s">
        <v>9182</v>
      </c>
      <c r="C6302" s="1">
        <f>VLOOKUP(Authors[[#This Row],[Id]],Papers[],3,FALSE)</f>
        <v>2010</v>
      </c>
      <c r="D6302" s="1" t="str">
        <f>IF(ISNUMBER(FIND(",",Authors[[#This Row],[author]])),"OK", "Não OK")</f>
        <v>OK</v>
      </c>
    </row>
    <row r="6303" spans="1:4">
      <c r="A6303" s="3">
        <v>4135</v>
      </c>
      <c r="B6303" t="s">
        <v>9837</v>
      </c>
      <c r="C6303" s="1">
        <f>VLOOKUP(Authors[[#This Row],[Id]],Papers[],3,FALSE)</f>
        <v>2006</v>
      </c>
      <c r="D6303" s="1" t="str">
        <f>IF(ISNUMBER(FIND(",",Authors[[#This Row],[author]])),"OK", "Não OK")</f>
        <v>OK</v>
      </c>
    </row>
    <row r="6304" spans="1:4">
      <c r="A6304" s="3">
        <v>4315</v>
      </c>
      <c r="B6304" t="s">
        <v>9837</v>
      </c>
      <c r="C6304" s="1">
        <f>VLOOKUP(Authors[[#This Row],[Id]],Papers[],3,FALSE)</f>
        <v>2008</v>
      </c>
      <c r="D6304" s="1" t="str">
        <f>IF(ISNUMBER(FIND(",",Authors[[#This Row],[author]])),"OK", "Não OK")</f>
        <v>OK</v>
      </c>
    </row>
    <row r="6305" spans="1:4">
      <c r="A6305" s="3">
        <v>4316</v>
      </c>
      <c r="B6305" t="s">
        <v>9837</v>
      </c>
      <c r="C6305" s="1">
        <f>VLOOKUP(Authors[[#This Row],[Id]],Papers[],3,FALSE)</f>
        <v>2008</v>
      </c>
      <c r="D6305" s="1" t="str">
        <f>IF(ISNUMBER(FIND(",",Authors[[#This Row],[author]])),"OK", "Não OK")</f>
        <v>OK</v>
      </c>
    </row>
    <row r="6306" spans="1:4">
      <c r="A6306" s="3">
        <v>2358</v>
      </c>
      <c r="B6306" t="s">
        <v>7273</v>
      </c>
      <c r="C6306" s="1">
        <f>VLOOKUP(Authors[[#This Row],[Id]],Papers[],3,FALSE)</f>
        <v>1999</v>
      </c>
      <c r="D6306" s="1" t="str">
        <f>IF(ISNUMBER(FIND(",",Authors[[#This Row],[author]])),"OK", "Não OK")</f>
        <v>OK</v>
      </c>
    </row>
    <row r="6307" spans="1:4">
      <c r="A6307" s="3">
        <v>3697</v>
      </c>
      <c r="B6307" t="s">
        <v>7273</v>
      </c>
      <c r="C6307" s="1">
        <f>VLOOKUP(Authors[[#This Row],[Id]],Papers[],3,FALSE)</f>
        <v>2001</v>
      </c>
      <c r="D6307" s="1" t="str">
        <f>IF(ISNUMBER(FIND(",",Authors[[#This Row],[author]])),"OK", "Não OK")</f>
        <v>OK</v>
      </c>
    </row>
    <row r="6308" spans="1:4">
      <c r="A6308" s="3">
        <v>1702</v>
      </c>
      <c r="B6308" t="s">
        <v>5157</v>
      </c>
      <c r="C6308" s="1">
        <f>VLOOKUP(Authors[[#This Row],[Id]],Papers[],3,FALSE)</f>
        <v>2008</v>
      </c>
      <c r="D6308" s="1" t="str">
        <f>IF(ISNUMBER(FIND(",",Authors[[#This Row],[author]])),"OK", "Não OK")</f>
        <v>OK</v>
      </c>
    </row>
    <row r="6309" spans="1:4">
      <c r="A6309" s="3">
        <v>4218</v>
      </c>
      <c r="B6309" t="s">
        <v>10034</v>
      </c>
      <c r="C6309" s="1">
        <f>VLOOKUP(Authors[[#This Row],[Id]],Papers[],3,FALSE)</f>
        <v>2007</v>
      </c>
      <c r="D6309" s="1" t="str">
        <f>IF(ISNUMBER(FIND(",",Authors[[#This Row],[author]])),"OK", "Não OK")</f>
        <v>OK</v>
      </c>
    </row>
    <row r="6310" spans="1:4">
      <c r="A6310" s="3">
        <v>80</v>
      </c>
      <c r="B6310" t="s">
        <v>199</v>
      </c>
      <c r="C6310" s="1">
        <f>VLOOKUP(Authors[[#This Row],[Id]],Papers[],3,FALSE)</f>
        <v>2002</v>
      </c>
      <c r="D6310" s="1" t="str">
        <f>IF(ISNUMBER(FIND(",",Authors[[#This Row],[author]])),"OK", "Não OK")</f>
        <v>OK</v>
      </c>
    </row>
    <row r="6311" spans="1:4">
      <c r="A6311" s="3">
        <v>1877</v>
      </c>
      <c r="B6311" t="s">
        <v>5717</v>
      </c>
      <c r="C6311" s="1">
        <f>VLOOKUP(Authors[[#This Row],[Id]],Papers[],3,FALSE)</f>
        <v>1999</v>
      </c>
      <c r="D6311" s="1" t="str">
        <f>IF(ISNUMBER(FIND(",",Authors[[#This Row],[author]])),"OK", "Não OK")</f>
        <v>OK</v>
      </c>
    </row>
    <row r="6312" spans="1:4">
      <c r="A6312" s="3">
        <v>3569</v>
      </c>
      <c r="B6312" t="s">
        <v>5717</v>
      </c>
      <c r="C6312" s="1">
        <f>VLOOKUP(Authors[[#This Row],[Id]],Papers[],3,FALSE)</f>
        <v>2005</v>
      </c>
      <c r="D6312" s="1" t="str">
        <f>IF(ISNUMBER(FIND(",",Authors[[#This Row],[author]])),"OK", "Não OK")</f>
        <v>OK</v>
      </c>
    </row>
    <row r="6313" spans="1:4">
      <c r="A6313" s="3">
        <v>277</v>
      </c>
      <c r="B6313" t="s">
        <v>11117</v>
      </c>
      <c r="C6313" s="1">
        <f>VLOOKUP(Authors[[#This Row],[Id]],Papers[],3,FALSE)</f>
        <v>2002</v>
      </c>
      <c r="D6313" s="1" t="str">
        <f>IF(ISNUMBER(FIND(",",Authors[[#This Row],[author]])),"OK", "Não OK")</f>
        <v>OK</v>
      </c>
    </row>
    <row r="6314" spans="1:4">
      <c r="A6314" s="3">
        <v>1066</v>
      </c>
      <c r="B6314" t="s">
        <v>2975</v>
      </c>
      <c r="C6314" s="1">
        <f>VLOOKUP(Authors[[#This Row],[Id]],Papers[],3,FALSE)</f>
        <v>1999</v>
      </c>
      <c r="D6314" s="1" t="str">
        <f>IF(ISNUMBER(FIND(",",Authors[[#This Row],[author]])),"OK", "Não OK")</f>
        <v>OK</v>
      </c>
    </row>
    <row r="6315" spans="1:4">
      <c r="A6315" s="3">
        <v>2519</v>
      </c>
      <c r="B6315" t="s">
        <v>2975</v>
      </c>
      <c r="C6315" s="1">
        <f>VLOOKUP(Authors[[#This Row],[Id]],Papers[],3,FALSE)</f>
        <v>2007</v>
      </c>
      <c r="D6315" s="1" t="str">
        <f>IF(ISNUMBER(FIND(",",Authors[[#This Row],[author]])),"OK", "Não OK")</f>
        <v>OK</v>
      </c>
    </row>
    <row r="6316" spans="1:4">
      <c r="A6316" s="3">
        <v>2520</v>
      </c>
      <c r="B6316" t="s">
        <v>2975</v>
      </c>
      <c r="C6316" s="1">
        <f>VLOOKUP(Authors[[#This Row],[Id]],Papers[],3,FALSE)</f>
        <v>2003</v>
      </c>
      <c r="D6316" s="1" t="str">
        <f>IF(ISNUMBER(FIND(",",Authors[[#This Row],[author]])),"OK", "Não OK")</f>
        <v>OK</v>
      </c>
    </row>
    <row r="6317" spans="1:4">
      <c r="A6317" s="3">
        <v>4258</v>
      </c>
      <c r="B6317" t="s">
        <v>10120</v>
      </c>
      <c r="C6317" s="1">
        <f>VLOOKUP(Authors[[#This Row],[Id]],Papers[],3,FALSE)</f>
        <v>1999</v>
      </c>
      <c r="D6317" s="1" t="str">
        <f>IF(ISNUMBER(FIND(",",Authors[[#This Row],[author]])),"OK", "Não OK")</f>
        <v>OK</v>
      </c>
    </row>
    <row r="6318" spans="1:4">
      <c r="A6318" s="3">
        <v>1640</v>
      </c>
      <c r="B6318" t="s">
        <v>4956</v>
      </c>
      <c r="C6318" s="1">
        <f>VLOOKUP(Authors[[#This Row],[Id]],Papers[],3,FALSE)</f>
        <v>2009</v>
      </c>
      <c r="D6318" s="1" t="str">
        <f>IF(ISNUMBER(FIND(",",Authors[[#This Row],[author]])),"OK", "Não OK")</f>
        <v>OK</v>
      </c>
    </row>
    <row r="6319" spans="1:4">
      <c r="A6319" s="3">
        <v>2343</v>
      </c>
      <c r="B6319" t="s">
        <v>7210</v>
      </c>
      <c r="C6319" s="1">
        <f>VLOOKUP(Authors[[#This Row],[Id]],Papers[],3,FALSE)</f>
        <v>2006</v>
      </c>
      <c r="D6319" s="1" t="str">
        <f>IF(ISNUMBER(FIND(",",Authors[[#This Row],[author]])),"OK", "Não OK")</f>
        <v>OK</v>
      </c>
    </row>
    <row r="6320" spans="1:4">
      <c r="A6320" s="3">
        <v>3980</v>
      </c>
      <c r="B6320" t="s">
        <v>9403</v>
      </c>
      <c r="C6320" s="1">
        <f>VLOOKUP(Authors[[#This Row],[Id]],Papers[],3,FALSE)</f>
        <v>2007</v>
      </c>
      <c r="D6320" s="1" t="str">
        <f>IF(ISNUMBER(FIND(",",Authors[[#This Row],[author]])),"OK", "Não OK")</f>
        <v>OK</v>
      </c>
    </row>
    <row r="6321" spans="1:4">
      <c r="A6321" s="3">
        <v>568</v>
      </c>
      <c r="B6321" t="s">
        <v>1595</v>
      </c>
      <c r="C6321" s="1">
        <f>VLOOKUP(Authors[[#This Row],[Id]],Papers[],3,FALSE)</f>
        <v>2007</v>
      </c>
      <c r="D6321" s="1" t="str">
        <f>IF(ISNUMBER(FIND(",",Authors[[#This Row],[author]])),"OK", "Não OK")</f>
        <v>OK</v>
      </c>
    </row>
    <row r="6322" spans="1:4">
      <c r="A6322" s="3">
        <v>144</v>
      </c>
      <c r="B6322" t="s">
        <v>361</v>
      </c>
      <c r="C6322" s="1">
        <f>VLOOKUP(Authors[[#This Row],[Id]],Papers[],3,FALSE)</f>
        <v>2009</v>
      </c>
      <c r="D6322" s="1" t="str">
        <f>IF(ISNUMBER(FIND(",",Authors[[#This Row],[author]])),"OK", "Não OK")</f>
        <v>OK</v>
      </c>
    </row>
    <row r="6323" spans="1:4">
      <c r="A6323" s="3">
        <v>1327</v>
      </c>
      <c r="B6323" t="s">
        <v>3816</v>
      </c>
      <c r="C6323" s="1">
        <f>VLOOKUP(Authors[[#This Row],[Id]],Papers[],3,FALSE)</f>
        <v>2007</v>
      </c>
      <c r="D6323" s="1" t="str">
        <f>IF(ISNUMBER(FIND(",",Authors[[#This Row],[author]])),"OK", "Não OK")</f>
        <v>OK</v>
      </c>
    </row>
    <row r="6324" spans="1:4">
      <c r="A6324" s="3">
        <v>2218</v>
      </c>
      <c r="B6324" t="s">
        <v>6807</v>
      </c>
      <c r="C6324" s="1">
        <f>VLOOKUP(Authors[[#This Row],[Id]],Papers[],3,FALSE)</f>
        <v>2007</v>
      </c>
      <c r="D6324" s="1" t="str">
        <f>IF(ISNUMBER(FIND(",",Authors[[#This Row],[author]])),"OK", "Não OK")</f>
        <v>OK</v>
      </c>
    </row>
    <row r="6325" spans="1:4">
      <c r="A6325" s="3">
        <v>3715</v>
      </c>
      <c r="B6325" t="s">
        <v>9323</v>
      </c>
      <c r="C6325" s="1">
        <f>VLOOKUP(Authors[[#This Row],[Id]],Papers[],3,FALSE)</f>
        <v>2006</v>
      </c>
      <c r="D6325" s="1" t="str">
        <f>IF(ISNUMBER(FIND(",",Authors[[#This Row],[author]])),"OK", "Não OK")</f>
        <v>OK</v>
      </c>
    </row>
    <row r="6326" spans="1:4">
      <c r="A6326" s="3">
        <v>689</v>
      </c>
      <c r="B6326" t="s">
        <v>1962</v>
      </c>
      <c r="C6326" s="1">
        <f>VLOOKUP(Authors[[#This Row],[Id]],Papers[],3,FALSE)</f>
        <v>2010</v>
      </c>
      <c r="D6326" s="1" t="str">
        <f>IF(ISNUMBER(FIND(",",Authors[[#This Row],[author]])),"OK", "Não OK")</f>
        <v>OK</v>
      </c>
    </row>
    <row r="6327" spans="1:4">
      <c r="A6327" s="3">
        <v>2226</v>
      </c>
      <c r="B6327" t="s">
        <v>6844</v>
      </c>
      <c r="C6327" s="1">
        <f>VLOOKUP(Authors[[#This Row],[Id]],Papers[],3,FALSE)</f>
        <v>2002</v>
      </c>
      <c r="D6327" s="1" t="str">
        <f>IF(ISNUMBER(FIND(",",Authors[[#This Row],[author]])),"OK", "Não OK")</f>
        <v>OK</v>
      </c>
    </row>
    <row r="6328" spans="1:4">
      <c r="A6328" s="3">
        <v>1380</v>
      </c>
      <c r="B6328" t="s">
        <v>4000</v>
      </c>
      <c r="C6328" s="1">
        <f>VLOOKUP(Authors[[#This Row],[Id]],Papers[],3,FALSE)</f>
        <v>2011</v>
      </c>
      <c r="D6328" s="1" t="str">
        <f>IF(ISNUMBER(FIND(",",Authors[[#This Row],[author]])),"OK", "Não OK")</f>
        <v>OK</v>
      </c>
    </row>
    <row r="6329" spans="1:4">
      <c r="A6329" s="3">
        <v>78</v>
      </c>
      <c r="B6329" t="s">
        <v>191</v>
      </c>
      <c r="C6329" s="1">
        <f>VLOOKUP(Authors[[#This Row],[Id]],Papers[],3,FALSE)</f>
        <v>2007</v>
      </c>
      <c r="D6329" s="1" t="str">
        <f>IF(ISNUMBER(FIND(",",Authors[[#This Row],[author]])),"OK", "Não OK")</f>
        <v>OK</v>
      </c>
    </row>
    <row r="6330" spans="1:4">
      <c r="A6330" s="3">
        <v>1830</v>
      </c>
      <c r="B6330" t="s">
        <v>5548</v>
      </c>
      <c r="C6330" s="1">
        <f>VLOOKUP(Authors[[#This Row],[Id]],Papers[],3,FALSE)</f>
        <v>2002</v>
      </c>
      <c r="D6330" s="1" t="str">
        <f>IF(ISNUMBER(FIND(",",Authors[[#This Row],[author]])),"OK", "Não OK")</f>
        <v>OK</v>
      </c>
    </row>
    <row r="6331" spans="1:4">
      <c r="A6331" s="3">
        <v>3264</v>
      </c>
      <c r="B6331" t="s">
        <v>8707</v>
      </c>
      <c r="C6331" s="1">
        <f>VLOOKUP(Authors[[#This Row],[Id]],Papers[],3,FALSE)</f>
        <v>2010</v>
      </c>
      <c r="D6331" s="1" t="str">
        <f>IF(ISNUMBER(FIND(",",Authors[[#This Row],[author]])),"OK", "Não OK")</f>
        <v>OK</v>
      </c>
    </row>
    <row r="6332" spans="1:4">
      <c r="A6332" s="3">
        <v>3792</v>
      </c>
      <c r="B6332" t="s">
        <v>9407</v>
      </c>
      <c r="C6332" s="1">
        <f>VLOOKUP(Authors[[#This Row],[Id]],Papers[],3,FALSE)</f>
        <v>2009</v>
      </c>
      <c r="D6332" s="1" t="str">
        <f>IF(ISNUMBER(FIND(",",Authors[[#This Row],[author]])),"OK", "Não OK")</f>
        <v>OK</v>
      </c>
    </row>
    <row r="6333" spans="1:4">
      <c r="A6333" s="3">
        <v>4324</v>
      </c>
      <c r="B6333" t="s">
        <v>10255</v>
      </c>
      <c r="C6333" s="1">
        <f>VLOOKUP(Authors[[#This Row],[Id]],Papers[],3,FALSE)</f>
        <v>2010</v>
      </c>
      <c r="D6333" s="1" t="str">
        <f>IF(ISNUMBER(FIND(",",Authors[[#This Row],[author]])),"OK", "Não OK")</f>
        <v>OK</v>
      </c>
    </row>
    <row r="6334" spans="1:4">
      <c r="A6334" s="3">
        <v>1435</v>
      </c>
      <c r="B6334" t="s">
        <v>4206</v>
      </c>
      <c r="C6334" s="1">
        <f>VLOOKUP(Authors[[#This Row],[Id]],Papers[],3,FALSE)</f>
        <v>2005</v>
      </c>
      <c r="D6334" s="1" t="str">
        <f>IF(ISNUMBER(FIND(",",Authors[[#This Row],[author]])),"OK", "Não OK")</f>
        <v>OK</v>
      </c>
    </row>
    <row r="6335" spans="1:4">
      <c r="A6335" s="3">
        <v>488</v>
      </c>
      <c r="B6335" t="s">
        <v>1377</v>
      </c>
      <c r="C6335" s="1">
        <f>VLOOKUP(Authors[[#This Row],[Id]],Papers[],3,FALSE)</f>
        <v>2009</v>
      </c>
      <c r="D6335" s="1" t="str">
        <f>IF(ISNUMBER(FIND(",",Authors[[#This Row],[author]])),"OK", "Não OK")</f>
        <v>OK</v>
      </c>
    </row>
    <row r="6336" spans="1:4">
      <c r="A6336" s="3">
        <v>652</v>
      </c>
      <c r="B6336" t="s">
        <v>1377</v>
      </c>
      <c r="C6336" s="1">
        <f>VLOOKUP(Authors[[#This Row],[Id]],Papers[],3,FALSE)</f>
        <v>2010</v>
      </c>
      <c r="D6336" s="1" t="str">
        <f>IF(ISNUMBER(FIND(",",Authors[[#This Row],[author]])),"OK", "Não OK")</f>
        <v>OK</v>
      </c>
    </row>
    <row r="6337" spans="1:4">
      <c r="A6337" s="3">
        <v>3794</v>
      </c>
      <c r="B6337" t="s">
        <v>9410</v>
      </c>
      <c r="C6337" s="1">
        <f>VLOOKUP(Authors[[#This Row],[Id]],Papers[],3,FALSE)</f>
        <v>2004</v>
      </c>
      <c r="D6337" s="1" t="str">
        <f>IF(ISNUMBER(FIND(",",Authors[[#This Row],[author]])),"OK", "Não OK")</f>
        <v>OK</v>
      </c>
    </row>
    <row r="6338" spans="1:4">
      <c r="A6338">
        <v>4408</v>
      </c>
      <c r="B6338" s="1" t="s">
        <v>12843</v>
      </c>
      <c r="C6338" s="1">
        <f>VLOOKUP(Authors[[#This Row],[Id]],Papers[],3,FALSE)</f>
        <v>2004</v>
      </c>
      <c r="D6338" s="1" t="str">
        <f>IF(ISNUMBER(FIND(",",Authors[[#This Row],[author]])),"OK", "Não OK")</f>
        <v>OK</v>
      </c>
    </row>
    <row r="6339" spans="1:4">
      <c r="A6339" s="3">
        <v>3795</v>
      </c>
      <c r="B6339" t="s">
        <v>9415</v>
      </c>
      <c r="C6339" s="1">
        <f>VLOOKUP(Authors[[#This Row],[Id]],Papers[],3,FALSE)</f>
        <v>2011</v>
      </c>
      <c r="D6339" s="1" t="str">
        <f>IF(ISNUMBER(FIND(",",Authors[[#This Row],[author]])),"OK", "Não OK")</f>
        <v>OK</v>
      </c>
    </row>
    <row r="6340" spans="1:4">
      <c r="A6340" s="3">
        <v>696</v>
      </c>
      <c r="B6340" t="s">
        <v>1991</v>
      </c>
      <c r="C6340" s="1">
        <f>VLOOKUP(Authors[[#This Row],[Id]],Papers[],3,FALSE)</f>
        <v>2009</v>
      </c>
      <c r="D6340" s="1" t="str">
        <f>IF(ISNUMBER(FIND(",",Authors[[#This Row],[author]])),"OK", "Não OK")</f>
        <v>OK</v>
      </c>
    </row>
    <row r="6341" spans="1:4">
      <c r="A6341" s="3">
        <v>1081</v>
      </c>
      <c r="B6341" t="s">
        <v>1991</v>
      </c>
      <c r="C6341" s="1">
        <f>VLOOKUP(Authors[[#This Row],[Id]],Papers[],3,FALSE)</f>
        <v>2010</v>
      </c>
      <c r="D6341" s="1" t="str">
        <f>IF(ISNUMBER(FIND(",",Authors[[#This Row],[author]])),"OK", "Não OK")</f>
        <v>OK</v>
      </c>
    </row>
    <row r="6342" spans="1:4">
      <c r="A6342" s="3">
        <v>1446</v>
      </c>
      <c r="B6342" t="s">
        <v>4247</v>
      </c>
      <c r="C6342" s="1">
        <f>VLOOKUP(Authors[[#This Row],[Id]],Papers[],3,FALSE)</f>
        <v>2000</v>
      </c>
      <c r="D6342" s="1" t="str">
        <f>IF(ISNUMBER(FIND(",",Authors[[#This Row],[author]])),"OK", "Não OK")</f>
        <v>OK</v>
      </c>
    </row>
    <row r="6343" spans="1:4">
      <c r="A6343" s="3">
        <v>724</v>
      </c>
      <c r="B6343" t="s">
        <v>2052</v>
      </c>
      <c r="C6343" s="1">
        <f>VLOOKUP(Authors[[#This Row],[Id]],Papers[],3,FALSE)</f>
        <v>2010</v>
      </c>
      <c r="D6343" s="1" t="str">
        <f>IF(ISNUMBER(FIND(",",Authors[[#This Row],[author]])),"OK", "Não OK")</f>
        <v>OK</v>
      </c>
    </row>
    <row r="6344" spans="1:4">
      <c r="A6344" s="3">
        <v>165</v>
      </c>
      <c r="B6344" t="s">
        <v>11096</v>
      </c>
      <c r="C6344" s="1">
        <f>VLOOKUP(Authors[[#This Row],[Id]],Papers[],3,FALSE)</f>
        <v>2009</v>
      </c>
      <c r="D6344" s="1" t="str">
        <f>IF(ISNUMBER(FIND(",",Authors[[#This Row],[author]])),"OK", "Não OK")</f>
        <v>OK</v>
      </c>
    </row>
    <row r="6345" spans="1:4">
      <c r="A6345" s="3">
        <v>165</v>
      </c>
      <c r="B6345" t="s">
        <v>418</v>
      </c>
      <c r="C6345" s="1">
        <f>VLOOKUP(Authors[[#This Row],[Id]],Papers[],3,FALSE)</f>
        <v>2009</v>
      </c>
      <c r="D6345" s="1" t="str">
        <f>IF(ISNUMBER(FIND(",",Authors[[#This Row],[author]])),"OK", "Não OK")</f>
        <v>OK</v>
      </c>
    </row>
    <row r="6346" spans="1:4">
      <c r="A6346" s="3">
        <v>1148</v>
      </c>
      <c r="B6346" t="s">
        <v>418</v>
      </c>
      <c r="C6346" s="1">
        <f>VLOOKUP(Authors[[#This Row],[Id]],Papers[],3,FALSE)</f>
        <v>2010</v>
      </c>
      <c r="D6346" s="1" t="str">
        <f>IF(ISNUMBER(FIND(",",Authors[[#This Row],[author]])),"OK", "Não OK")</f>
        <v>OK</v>
      </c>
    </row>
    <row r="6347" spans="1:4">
      <c r="A6347" s="3">
        <v>3429</v>
      </c>
      <c r="B6347" t="s">
        <v>8925</v>
      </c>
      <c r="C6347" s="1">
        <f>VLOOKUP(Authors[[#This Row],[Id]],Papers[],3,FALSE)</f>
        <v>2011</v>
      </c>
      <c r="D6347" s="1" t="str">
        <f>IF(ISNUMBER(FIND(",",Authors[[#This Row],[author]])),"OK", "Não OK")</f>
        <v>OK</v>
      </c>
    </row>
    <row r="6348" spans="1:4">
      <c r="A6348" s="3">
        <v>1158</v>
      </c>
      <c r="B6348" t="s">
        <v>3274</v>
      </c>
      <c r="C6348" s="1">
        <f>VLOOKUP(Authors[[#This Row],[Id]],Papers[],3,FALSE)</f>
        <v>2009</v>
      </c>
      <c r="D6348" s="1" t="str">
        <f>IF(ISNUMBER(FIND(",",Authors[[#This Row],[author]])),"OK", "Não OK")</f>
        <v>OK</v>
      </c>
    </row>
    <row r="6349" spans="1:4">
      <c r="A6349" s="3">
        <v>1446</v>
      </c>
      <c r="B6349" t="s">
        <v>4248</v>
      </c>
      <c r="C6349" s="1">
        <f>VLOOKUP(Authors[[#This Row],[Id]],Papers[],3,FALSE)</f>
        <v>2000</v>
      </c>
      <c r="D6349" s="1" t="str">
        <f>IF(ISNUMBER(FIND(",",Authors[[#This Row],[author]])),"OK", "Não OK")</f>
        <v>OK</v>
      </c>
    </row>
    <row r="6350" spans="1:4">
      <c r="A6350" s="3">
        <v>3806</v>
      </c>
      <c r="B6350" t="s">
        <v>9418</v>
      </c>
      <c r="C6350" s="1">
        <f>VLOOKUP(Authors[[#This Row],[Id]],Papers[],3,FALSE)</f>
        <v>2006</v>
      </c>
      <c r="D6350" s="1" t="str">
        <f>IF(ISNUMBER(FIND(",",Authors[[#This Row],[author]])),"OK", "Não OK")</f>
        <v>OK</v>
      </c>
    </row>
    <row r="6351" spans="1:4">
      <c r="A6351" s="3">
        <v>107</v>
      </c>
      <c r="B6351" t="s">
        <v>275</v>
      </c>
      <c r="C6351" s="1">
        <f>VLOOKUP(Authors[[#This Row],[Id]],Papers[],3,FALSE)</f>
        <v>2008</v>
      </c>
      <c r="D6351" s="1" t="str">
        <f>IF(ISNUMBER(FIND(",",Authors[[#This Row],[author]])),"OK", "Não OK")</f>
        <v>OK</v>
      </c>
    </row>
    <row r="6352" spans="1:4">
      <c r="A6352" s="3">
        <v>2239</v>
      </c>
      <c r="B6352" t="s">
        <v>275</v>
      </c>
      <c r="C6352" s="1">
        <f>VLOOKUP(Authors[[#This Row],[Id]],Papers[],3,FALSE)</f>
        <v>2010</v>
      </c>
      <c r="D6352" s="1" t="str">
        <f>IF(ISNUMBER(FIND(",",Authors[[#This Row],[author]])),"OK", "Não OK")</f>
        <v>OK</v>
      </c>
    </row>
    <row r="6353" spans="1:4">
      <c r="A6353" s="3">
        <v>3593</v>
      </c>
      <c r="B6353" t="s">
        <v>8560</v>
      </c>
      <c r="C6353" s="1">
        <f>VLOOKUP(Authors[[#This Row],[Id]],Papers[],3,FALSE)</f>
        <v>2010</v>
      </c>
      <c r="D6353" s="1" t="str">
        <f>IF(ISNUMBER(FIND(",",Authors[[#This Row],[author]])),"OK", "Não OK")</f>
        <v>OK</v>
      </c>
    </row>
    <row r="6354" spans="1:4">
      <c r="A6354" s="3">
        <v>596</v>
      </c>
      <c r="B6354" t="s">
        <v>1685</v>
      </c>
      <c r="C6354" s="1">
        <f>VLOOKUP(Authors[[#This Row],[Id]],Papers[],3,FALSE)</f>
        <v>2011</v>
      </c>
      <c r="D6354" s="1" t="str">
        <f>IF(ISNUMBER(FIND(",",Authors[[#This Row],[author]])),"OK", "Não OK")</f>
        <v>OK</v>
      </c>
    </row>
    <row r="6355" spans="1:4">
      <c r="A6355" s="3">
        <v>985</v>
      </c>
      <c r="B6355" t="s">
        <v>1685</v>
      </c>
      <c r="C6355" s="1">
        <f>VLOOKUP(Authors[[#This Row],[Id]],Papers[],3,FALSE)</f>
        <v>2007</v>
      </c>
      <c r="D6355" s="1" t="str">
        <f>IF(ISNUMBER(FIND(",",Authors[[#This Row],[author]])),"OK", "Não OK")</f>
        <v>OK</v>
      </c>
    </row>
    <row r="6356" spans="1:4">
      <c r="A6356" s="3">
        <v>1083</v>
      </c>
      <c r="B6356" t="s">
        <v>1685</v>
      </c>
      <c r="C6356" s="1">
        <f>VLOOKUP(Authors[[#This Row],[Id]],Papers[],3,FALSE)</f>
        <v>2010</v>
      </c>
      <c r="D6356" s="1" t="str">
        <f>IF(ISNUMBER(FIND(",",Authors[[#This Row],[author]])),"OK", "Não OK")</f>
        <v>OK</v>
      </c>
    </row>
    <row r="6357" spans="1:4">
      <c r="A6357" s="3">
        <v>1200</v>
      </c>
      <c r="B6357" t="s">
        <v>1685</v>
      </c>
      <c r="C6357" s="1">
        <f>VLOOKUP(Authors[[#This Row],[Id]],Papers[],3,FALSE)</f>
        <v>2010</v>
      </c>
      <c r="D6357" s="1" t="str">
        <f>IF(ISNUMBER(FIND(",",Authors[[#This Row],[author]])),"OK", "Não OK")</f>
        <v>OK</v>
      </c>
    </row>
    <row r="6358" spans="1:4">
      <c r="A6358" s="3">
        <v>2376</v>
      </c>
      <c r="B6358" t="s">
        <v>1685</v>
      </c>
      <c r="C6358" s="1">
        <f>VLOOKUP(Authors[[#This Row],[Id]],Papers[],3,FALSE)</f>
        <v>2007</v>
      </c>
      <c r="D6358" s="1" t="str">
        <f>IF(ISNUMBER(FIND(",",Authors[[#This Row],[author]])),"OK", "Não OK")</f>
        <v>OK</v>
      </c>
    </row>
    <row r="6359" spans="1:4">
      <c r="A6359" s="3">
        <v>2228</v>
      </c>
      <c r="B6359" t="s">
        <v>6847</v>
      </c>
      <c r="C6359" s="1">
        <f>VLOOKUP(Authors[[#This Row],[Id]],Papers[],3,FALSE)</f>
        <v>2007</v>
      </c>
      <c r="D6359" s="1" t="str">
        <f>IF(ISNUMBER(FIND(",",Authors[[#This Row],[author]])),"OK", "Não OK")</f>
        <v>OK</v>
      </c>
    </row>
    <row r="6360" spans="1:4">
      <c r="A6360" s="3">
        <v>2229</v>
      </c>
      <c r="B6360" t="s">
        <v>6851</v>
      </c>
      <c r="C6360" s="1">
        <f>VLOOKUP(Authors[[#This Row],[Id]],Papers[],3,FALSE)</f>
        <v>2006</v>
      </c>
      <c r="D6360" s="1" t="str">
        <f>IF(ISNUMBER(FIND(",",Authors[[#This Row],[author]])),"OK", "Não OK")</f>
        <v>OK</v>
      </c>
    </row>
    <row r="6361" spans="1:4">
      <c r="A6361" s="3">
        <v>338</v>
      </c>
      <c r="B6361" t="s">
        <v>874</v>
      </c>
      <c r="C6361" s="1">
        <f>VLOOKUP(Authors[[#This Row],[Id]],Papers[],3,FALSE)</f>
        <v>2008</v>
      </c>
      <c r="D6361" s="1" t="str">
        <f>IF(ISNUMBER(FIND(",",Authors[[#This Row],[author]])),"OK", "Não OK")</f>
        <v>OK</v>
      </c>
    </row>
    <row r="6362" spans="1:4">
      <c r="A6362" s="3">
        <v>1145</v>
      </c>
      <c r="B6362" t="s">
        <v>874</v>
      </c>
      <c r="C6362" s="1">
        <f>VLOOKUP(Authors[[#This Row],[Id]],Papers[],3,FALSE)</f>
        <v>2010</v>
      </c>
      <c r="D6362" s="1" t="str">
        <f>IF(ISNUMBER(FIND(",",Authors[[#This Row],[author]])),"OK", "Não OK")</f>
        <v>OK</v>
      </c>
    </row>
    <row r="6363" spans="1:4">
      <c r="A6363" s="3">
        <v>1206</v>
      </c>
      <c r="B6363" t="s">
        <v>874</v>
      </c>
      <c r="C6363" s="1">
        <f>VLOOKUP(Authors[[#This Row],[Id]],Papers[],3,FALSE)</f>
        <v>2010</v>
      </c>
      <c r="D6363" s="1" t="str">
        <f>IF(ISNUMBER(FIND(",",Authors[[#This Row],[author]])),"OK", "Não OK")</f>
        <v>OK</v>
      </c>
    </row>
    <row r="6364" spans="1:4">
      <c r="A6364" s="3">
        <v>2230</v>
      </c>
      <c r="B6364" t="s">
        <v>874</v>
      </c>
      <c r="C6364" s="1">
        <f>VLOOKUP(Authors[[#This Row],[Id]],Papers[],3,FALSE)</f>
        <v>2006</v>
      </c>
      <c r="D6364" s="1" t="str">
        <f>IF(ISNUMBER(FIND(",",Authors[[#This Row],[author]])),"OK", "Não OK")</f>
        <v>OK</v>
      </c>
    </row>
    <row r="6365" spans="1:4">
      <c r="A6365" s="3">
        <v>75</v>
      </c>
      <c r="B6365" t="s">
        <v>182</v>
      </c>
      <c r="C6365" s="1">
        <f>VLOOKUP(Authors[[#This Row],[Id]],Papers[],3,FALSE)</f>
        <v>2007</v>
      </c>
      <c r="D6365" s="1" t="str">
        <f>IF(ISNUMBER(FIND(",",Authors[[#This Row],[author]])),"OK", "Não OK")</f>
        <v>OK</v>
      </c>
    </row>
    <row r="6366" spans="1:4">
      <c r="A6366" s="3">
        <v>2231</v>
      </c>
      <c r="B6366" t="s">
        <v>6857</v>
      </c>
      <c r="C6366" s="1">
        <f>VLOOKUP(Authors[[#This Row],[Id]],Papers[],3,FALSE)</f>
        <v>2004</v>
      </c>
      <c r="D6366" s="1" t="str">
        <f>IF(ISNUMBER(FIND(",",Authors[[#This Row],[author]])),"OK", "Não OK")</f>
        <v>OK</v>
      </c>
    </row>
    <row r="6367" spans="1:4">
      <c r="A6367" s="3">
        <v>2955</v>
      </c>
      <c r="B6367" t="s">
        <v>8297</v>
      </c>
      <c r="C6367" s="1">
        <f>VLOOKUP(Authors[[#This Row],[Id]],Papers[],3,FALSE)</f>
        <v>2010</v>
      </c>
      <c r="D6367" s="1" t="str">
        <f>IF(ISNUMBER(FIND(",",Authors[[#This Row],[author]])),"OK", "Não OK")</f>
        <v>OK</v>
      </c>
    </row>
    <row r="6368" spans="1:4">
      <c r="A6368" s="3">
        <v>1558</v>
      </c>
      <c r="B6368" t="s">
        <v>4626</v>
      </c>
      <c r="C6368" s="1">
        <f>VLOOKUP(Authors[[#This Row],[Id]],Papers[],3,FALSE)</f>
        <v>1991</v>
      </c>
      <c r="D6368" s="1" t="str">
        <f>IF(ISNUMBER(FIND(",",Authors[[#This Row],[author]])),"OK", "Não OK")</f>
        <v>OK</v>
      </c>
    </row>
    <row r="6369" spans="1:4">
      <c r="A6369" s="3">
        <v>1687</v>
      </c>
      <c r="B6369" t="s">
        <v>5114</v>
      </c>
      <c r="C6369" s="1">
        <f>VLOOKUP(Authors[[#This Row],[Id]],Papers[],3,FALSE)</f>
        <v>2010</v>
      </c>
      <c r="D6369" s="1" t="str">
        <f>IF(ISNUMBER(FIND(",",Authors[[#This Row],[author]])),"OK", "Não OK")</f>
        <v>OK</v>
      </c>
    </row>
    <row r="6370" spans="1:4">
      <c r="A6370" s="3">
        <v>902</v>
      </c>
      <c r="B6370" t="s">
        <v>2572</v>
      </c>
      <c r="C6370" s="1">
        <f>VLOOKUP(Authors[[#This Row],[Id]],Papers[],3,FALSE)</f>
        <v>2010</v>
      </c>
      <c r="D6370" s="1" t="str">
        <f>IF(ISNUMBER(FIND(",",Authors[[#This Row],[author]])),"OK", "Não OK")</f>
        <v>OK</v>
      </c>
    </row>
    <row r="6371" spans="1:4">
      <c r="A6371" s="3">
        <v>2323</v>
      </c>
      <c r="B6371" t="s">
        <v>7139</v>
      </c>
      <c r="C6371" s="1">
        <f>VLOOKUP(Authors[[#This Row],[Id]],Papers[],3,FALSE)</f>
        <v>2010</v>
      </c>
      <c r="D6371" s="1" t="str">
        <f>IF(ISNUMBER(FIND(",",Authors[[#This Row],[author]])),"OK", "Não OK")</f>
        <v>OK</v>
      </c>
    </row>
    <row r="6372" spans="1:4">
      <c r="A6372" s="3">
        <v>2761</v>
      </c>
      <c r="B6372" t="s">
        <v>7978</v>
      </c>
      <c r="C6372" s="1">
        <f>VLOOKUP(Authors[[#This Row],[Id]],Papers[],3,FALSE)</f>
        <v>2010</v>
      </c>
      <c r="D6372" s="1" t="str">
        <f>IF(ISNUMBER(FIND(",",Authors[[#This Row],[author]])),"OK", "Não OK")</f>
        <v>OK</v>
      </c>
    </row>
    <row r="6373" spans="1:4">
      <c r="A6373" s="3">
        <v>3946</v>
      </c>
      <c r="B6373" t="s">
        <v>9597</v>
      </c>
      <c r="C6373" s="1">
        <f>VLOOKUP(Authors[[#This Row],[Id]],Papers[],3,FALSE)</f>
        <v>2011</v>
      </c>
      <c r="D6373" s="1" t="str">
        <f>IF(ISNUMBER(FIND(",",Authors[[#This Row],[author]])),"OK", "Não OK")</f>
        <v>OK</v>
      </c>
    </row>
    <row r="6374" spans="1:4">
      <c r="A6374" s="3">
        <v>832</v>
      </c>
      <c r="B6374" t="s">
        <v>2353</v>
      </c>
      <c r="C6374" s="1">
        <f>VLOOKUP(Authors[[#This Row],[Id]],Papers[],3,FALSE)</f>
        <v>2009</v>
      </c>
      <c r="D6374" s="1" t="str">
        <f>IF(ISNUMBER(FIND(",",Authors[[#This Row],[author]])),"OK", "Não OK")</f>
        <v>OK</v>
      </c>
    </row>
    <row r="6375" spans="1:4">
      <c r="A6375" s="3">
        <v>3973</v>
      </c>
      <c r="B6375" t="s">
        <v>2353</v>
      </c>
      <c r="C6375" s="1">
        <f>VLOOKUP(Authors[[#This Row],[Id]],Papers[],3,FALSE)</f>
        <v>2010</v>
      </c>
      <c r="D6375" s="1" t="str">
        <f>IF(ISNUMBER(FIND(",",Authors[[#This Row],[author]])),"OK", "Não OK")</f>
        <v>OK</v>
      </c>
    </row>
    <row r="6376" spans="1:4">
      <c r="A6376" s="3">
        <v>2125</v>
      </c>
      <c r="B6376" t="s">
        <v>6517</v>
      </c>
      <c r="C6376" s="1">
        <f>VLOOKUP(Authors[[#This Row],[Id]],Papers[],3,FALSE)</f>
        <v>2001</v>
      </c>
      <c r="D6376" s="1" t="str">
        <f>IF(ISNUMBER(FIND(",",Authors[[#This Row],[author]])),"OK", "Não OK")</f>
        <v>OK</v>
      </c>
    </row>
    <row r="6377" spans="1:4">
      <c r="A6377" s="3">
        <v>2232</v>
      </c>
      <c r="B6377" t="s">
        <v>6860</v>
      </c>
      <c r="C6377" s="1">
        <f>VLOOKUP(Authors[[#This Row],[Id]],Papers[],3,FALSE)</f>
        <v>2011</v>
      </c>
      <c r="D6377" s="1" t="str">
        <f>IF(ISNUMBER(FIND(",",Authors[[#This Row],[author]])),"OK", "Não OK")</f>
        <v>OK</v>
      </c>
    </row>
    <row r="6378" spans="1:4">
      <c r="A6378" s="3">
        <v>1275</v>
      </c>
      <c r="B6378" t="s">
        <v>3644</v>
      </c>
      <c r="C6378" s="1">
        <f>VLOOKUP(Authors[[#This Row],[Id]],Papers[],3,FALSE)</f>
        <v>2008</v>
      </c>
      <c r="D6378" s="1" t="str">
        <f>IF(ISNUMBER(FIND(",",Authors[[#This Row],[author]])),"OK", "Não OK")</f>
        <v>OK</v>
      </c>
    </row>
    <row r="6379" spans="1:4">
      <c r="A6379" s="3">
        <v>1284</v>
      </c>
      <c r="B6379" t="s">
        <v>3644</v>
      </c>
      <c r="C6379" s="1">
        <f>VLOOKUP(Authors[[#This Row],[Id]],Papers[],3,FALSE)</f>
        <v>2008</v>
      </c>
      <c r="D6379" s="1" t="str">
        <f>IF(ISNUMBER(FIND(",",Authors[[#This Row],[author]])),"OK", "Não OK")</f>
        <v>OK</v>
      </c>
    </row>
    <row r="6380" spans="1:4">
      <c r="A6380" s="3">
        <v>2233</v>
      </c>
      <c r="B6380" t="s">
        <v>6865</v>
      </c>
      <c r="C6380" s="1">
        <f>VLOOKUP(Authors[[#This Row],[Id]],Papers[],3,FALSE)</f>
        <v>2007</v>
      </c>
      <c r="D6380" s="1" t="str">
        <f>IF(ISNUMBER(FIND(",",Authors[[#This Row],[author]])),"OK", "Não OK")</f>
        <v>OK</v>
      </c>
    </row>
    <row r="6381" spans="1:4">
      <c r="A6381" s="3">
        <v>2233</v>
      </c>
      <c r="B6381" t="s">
        <v>6866</v>
      </c>
      <c r="C6381" s="1">
        <f>VLOOKUP(Authors[[#This Row],[Id]],Papers[],3,FALSE)</f>
        <v>2007</v>
      </c>
      <c r="D6381" s="1" t="str">
        <f>IF(ISNUMBER(FIND(",",Authors[[#This Row],[author]])),"OK", "Não OK")</f>
        <v>OK</v>
      </c>
    </row>
    <row r="6382" spans="1:4">
      <c r="A6382" s="3">
        <v>2234</v>
      </c>
      <c r="B6382" t="s">
        <v>6869</v>
      </c>
      <c r="C6382" s="1">
        <f>VLOOKUP(Authors[[#This Row],[Id]],Papers[],3,FALSE)</f>
        <v>1996</v>
      </c>
      <c r="D6382" s="1" t="str">
        <f>IF(ISNUMBER(FIND(",",Authors[[#This Row],[author]])),"OK", "Não OK")</f>
        <v>OK</v>
      </c>
    </row>
    <row r="6383" spans="1:4">
      <c r="A6383" s="3">
        <v>2235</v>
      </c>
      <c r="B6383" t="s">
        <v>6874</v>
      </c>
      <c r="C6383" s="1">
        <f>VLOOKUP(Authors[[#This Row],[Id]],Papers[],3,FALSE)</f>
        <v>2008</v>
      </c>
      <c r="D6383" s="1" t="str">
        <f>IF(ISNUMBER(FIND(",",Authors[[#This Row],[author]])),"OK", "Não OK")</f>
        <v>OK</v>
      </c>
    </row>
    <row r="6384" spans="1:4">
      <c r="A6384" s="3">
        <v>164</v>
      </c>
      <c r="B6384" t="s">
        <v>412</v>
      </c>
      <c r="C6384" s="1">
        <f>VLOOKUP(Authors[[#This Row],[Id]],Papers[],3,FALSE)</f>
        <v>2006</v>
      </c>
      <c r="D6384" s="1" t="str">
        <f>IF(ISNUMBER(FIND(",",Authors[[#This Row],[author]])),"OK", "Não OK")</f>
        <v>OK</v>
      </c>
    </row>
    <row r="6385" spans="1:4">
      <c r="A6385" s="3">
        <v>103</v>
      </c>
      <c r="B6385" t="s">
        <v>11089</v>
      </c>
      <c r="C6385" s="1">
        <f>VLOOKUP(Authors[[#This Row],[Id]],Papers[],3,FALSE)</f>
        <v>2008</v>
      </c>
      <c r="D6385" s="1" t="str">
        <f>IF(ISNUMBER(FIND(",",Authors[[#This Row],[author]])),"OK", "Não OK")</f>
        <v>OK</v>
      </c>
    </row>
    <row r="6386" spans="1:4">
      <c r="A6386" s="3">
        <v>1162</v>
      </c>
      <c r="B6386" t="s">
        <v>3284</v>
      </c>
      <c r="C6386" s="1">
        <f>VLOOKUP(Authors[[#This Row],[Id]],Papers[],3,FALSE)</f>
        <v>2000</v>
      </c>
      <c r="D6386" s="1" t="str">
        <f>IF(ISNUMBER(FIND(",",Authors[[#This Row],[author]])),"OK", "Não OK")</f>
        <v>OK</v>
      </c>
    </row>
    <row r="6387" spans="1:4">
      <c r="A6387">
        <v>4417</v>
      </c>
      <c r="B6387" t="s">
        <v>12873</v>
      </c>
      <c r="C6387" s="1">
        <f>VLOOKUP(Authors[[#This Row],[Id]],Papers[],3,FALSE)</f>
        <v>1989</v>
      </c>
      <c r="D6387" s="1" t="str">
        <f>IF(ISNUMBER(FIND(",",Authors[[#This Row],[author]])),"OK", "Não OK")</f>
        <v>OK</v>
      </c>
    </row>
    <row r="6388" spans="1:4">
      <c r="A6388" s="3">
        <v>1267</v>
      </c>
      <c r="B6388" t="s">
        <v>3623</v>
      </c>
      <c r="C6388" s="1">
        <f>VLOOKUP(Authors[[#This Row],[Id]],Papers[],3,FALSE)</f>
        <v>2003</v>
      </c>
      <c r="D6388" s="1" t="str">
        <f>IF(ISNUMBER(FIND(",",Authors[[#This Row],[author]])),"OK", "Não OK")</f>
        <v>OK</v>
      </c>
    </row>
    <row r="6389" spans="1:4">
      <c r="A6389" s="3">
        <v>1256</v>
      </c>
      <c r="B6389" t="s">
        <v>3590</v>
      </c>
      <c r="C6389" s="1">
        <f>VLOOKUP(Authors[[#This Row],[Id]],Papers[],3,FALSE)</f>
        <v>2004</v>
      </c>
      <c r="D6389" s="1" t="str">
        <f>IF(ISNUMBER(FIND(",",Authors[[#This Row],[author]])),"OK", "Não OK")</f>
        <v>OK</v>
      </c>
    </row>
    <row r="6390" spans="1:4">
      <c r="A6390" s="3">
        <v>2289</v>
      </c>
      <c r="B6390" t="s">
        <v>7039</v>
      </c>
      <c r="C6390" s="1">
        <f>VLOOKUP(Authors[[#This Row],[Id]],Papers[],3,FALSE)</f>
        <v>2005</v>
      </c>
      <c r="D6390" s="1" t="str">
        <f>IF(ISNUMBER(FIND(",",Authors[[#This Row],[author]])),"OK", "Não OK")</f>
        <v>OK</v>
      </c>
    </row>
    <row r="6391" spans="1:4">
      <c r="A6391" s="3">
        <v>2236</v>
      </c>
      <c r="B6391" t="s">
        <v>10835</v>
      </c>
      <c r="C6391" s="1">
        <f>VLOOKUP(Authors[[#This Row],[Id]],Papers[],3,FALSE)</f>
        <v>2004</v>
      </c>
      <c r="D6391" s="1" t="str">
        <f>IF(ISNUMBER(FIND(",",Authors[[#This Row],[author]])),"OK", "Não OK")</f>
        <v>OK</v>
      </c>
    </row>
    <row r="6392" spans="1:4">
      <c r="A6392" s="3">
        <v>4327</v>
      </c>
      <c r="B6392" t="s">
        <v>10260</v>
      </c>
      <c r="C6392" s="1">
        <f>VLOOKUP(Authors[[#This Row],[Id]],Papers[],3,FALSE)</f>
        <v>2007</v>
      </c>
      <c r="D6392" s="1" t="str">
        <f>IF(ISNUMBER(FIND(",",Authors[[#This Row],[author]])),"OK", "Não OK")</f>
        <v>OK</v>
      </c>
    </row>
    <row r="6393" spans="1:4">
      <c r="A6393" s="3">
        <v>1497</v>
      </c>
      <c r="B6393" t="s">
        <v>4421</v>
      </c>
      <c r="C6393" s="1">
        <f>VLOOKUP(Authors[[#This Row],[Id]],Papers[],3,FALSE)</f>
        <v>1999</v>
      </c>
      <c r="D6393" s="1" t="str">
        <f>IF(ISNUMBER(FIND(",",Authors[[#This Row],[author]])),"OK", "Não OK")</f>
        <v>OK</v>
      </c>
    </row>
    <row r="6394" spans="1:4">
      <c r="A6394" s="3">
        <v>2238</v>
      </c>
      <c r="B6394" t="s">
        <v>6885</v>
      </c>
      <c r="C6394" s="1">
        <f>VLOOKUP(Authors[[#This Row],[Id]],Papers[],3,FALSE)</f>
        <v>2011</v>
      </c>
      <c r="D6394" s="1" t="str">
        <f>IF(ISNUMBER(FIND(",",Authors[[#This Row],[author]])),"OK", "Não OK")</f>
        <v>OK</v>
      </c>
    </row>
    <row r="6395" spans="1:4">
      <c r="A6395" s="3">
        <v>226</v>
      </c>
      <c r="B6395" t="s">
        <v>574</v>
      </c>
      <c r="C6395" s="1">
        <f>VLOOKUP(Authors[[#This Row],[Id]],Papers[],3,FALSE)</f>
        <v>2011</v>
      </c>
      <c r="D6395" s="1" t="str">
        <f>IF(ISNUMBER(FIND(",",Authors[[#This Row],[author]])),"OK", "Não OK")</f>
        <v>OK</v>
      </c>
    </row>
    <row r="6396" spans="1:4">
      <c r="A6396" s="3">
        <v>2237</v>
      </c>
      <c r="B6396" t="s">
        <v>6881</v>
      </c>
      <c r="C6396" s="1">
        <f>VLOOKUP(Authors[[#This Row],[Id]],Papers[],3,FALSE)</f>
        <v>2008</v>
      </c>
      <c r="D6396" s="1" t="str">
        <f>IF(ISNUMBER(FIND(",",Authors[[#This Row],[author]])),"OK", "Não OK")</f>
        <v>OK</v>
      </c>
    </row>
    <row r="6397" spans="1:4">
      <c r="A6397" s="3">
        <v>2238</v>
      </c>
      <c r="B6397" t="s">
        <v>6881</v>
      </c>
      <c r="C6397" s="1">
        <f>VLOOKUP(Authors[[#This Row],[Id]],Papers[],3,FALSE)</f>
        <v>2011</v>
      </c>
      <c r="D6397" s="1" t="str">
        <f>IF(ISNUMBER(FIND(",",Authors[[#This Row],[author]])),"OK", "Não OK")</f>
        <v>OK</v>
      </c>
    </row>
    <row r="6398" spans="1:4">
      <c r="A6398" s="3">
        <v>480</v>
      </c>
      <c r="B6398" t="s">
        <v>1356</v>
      </c>
      <c r="C6398" s="1">
        <f>VLOOKUP(Authors[[#This Row],[Id]],Papers[],3,FALSE)</f>
        <v>2009</v>
      </c>
      <c r="D6398" s="1" t="str">
        <f>IF(ISNUMBER(FIND(",",Authors[[#This Row],[author]])),"OK", "Não OK")</f>
        <v>OK</v>
      </c>
    </row>
    <row r="6399" spans="1:4">
      <c r="A6399" s="3">
        <v>569</v>
      </c>
      <c r="B6399" t="s">
        <v>1356</v>
      </c>
      <c r="C6399" s="1">
        <f>VLOOKUP(Authors[[#This Row],[Id]],Papers[],3,FALSE)</f>
        <v>2009</v>
      </c>
      <c r="D6399" s="1" t="str">
        <f>IF(ISNUMBER(FIND(",",Authors[[#This Row],[author]])),"OK", "Não OK")</f>
        <v>OK</v>
      </c>
    </row>
    <row r="6400" spans="1:4">
      <c r="A6400" s="3">
        <v>1446</v>
      </c>
      <c r="B6400" t="s">
        <v>4249</v>
      </c>
      <c r="C6400" s="1">
        <f>VLOOKUP(Authors[[#This Row],[Id]],Papers[],3,FALSE)</f>
        <v>2000</v>
      </c>
      <c r="D6400" s="1" t="str">
        <f>IF(ISNUMBER(FIND(",",Authors[[#This Row],[author]])),"OK", "Não OK")</f>
        <v>OK</v>
      </c>
    </row>
    <row r="6401" spans="1:4">
      <c r="A6401" s="3">
        <v>3806</v>
      </c>
      <c r="B6401" t="s">
        <v>9417</v>
      </c>
      <c r="C6401" s="1">
        <f>VLOOKUP(Authors[[#This Row],[Id]],Papers[],3,FALSE)</f>
        <v>2006</v>
      </c>
      <c r="D6401" s="1" t="str">
        <f>IF(ISNUMBER(FIND(",",Authors[[#This Row],[author]])),"OK", "Não OK")</f>
        <v>OK</v>
      </c>
    </row>
    <row r="6402" spans="1:4">
      <c r="A6402" s="3">
        <v>107</v>
      </c>
      <c r="B6402" t="s">
        <v>274</v>
      </c>
      <c r="C6402" s="1">
        <f>VLOOKUP(Authors[[#This Row],[Id]],Papers[],3,FALSE)</f>
        <v>2008</v>
      </c>
      <c r="D6402" s="1" t="str">
        <f>IF(ISNUMBER(FIND(",",Authors[[#This Row],[author]])),"OK", "Não OK")</f>
        <v>OK</v>
      </c>
    </row>
    <row r="6403" spans="1:4">
      <c r="A6403" s="3">
        <v>2239</v>
      </c>
      <c r="B6403" t="s">
        <v>274</v>
      </c>
      <c r="C6403" s="1">
        <f>VLOOKUP(Authors[[#This Row],[Id]],Papers[],3,FALSE)</f>
        <v>2010</v>
      </c>
      <c r="D6403" s="1" t="str">
        <f>IF(ISNUMBER(FIND(",",Authors[[#This Row],[author]])),"OK", "Não OK")</f>
        <v>OK</v>
      </c>
    </row>
    <row r="6404" spans="1:4">
      <c r="A6404" s="3">
        <v>2074</v>
      </c>
      <c r="B6404" t="s">
        <v>6329</v>
      </c>
      <c r="C6404" s="1">
        <f>VLOOKUP(Authors[[#This Row],[Id]],Papers[],3,FALSE)</f>
        <v>2006</v>
      </c>
      <c r="D6404" s="1" t="str">
        <f>IF(ISNUMBER(FIND(",",Authors[[#This Row],[author]])),"OK", "Não OK")</f>
        <v>OK</v>
      </c>
    </row>
    <row r="6405" spans="1:4">
      <c r="A6405" s="3">
        <v>4086</v>
      </c>
      <c r="B6405" t="s">
        <v>9746</v>
      </c>
      <c r="C6405" s="1">
        <f>VLOOKUP(Authors[[#This Row],[Id]],Papers[],3,FALSE)</f>
        <v>2004</v>
      </c>
      <c r="D6405" s="1" t="str">
        <f>IF(ISNUMBER(FIND(",",Authors[[#This Row],[author]])),"OK", "Não OK")</f>
        <v>OK</v>
      </c>
    </row>
    <row r="6406" spans="1:4">
      <c r="A6406" s="3">
        <v>1391</v>
      </c>
      <c r="B6406" t="s">
        <v>10598</v>
      </c>
      <c r="C6406" s="1">
        <f>VLOOKUP(Authors[[#This Row],[Id]],Papers[],3,FALSE)</f>
        <v>2007</v>
      </c>
      <c r="D6406" s="1" t="str">
        <f>IF(ISNUMBER(FIND(",",Authors[[#This Row],[author]])),"OK", "Não OK")</f>
        <v>OK</v>
      </c>
    </row>
    <row r="6407" spans="1:4">
      <c r="A6407" s="3">
        <v>2205</v>
      </c>
      <c r="B6407" t="s">
        <v>6763</v>
      </c>
      <c r="C6407" s="1">
        <f>VLOOKUP(Authors[[#This Row],[Id]],Papers[],3,FALSE)</f>
        <v>2008</v>
      </c>
      <c r="D6407" s="1" t="str">
        <f>IF(ISNUMBER(FIND(",",Authors[[#This Row],[author]])),"OK", "Não OK")</f>
        <v>OK</v>
      </c>
    </row>
    <row r="6408" spans="1:4">
      <c r="A6408" s="3">
        <v>2240</v>
      </c>
      <c r="B6408" t="s">
        <v>6891</v>
      </c>
      <c r="C6408" s="1">
        <f>VLOOKUP(Authors[[#This Row],[Id]],Papers[],3,FALSE)</f>
        <v>2007</v>
      </c>
      <c r="D6408" s="1" t="str">
        <f>IF(ISNUMBER(FIND(",",Authors[[#This Row],[author]])),"OK", "Não OK")</f>
        <v>OK</v>
      </c>
    </row>
    <row r="6409" spans="1:4">
      <c r="A6409" s="3">
        <v>1864</v>
      </c>
      <c r="B6409" t="s">
        <v>5660</v>
      </c>
      <c r="C6409" s="1">
        <f>VLOOKUP(Authors[[#This Row],[Id]],Papers[],3,FALSE)</f>
        <v>2010</v>
      </c>
      <c r="D6409" s="1" t="str">
        <f>IF(ISNUMBER(FIND(",",Authors[[#This Row],[author]])),"OK", "Não OK")</f>
        <v>OK</v>
      </c>
    </row>
    <row r="6410" spans="1:4">
      <c r="A6410" s="3">
        <v>1868</v>
      </c>
      <c r="B6410" t="s">
        <v>5687</v>
      </c>
      <c r="C6410" s="1">
        <f>VLOOKUP(Authors[[#This Row],[Id]],Papers[],3,FALSE)</f>
        <v>1996</v>
      </c>
      <c r="D6410" s="1" t="str">
        <f>IF(ISNUMBER(FIND(",",Authors[[#This Row],[author]])),"OK", "Não OK")</f>
        <v>OK</v>
      </c>
    </row>
    <row r="6411" spans="1:4">
      <c r="A6411" s="3">
        <v>3807</v>
      </c>
      <c r="B6411" t="s">
        <v>9423</v>
      </c>
      <c r="C6411" s="1">
        <f>VLOOKUP(Authors[[#This Row],[Id]],Papers[],3,FALSE)</f>
        <v>2000</v>
      </c>
      <c r="D6411" s="1" t="str">
        <f>IF(ISNUMBER(FIND(",",Authors[[#This Row],[author]])),"OK", "Não OK")</f>
        <v>OK</v>
      </c>
    </row>
    <row r="6412" spans="1:4">
      <c r="A6412" s="3">
        <v>237</v>
      </c>
      <c r="B6412" t="s">
        <v>607</v>
      </c>
      <c r="C6412" s="1">
        <f>VLOOKUP(Authors[[#This Row],[Id]],Papers[],3,FALSE)</f>
        <v>2011</v>
      </c>
      <c r="D6412" s="1" t="str">
        <f>IF(ISNUMBER(FIND(",",Authors[[#This Row],[author]])),"OK", "Não OK")</f>
        <v>OK</v>
      </c>
    </row>
    <row r="6413" spans="1:4">
      <c r="A6413" s="3">
        <v>1372</v>
      </c>
      <c r="B6413" t="s">
        <v>3965</v>
      </c>
      <c r="C6413" s="1">
        <f>VLOOKUP(Authors[[#This Row],[Id]],Papers[],3,FALSE)</f>
        <v>2007</v>
      </c>
      <c r="D6413" s="1" t="str">
        <f>IF(ISNUMBER(FIND(",",Authors[[#This Row],[author]])),"OK", "Não OK")</f>
        <v>OK</v>
      </c>
    </row>
    <row r="6414" spans="1:4">
      <c r="A6414" s="3">
        <v>3884</v>
      </c>
      <c r="B6414" t="s">
        <v>9498</v>
      </c>
      <c r="C6414" s="1">
        <f>VLOOKUP(Authors[[#This Row],[Id]],Papers[],3,FALSE)</f>
        <v>2011</v>
      </c>
      <c r="D6414" s="1" t="str">
        <f>IF(ISNUMBER(FIND(",",Authors[[#This Row],[author]])),"OK", "Não OK")</f>
        <v>OK</v>
      </c>
    </row>
    <row r="6415" spans="1:4">
      <c r="A6415" s="3">
        <v>2688</v>
      </c>
      <c r="B6415" t="s">
        <v>7859</v>
      </c>
      <c r="C6415" s="1">
        <f>VLOOKUP(Authors[[#This Row],[Id]],Papers[],3,FALSE)</f>
        <v>2011</v>
      </c>
      <c r="D6415" s="1" t="str">
        <f>IF(ISNUMBER(FIND(",",Authors[[#This Row],[author]])),"OK", "Não OK")</f>
        <v>OK</v>
      </c>
    </row>
    <row r="6416" spans="1:4">
      <c r="A6416" s="3">
        <v>248</v>
      </c>
      <c r="B6416" t="s">
        <v>632</v>
      </c>
      <c r="C6416" s="1">
        <f>VLOOKUP(Authors[[#This Row],[Id]],Papers[],3,FALSE)</f>
        <v>2011</v>
      </c>
      <c r="D6416" s="1" t="str">
        <f>IF(ISNUMBER(FIND(",",Authors[[#This Row],[author]])),"OK", "Não OK")</f>
        <v>OK</v>
      </c>
    </row>
    <row r="6417" spans="1:4">
      <c r="A6417" s="3">
        <v>475</v>
      </c>
      <c r="B6417" t="s">
        <v>632</v>
      </c>
      <c r="C6417" s="1">
        <f>VLOOKUP(Authors[[#This Row],[Id]],Papers[],3,FALSE)</f>
        <v>2010</v>
      </c>
      <c r="D6417" s="1" t="str">
        <f>IF(ISNUMBER(FIND(",",Authors[[#This Row],[author]])),"OK", "Não OK")</f>
        <v>OK</v>
      </c>
    </row>
    <row r="6418" spans="1:4">
      <c r="A6418" s="3">
        <v>1078</v>
      </c>
      <c r="B6418" t="s">
        <v>632</v>
      </c>
      <c r="C6418" s="1">
        <f>VLOOKUP(Authors[[#This Row],[Id]],Papers[],3,FALSE)</f>
        <v>2010</v>
      </c>
      <c r="D6418" s="1" t="str">
        <f>IF(ISNUMBER(FIND(",",Authors[[#This Row],[author]])),"OK", "Não OK")</f>
        <v>OK</v>
      </c>
    </row>
    <row r="6419" spans="1:4">
      <c r="A6419" s="3">
        <v>1739</v>
      </c>
      <c r="B6419" t="s">
        <v>5281</v>
      </c>
      <c r="C6419" s="1">
        <f>VLOOKUP(Authors[[#This Row],[Id]],Papers[],3,FALSE)</f>
        <v>2005</v>
      </c>
      <c r="D6419" s="1" t="str">
        <f>IF(ISNUMBER(FIND(",",Authors[[#This Row],[author]])),"OK", "Não OK")</f>
        <v>OK</v>
      </c>
    </row>
    <row r="6420" spans="1:4">
      <c r="A6420" s="3">
        <v>2241</v>
      </c>
      <c r="B6420" t="s">
        <v>10836</v>
      </c>
      <c r="C6420" s="1">
        <f>VLOOKUP(Authors[[#This Row],[Id]],Papers[],3,FALSE)</f>
        <v>2010</v>
      </c>
      <c r="D6420" s="1" t="str">
        <f>IF(ISNUMBER(FIND(",",Authors[[#This Row],[author]])),"OK", "Não OK")</f>
        <v>OK</v>
      </c>
    </row>
    <row r="6421" spans="1:4">
      <c r="A6421" s="3">
        <v>586</v>
      </c>
      <c r="B6421" t="s">
        <v>1652</v>
      </c>
      <c r="C6421" s="1">
        <f>VLOOKUP(Authors[[#This Row],[Id]],Papers[],3,FALSE)</f>
        <v>2011</v>
      </c>
      <c r="D6421" s="1" t="str">
        <f>IF(ISNUMBER(FIND(",",Authors[[#This Row],[author]])),"OK", "Não OK")</f>
        <v>OK</v>
      </c>
    </row>
    <row r="6422" spans="1:4">
      <c r="A6422" s="3">
        <v>1023</v>
      </c>
      <c r="B6422" t="s">
        <v>1652</v>
      </c>
      <c r="C6422" s="1">
        <f>VLOOKUP(Authors[[#This Row],[Id]],Papers[],3,FALSE)</f>
        <v>2010</v>
      </c>
      <c r="D6422" s="1" t="str">
        <f>IF(ISNUMBER(FIND(",",Authors[[#This Row],[author]])),"OK", "Não OK")</f>
        <v>OK</v>
      </c>
    </row>
    <row r="6423" spans="1:4">
      <c r="A6423" s="3">
        <v>4110</v>
      </c>
      <c r="B6423" t="s">
        <v>9769</v>
      </c>
      <c r="C6423" s="1">
        <f>VLOOKUP(Authors[[#This Row],[Id]],Papers[],3,FALSE)</f>
        <v>2004</v>
      </c>
      <c r="D6423" s="1" t="str">
        <f>IF(ISNUMBER(FIND(",",Authors[[#This Row],[author]])),"OK", "Não OK")</f>
        <v>OK</v>
      </c>
    </row>
    <row r="6424" spans="1:4">
      <c r="A6424" s="3">
        <v>2158</v>
      </c>
      <c r="B6424" t="s">
        <v>6071</v>
      </c>
      <c r="C6424" s="1">
        <f>VLOOKUP(Authors[[#This Row],[Id]],Papers[],3,FALSE)</f>
        <v>2011</v>
      </c>
      <c r="D6424" s="1" t="str">
        <f>IF(ISNUMBER(FIND(",",Authors[[#This Row],[author]])),"OK", "Não OK")</f>
        <v>OK</v>
      </c>
    </row>
    <row r="6425" spans="1:4">
      <c r="A6425" s="3">
        <v>1684</v>
      </c>
      <c r="B6425" t="s">
        <v>5108</v>
      </c>
      <c r="C6425" s="1">
        <f>VLOOKUP(Authors[[#This Row],[Id]],Papers[],3,FALSE)</f>
        <v>2008</v>
      </c>
      <c r="D6425" s="1" t="str">
        <f>IF(ISNUMBER(FIND(",",Authors[[#This Row],[author]])),"OK", "Não OK")</f>
        <v>OK</v>
      </c>
    </row>
    <row r="6426" spans="1:4">
      <c r="A6426" s="3">
        <v>771</v>
      </c>
      <c r="B6426" t="s">
        <v>2197</v>
      </c>
      <c r="C6426" s="1">
        <f>VLOOKUP(Authors[[#This Row],[Id]],Papers[],3,FALSE)</f>
        <v>2010</v>
      </c>
      <c r="D6426" s="1" t="str">
        <f>IF(ISNUMBER(FIND(",",Authors[[#This Row],[author]])),"OK", "Não OK")</f>
        <v>OK</v>
      </c>
    </row>
    <row r="6427" spans="1:4">
      <c r="A6427" s="3">
        <v>1739</v>
      </c>
      <c r="B6427" t="s">
        <v>5282</v>
      </c>
      <c r="C6427" s="1">
        <f>VLOOKUP(Authors[[#This Row],[Id]],Papers[],3,FALSE)</f>
        <v>2005</v>
      </c>
      <c r="D6427" s="1" t="str">
        <f>IF(ISNUMBER(FIND(",",Authors[[#This Row],[author]])),"OK", "Não OK")</f>
        <v>OK</v>
      </c>
    </row>
    <row r="6428" spans="1:4">
      <c r="A6428" s="3">
        <v>2242</v>
      </c>
      <c r="B6428" t="s">
        <v>6900</v>
      </c>
      <c r="C6428" s="1">
        <f>VLOOKUP(Authors[[#This Row],[Id]],Papers[],3,FALSE)</f>
        <v>2004</v>
      </c>
      <c r="D6428" s="1" t="str">
        <f>IF(ISNUMBER(FIND(",",Authors[[#This Row],[author]])),"OK", "Não OK")</f>
        <v>OK</v>
      </c>
    </row>
    <row r="6429" spans="1:4">
      <c r="A6429" s="3">
        <v>2243</v>
      </c>
      <c r="B6429" t="s">
        <v>6900</v>
      </c>
      <c r="C6429" s="1">
        <f>VLOOKUP(Authors[[#This Row],[Id]],Papers[],3,FALSE)</f>
        <v>2005</v>
      </c>
      <c r="D6429" s="1" t="str">
        <f>IF(ISNUMBER(FIND(",",Authors[[#This Row],[author]])),"OK", "Não OK")</f>
        <v>OK</v>
      </c>
    </row>
    <row r="6430" spans="1:4">
      <c r="A6430" s="3">
        <v>302</v>
      </c>
      <c r="B6430" t="s">
        <v>750</v>
      </c>
      <c r="C6430" s="1">
        <f>VLOOKUP(Authors[[#This Row],[Id]],Papers[],3,FALSE)</f>
        <v>2003</v>
      </c>
      <c r="D6430" s="1" t="str">
        <f>IF(ISNUMBER(FIND(",",Authors[[#This Row],[author]])),"OK", "Não OK")</f>
        <v>OK</v>
      </c>
    </row>
    <row r="6431" spans="1:4">
      <c r="A6431" s="3">
        <v>421</v>
      </c>
      <c r="B6431" t="s">
        <v>750</v>
      </c>
      <c r="C6431" s="1">
        <f>VLOOKUP(Authors[[#This Row],[Id]],Papers[],3,FALSE)</f>
        <v>2005</v>
      </c>
      <c r="D6431" s="1" t="str">
        <f>IF(ISNUMBER(FIND(",",Authors[[#This Row],[author]])),"OK", "Não OK")</f>
        <v>OK</v>
      </c>
    </row>
    <row r="6432" spans="1:4">
      <c r="A6432" s="3">
        <v>936</v>
      </c>
      <c r="B6432" t="s">
        <v>2669</v>
      </c>
      <c r="C6432" s="1">
        <f>VLOOKUP(Authors[[#This Row],[Id]],Papers[],3,FALSE)</f>
        <v>2005</v>
      </c>
      <c r="D6432" s="1" t="str">
        <f>IF(ISNUMBER(FIND(",",Authors[[#This Row],[author]])),"OK", "Não OK")</f>
        <v>OK</v>
      </c>
    </row>
    <row r="6433" spans="1:4">
      <c r="A6433" s="3">
        <v>2634</v>
      </c>
      <c r="B6433" t="s">
        <v>7790</v>
      </c>
      <c r="C6433" s="1">
        <f>VLOOKUP(Authors[[#This Row],[Id]],Papers[],3,FALSE)</f>
        <v>2006</v>
      </c>
      <c r="D6433" s="1" t="str">
        <f>IF(ISNUMBER(FIND(",",Authors[[#This Row],[author]])),"OK", "Não OK")</f>
        <v>OK</v>
      </c>
    </row>
    <row r="6434" spans="1:4">
      <c r="A6434" s="3">
        <v>3295</v>
      </c>
      <c r="B6434" t="s">
        <v>7790</v>
      </c>
      <c r="C6434" s="1">
        <f>VLOOKUP(Authors[[#This Row],[Id]],Papers[],3,FALSE)</f>
        <v>2003</v>
      </c>
      <c r="D6434" s="1" t="str">
        <f>IF(ISNUMBER(FIND(",",Authors[[#This Row],[author]])),"OK", "Não OK")</f>
        <v>OK</v>
      </c>
    </row>
    <row r="6435" spans="1:4">
      <c r="A6435" s="3">
        <v>2270</v>
      </c>
      <c r="B6435" t="s">
        <v>10839</v>
      </c>
      <c r="C6435" s="1">
        <f>VLOOKUP(Authors[[#This Row],[Id]],Papers[],3,FALSE)</f>
        <v>2003</v>
      </c>
      <c r="D6435" s="1" t="str">
        <f>IF(ISNUMBER(FIND(",",Authors[[#This Row],[author]])),"OK", "Não OK")</f>
        <v>OK</v>
      </c>
    </row>
    <row r="6436" spans="1:4">
      <c r="A6436" s="3">
        <v>451</v>
      </c>
      <c r="B6436" t="s">
        <v>1267</v>
      </c>
      <c r="C6436" s="1">
        <f>VLOOKUP(Authors[[#This Row],[Id]],Papers[],3,FALSE)</f>
        <v>2004</v>
      </c>
      <c r="D6436" s="1" t="str">
        <f>IF(ISNUMBER(FIND(",",Authors[[#This Row],[author]])),"OK", "Não OK")</f>
        <v>OK</v>
      </c>
    </row>
    <row r="6437" spans="1:4">
      <c r="A6437" s="3">
        <v>2426</v>
      </c>
      <c r="B6437" t="s">
        <v>10877</v>
      </c>
      <c r="C6437" s="1">
        <f>VLOOKUP(Authors[[#This Row],[Id]],Papers[],3,FALSE)</f>
        <v>1998</v>
      </c>
      <c r="D6437" s="1" t="str">
        <f>IF(ISNUMBER(FIND(",",Authors[[#This Row],[author]])),"OK", "Não OK")</f>
        <v>OK</v>
      </c>
    </row>
    <row r="6438" spans="1:4">
      <c r="A6438">
        <v>4436</v>
      </c>
      <c r="B6438" t="s">
        <v>12931</v>
      </c>
      <c r="C6438" s="1">
        <f>VLOOKUP(Authors[[#This Row],[Id]],Papers[],3,FALSE)</f>
        <v>2006</v>
      </c>
      <c r="D6438" s="1" t="str">
        <f>IF(ISNUMBER(FIND(",",Authors[[#This Row],[author]])),"OK", "Não OK")</f>
        <v>OK</v>
      </c>
    </row>
    <row r="6439" spans="1:4">
      <c r="A6439" s="3">
        <v>1260</v>
      </c>
      <c r="B6439" t="s">
        <v>3603</v>
      </c>
      <c r="C6439" s="1">
        <f>VLOOKUP(Authors[[#This Row],[Id]],Papers[],3,FALSE)</f>
        <v>2005</v>
      </c>
      <c r="D6439" s="1" t="str">
        <f>IF(ISNUMBER(FIND(",",Authors[[#This Row],[author]])),"OK", "Não OK")</f>
        <v>OK</v>
      </c>
    </row>
    <row r="6440" spans="1:4">
      <c r="A6440" s="3">
        <v>1711</v>
      </c>
      <c r="B6440" t="s">
        <v>5190</v>
      </c>
      <c r="C6440" s="1">
        <f>VLOOKUP(Authors[[#This Row],[Id]],Papers[],3,FALSE)</f>
        <v>2004</v>
      </c>
      <c r="D6440" s="1" t="str">
        <f>IF(ISNUMBER(FIND(",",Authors[[#This Row],[author]])),"OK", "Não OK")</f>
        <v>OK</v>
      </c>
    </row>
    <row r="6441" spans="1:4">
      <c r="A6441" s="3">
        <v>1419</v>
      </c>
      <c r="B6441" t="s">
        <v>4150</v>
      </c>
      <c r="C6441" s="1">
        <f>VLOOKUP(Authors[[#This Row],[Id]],Papers[],3,FALSE)</f>
        <v>2000</v>
      </c>
      <c r="D6441" s="1" t="str">
        <f>IF(ISNUMBER(FIND(",",Authors[[#This Row],[author]])),"OK", "Não OK")</f>
        <v>OK</v>
      </c>
    </row>
    <row r="6442" spans="1:4">
      <c r="A6442" s="3">
        <v>4327</v>
      </c>
      <c r="B6442" t="s">
        <v>10258</v>
      </c>
      <c r="C6442" s="1">
        <f>VLOOKUP(Authors[[#This Row],[Id]],Papers[],3,FALSE)</f>
        <v>2007</v>
      </c>
      <c r="D6442" s="1" t="str">
        <f>IF(ISNUMBER(FIND(",",Authors[[#This Row],[author]])),"OK", "Não OK")</f>
        <v>OK</v>
      </c>
    </row>
    <row r="6443" spans="1:4">
      <c r="A6443" s="3">
        <v>3008</v>
      </c>
      <c r="B6443" t="s">
        <v>8408</v>
      </c>
      <c r="C6443" s="1">
        <f>VLOOKUP(Authors[[#This Row],[Id]],Papers[],3,FALSE)</f>
        <v>2006</v>
      </c>
      <c r="D6443" s="1" t="str">
        <f>IF(ISNUMBER(FIND(",",Authors[[#This Row],[author]])),"OK", "Não OK")</f>
        <v>OK</v>
      </c>
    </row>
    <row r="6444" spans="1:4">
      <c r="A6444" s="3">
        <v>1267</v>
      </c>
      <c r="B6444" t="s">
        <v>3621</v>
      </c>
      <c r="C6444" s="1">
        <f>VLOOKUP(Authors[[#This Row],[Id]],Papers[],3,FALSE)</f>
        <v>2003</v>
      </c>
      <c r="D6444" s="1" t="str">
        <f>IF(ISNUMBER(FIND(",",Authors[[#This Row],[author]])),"OK", "Não OK")</f>
        <v>OK</v>
      </c>
    </row>
    <row r="6445" spans="1:4">
      <c r="A6445" s="3">
        <v>3100</v>
      </c>
      <c r="B6445" t="s">
        <v>8539</v>
      </c>
      <c r="C6445" s="1">
        <f>VLOOKUP(Authors[[#This Row],[Id]],Papers[],3,FALSE)</f>
        <v>2003</v>
      </c>
      <c r="D6445" s="1" t="str">
        <f>IF(ISNUMBER(FIND(",",Authors[[#This Row],[author]])),"OK", "Não OK")</f>
        <v>OK</v>
      </c>
    </row>
    <row r="6446" spans="1:4">
      <c r="A6446" s="3">
        <v>1088</v>
      </c>
      <c r="B6446" t="s">
        <v>3045</v>
      </c>
      <c r="C6446" s="1">
        <f>VLOOKUP(Authors[[#This Row],[Id]],Papers[],3,FALSE)</f>
        <v>2009</v>
      </c>
      <c r="D6446" s="1" t="str">
        <f>IF(ISNUMBER(FIND(",",Authors[[#This Row],[author]])),"OK", "Não OK")</f>
        <v>OK</v>
      </c>
    </row>
    <row r="6447" spans="1:4">
      <c r="A6447">
        <v>4369</v>
      </c>
      <c r="B6447" s="1" t="s">
        <v>12740</v>
      </c>
      <c r="C6447" s="1">
        <f>VLOOKUP(Authors[[#This Row],[Id]],Papers[],3,FALSE)</f>
        <v>1975</v>
      </c>
      <c r="D6447" s="1" t="str">
        <f>IF(ISNUMBER(FIND(",",Authors[[#This Row],[author]])),"OK", "Não OK")</f>
        <v>OK</v>
      </c>
    </row>
    <row r="6448" spans="1:4">
      <c r="A6448" s="3">
        <v>2479</v>
      </c>
      <c r="B6448" t="s">
        <v>10954</v>
      </c>
      <c r="C6448" s="1">
        <f>VLOOKUP(Authors[[#This Row],[Id]],Papers[],3,FALSE)</f>
        <v>2008</v>
      </c>
      <c r="D6448" s="1" t="str">
        <f>IF(ISNUMBER(FIND(",",Authors[[#This Row],[author]])),"OK", "Não OK")</f>
        <v>OK</v>
      </c>
    </row>
    <row r="6449" spans="1:4">
      <c r="A6449" s="3">
        <v>424</v>
      </c>
      <c r="B6449" t="s">
        <v>1192</v>
      </c>
      <c r="C6449" s="1">
        <f>VLOOKUP(Authors[[#This Row],[Id]],Papers[],3,FALSE)</f>
        <v>2008</v>
      </c>
      <c r="D6449" s="1" t="str">
        <f>IF(ISNUMBER(FIND(",",Authors[[#This Row],[author]])),"OK", "Não OK")</f>
        <v>OK</v>
      </c>
    </row>
    <row r="6450" spans="1:4">
      <c r="A6450" s="3">
        <v>1264</v>
      </c>
      <c r="B6450" t="s">
        <v>3615</v>
      </c>
      <c r="C6450" s="1">
        <f>VLOOKUP(Authors[[#This Row],[Id]],Papers[],3,FALSE)</f>
        <v>2003</v>
      </c>
      <c r="D6450" s="1" t="str">
        <f>IF(ISNUMBER(FIND(",",Authors[[#This Row],[author]])),"OK", "Não OK")</f>
        <v>OK</v>
      </c>
    </row>
    <row r="6451" spans="1:4">
      <c r="A6451" s="3">
        <v>2048</v>
      </c>
      <c r="B6451" t="s">
        <v>6238</v>
      </c>
      <c r="C6451" s="1">
        <f>VLOOKUP(Authors[[#This Row],[Id]],Papers[],3,FALSE)</f>
        <v>2003</v>
      </c>
      <c r="D6451" s="1" t="str">
        <f>IF(ISNUMBER(FIND(",",Authors[[#This Row],[author]])),"OK", "Não OK")</f>
        <v>OK</v>
      </c>
    </row>
    <row r="6452" spans="1:4">
      <c r="A6452" s="3">
        <v>1370</v>
      </c>
      <c r="B6452" t="s">
        <v>3953</v>
      </c>
      <c r="C6452" s="1">
        <f>VLOOKUP(Authors[[#This Row],[Id]],Papers[],3,FALSE)</f>
        <v>2007</v>
      </c>
      <c r="D6452" s="1" t="str">
        <f>IF(ISNUMBER(FIND(",",Authors[[#This Row],[author]])),"OK", "Não OK")</f>
        <v>OK</v>
      </c>
    </row>
    <row r="6453" spans="1:4">
      <c r="A6453" s="3">
        <v>798</v>
      </c>
      <c r="B6453" t="s">
        <v>2273</v>
      </c>
      <c r="C6453" s="1">
        <f>VLOOKUP(Authors[[#This Row],[Id]],Papers[],3,FALSE)</f>
        <v>2008</v>
      </c>
      <c r="D6453" s="1" t="str">
        <f>IF(ISNUMBER(FIND(",",Authors[[#This Row],[author]])),"OK", "Não OK")</f>
        <v>OK</v>
      </c>
    </row>
    <row r="6454" spans="1:4">
      <c r="A6454">
        <v>4370</v>
      </c>
      <c r="B6454" s="1" t="s">
        <v>12743</v>
      </c>
      <c r="C6454" s="1">
        <f>VLOOKUP(Authors[[#This Row],[Id]],Papers[],3,FALSE)</f>
        <v>1973</v>
      </c>
      <c r="D6454" s="1" t="str">
        <f>IF(ISNUMBER(FIND(",",Authors[[#This Row],[author]])),"OK", "Não OK")</f>
        <v>OK</v>
      </c>
    </row>
    <row r="6455" spans="1:4">
      <c r="A6455" s="3">
        <v>1381</v>
      </c>
      <c r="B6455" t="s">
        <v>4005</v>
      </c>
      <c r="C6455" s="1">
        <f>VLOOKUP(Authors[[#This Row],[Id]],Papers[],3,FALSE)</f>
        <v>2006</v>
      </c>
      <c r="D6455" s="1" t="str">
        <f>IF(ISNUMBER(FIND(",",Authors[[#This Row],[author]])),"OK", "Não OK")</f>
        <v>OK</v>
      </c>
    </row>
    <row r="6456" spans="1:4">
      <c r="A6456" s="3">
        <v>3334</v>
      </c>
      <c r="B6456" t="s">
        <v>8812</v>
      </c>
      <c r="C6456" s="1">
        <f>VLOOKUP(Authors[[#This Row],[Id]],Papers[],3,FALSE)</f>
        <v>2010</v>
      </c>
      <c r="D6456" s="1" t="str">
        <f>IF(ISNUMBER(FIND(",",Authors[[#This Row],[author]])),"OK", "Não OK")</f>
        <v>OK</v>
      </c>
    </row>
    <row r="6457" spans="1:4">
      <c r="A6457" s="3">
        <v>661</v>
      </c>
      <c r="B6457" t="s">
        <v>1873</v>
      </c>
      <c r="C6457" s="1">
        <f>VLOOKUP(Authors[[#This Row],[Id]],Papers[],3,FALSE)</f>
        <v>2009</v>
      </c>
      <c r="D6457" s="1" t="str">
        <f>IF(ISNUMBER(FIND(",",Authors[[#This Row],[author]])),"OK", "Não OK")</f>
        <v>OK</v>
      </c>
    </row>
    <row r="6458" spans="1:4">
      <c r="A6458" s="3">
        <v>66</v>
      </c>
      <c r="B6458" t="s">
        <v>160</v>
      </c>
      <c r="C6458" s="1">
        <f>VLOOKUP(Authors[[#This Row],[Id]],Papers[],3,FALSE)</f>
        <v>2007</v>
      </c>
      <c r="D6458" s="1" t="str">
        <f>IF(ISNUMBER(FIND(",",Authors[[#This Row],[author]])),"OK", "Não OK")</f>
        <v>OK</v>
      </c>
    </row>
    <row r="6459" spans="1:4">
      <c r="A6459" s="3">
        <v>2245</v>
      </c>
      <c r="B6459" t="s">
        <v>6908</v>
      </c>
      <c r="C6459" s="1">
        <f>VLOOKUP(Authors[[#This Row],[Id]],Papers[],3,FALSE)</f>
        <v>2007</v>
      </c>
      <c r="D6459" s="1" t="str">
        <f>IF(ISNUMBER(FIND(",",Authors[[#This Row],[author]])),"OK", "Não OK")</f>
        <v>OK</v>
      </c>
    </row>
    <row r="6460" spans="1:4">
      <c r="A6460" s="3">
        <v>2007</v>
      </c>
      <c r="B6460" t="s">
        <v>6099</v>
      </c>
      <c r="C6460" s="1">
        <f>VLOOKUP(Authors[[#This Row],[Id]],Papers[],3,FALSE)</f>
        <v>2006</v>
      </c>
      <c r="D6460" s="1" t="str">
        <f>IF(ISNUMBER(FIND(",",Authors[[#This Row],[author]])),"OK", "Não OK")</f>
        <v>OK</v>
      </c>
    </row>
    <row r="6461" spans="1:4">
      <c r="A6461" s="3">
        <v>2008</v>
      </c>
      <c r="B6461" t="s">
        <v>6099</v>
      </c>
      <c r="C6461" s="1">
        <f>VLOOKUP(Authors[[#This Row],[Id]],Papers[],3,FALSE)</f>
        <v>2008</v>
      </c>
      <c r="D6461" s="1" t="str">
        <f>IF(ISNUMBER(FIND(",",Authors[[#This Row],[author]])),"OK", "Não OK")</f>
        <v>OK</v>
      </c>
    </row>
    <row r="6462" spans="1:4">
      <c r="A6462" s="3">
        <v>2246</v>
      </c>
      <c r="B6462" t="s">
        <v>6099</v>
      </c>
      <c r="C6462" s="1">
        <f>VLOOKUP(Authors[[#This Row],[Id]],Papers[],3,FALSE)</f>
        <v>2005</v>
      </c>
      <c r="D6462" s="1" t="str">
        <f>IF(ISNUMBER(FIND(",",Authors[[#This Row],[author]])),"OK", "Não OK")</f>
        <v>OK</v>
      </c>
    </row>
    <row r="6463" spans="1:4">
      <c r="A6463" s="3">
        <v>2247</v>
      </c>
      <c r="B6463" t="s">
        <v>6099</v>
      </c>
      <c r="C6463" s="1">
        <f>VLOOKUP(Authors[[#This Row],[Id]],Papers[],3,FALSE)</f>
        <v>2006</v>
      </c>
      <c r="D6463" s="1" t="str">
        <f>IF(ISNUMBER(FIND(",",Authors[[#This Row],[author]])),"OK", "Não OK")</f>
        <v>OK</v>
      </c>
    </row>
    <row r="6464" spans="1:4">
      <c r="A6464" s="3">
        <v>2248</v>
      </c>
      <c r="B6464" t="s">
        <v>6099</v>
      </c>
      <c r="C6464" s="1">
        <f>VLOOKUP(Authors[[#This Row],[Id]],Papers[],3,FALSE)</f>
        <v>2005</v>
      </c>
      <c r="D6464" s="1" t="str">
        <f>IF(ISNUMBER(FIND(",",Authors[[#This Row],[author]])),"OK", "Não OK")</f>
        <v>OK</v>
      </c>
    </row>
    <row r="6465" spans="1:4">
      <c r="A6465" s="3">
        <v>2303</v>
      </c>
      <c r="B6465" t="s">
        <v>6099</v>
      </c>
      <c r="C6465" s="1">
        <f>VLOOKUP(Authors[[#This Row],[Id]],Papers[],3,FALSE)</f>
        <v>2010</v>
      </c>
      <c r="D6465" s="1" t="str">
        <f>IF(ISNUMBER(FIND(",",Authors[[#This Row],[author]])),"OK", "Não OK")</f>
        <v>OK</v>
      </c>
    </row>
    <row r="6466" spans="1:4">
      <c r="A6466" s="3">
        <v>3812</v>
      </c>
      <c r="B6466" t="s">
        <v>6099</v>
      </c>
      <c r="C6466" s="1">
        <f>VLOOKUP(Authors[[#This Row],[Id]],Papers[],3,FALSE)</f>
        <v>2003</v>
      </c>
      <c r="D6466" s="1" t="str">
        <f>IF(ISNUMBER(FIND(",",Authors[[#This Row],[author]])),"OK", "Não OK")</f>
        <v>OK</v>
      </c>
    </row>
    <row r="6467" spans="1:4">
      <c r="A6467" s="3">
        <v>3485</v>
      </c>
      <c r="B6467" t="s">
        <v>9023</v>
      </c>
      <c r="C6467" s="1">
        <f>VLOOKUP(Authors[[#This Row],[Id]],Papers[],3,FALSE)</f>
        <v>2009</v>
      </c>
      <c r="D6467" s="1" t="str">
        <f>IF(ISNUMBER(FIND(",",Authors[[#This Row],[author]])),"OK", "Não OK")</f>
        <v>OK</v>
      </c>
    </row>
    <row r="6468" spans="1:4">
      <c r="A6468" s="3">
        <v>3549</v>
      </c>
      <c r="B6468" t="s">
        <v>9095</v>
      </c>
      <c r="C6468" s="1">
        <f>VLOOKUP(Authors[[#This Row],[Id]],Papers[],3,FALSE)</f>
        <v>2006</v>
      </c>
      <c r="D6468" s="1" t="str">
        <f>IF(ISNUMBER(FIND(",",Authors[[#This Row],[author]])),"OK", "Não OK")</f>
        <v>OK</v>
      </c>
    </row>
    <row r="6469" spans="1:4">
      <c r="A6469" s="3">
        <v>214</v>
      </c>
      <c r="B6469" t="s">
        <v>11139</v>
      </c>
      <c r="C6469" s="1">
        <f>VLOOKUP(Authors[[#This Row],[Id]],Papers[],3,FALSE)</f>
        <v>2011</v>
      </c>
      <c r="D6469" s="1" t="str">
        <f>IF(ISNUMBER(FIND(",",Authors[[#This Row],[author]])),"OK", "Não OK")</f>
        <v>OK</v>
      </c>
    </row>
    <row r="6470" spans="1:4">
      <c r="A6470" s="3">
        <v>620</v>
      </c>
      <c r="B6470" t="s">
        <v>1739</v>
      </c>
      <c r="C6470" s="1">
        <f>VLOOKUP(Authors[[#This Row],[Id]],Papers[],3,FALSE)</f>
        <v>2006</v>
      </c>
      <c r="D6470" s="1" t="str">
        <f>IF(ISNUMBER(FIND(",",Authors[[#This Row],[author]])),"OK", "Não OK")</f>
        <v>OK</v>
      </c>
    </row>
    <row r="6471" spans="1:4">
      <c r="A6471" s="3">
        <v>372</v>
      </c>
      <c r="B6471" t="s">
        <v>1001</v>
      </c>
      <c r="C6471" s="1">
        <f>VLOOKUP(Authors[[#This Row],[Id]],Papers[],3,FALSE)</f>
        <v>2008</v>
      </c>
      <c r="D6471" s="1" t="str">
        <f>IF(ISNUMBER(FIND(",",Authors[[#This Row],[author]])),"OK", "Não OK")</f>
        <v>OK</v>
      </c>
    </row>
    <row r="6472" spans="1:4">
      <c r="A6472" s="3">
        <v>557</v>
      </c>
      <c r="B6472" t="s">
        <v>1001</v>
      </c>
      <c r="C6472" s="1">
        <f>VLOOKUP(Authors[[#This Row],[Id]],Papers[],3,FALSE)</f>
        <v>2008</v>
      </c>
      <c r="D6472" s="1" t="str">
        <f>IF(ISNUMBER(FIND(",",Authors[[#This Row],[author]])),"OK", "Não OK")</f>
        <v>OK</v>
      </c>
    </row>
    <row r="6473" spans="1:4">
      <c r="A6473" s="3">
        <v>2585</v>
      </c>
      <c r="B6473" t="s">
        <v>11047</v>
      </c>
      <c r="C6473" s="1">
        <f>VLOOKUP(Authors[[#This Row],[Id]],Papers[],3,FALSE)</f>
        <v>2009</v>
      </c>
      <c r="D6473" s="1" t="str">
        <f>IF(ISNUMBER(FIND(",",Authors[[#This Row],[author]])),"OK", "Não OK")</f>
        <v>OK</v>
      </c>
    </row>
    <row r="6474" spans="1:4">
      <c r="A6474" s="3">
        <v>560</v>
      </c>
      <c r="B6474" t="s">
        <v>1575</v>
      </c>
      <c r="C6474" s="1">
        <f>VLOOKUP(Authors[[#This Row],[Id]],Papers[],3,FALSE)</f>
        <v>2009</v>
      </c>
      <c r="D6474" s="1" t="str">
        <f>IF(ISNUMBER(FIND(",",Authors[[#This Row],[author]])),"OK", "Não OK")</f>
        <v>OK</v>
      </c>
    </row>
    <row r="6475" spans="1:4">
      <c r="A6475" s="3">
        <v>2537</v>
      </c>
      <c r="B6475" t="s">
        <v>10989</v>
      </c>
      <c r="C6475" s="1">
        <f>VLOOKUP(Authors[[#This Row],[Id]],Papers[],3,FALSE)</f>
        <v>2009</v>
      </c>
      <c r="D6475" s="1" t="str">
        <f>IF(ISNUMBER(FIND(",",Authors[[#This Row],[author]])),"OK", "Não OK")</f>
        <v>OK</v>
      </c>
    </row>
    <row r="6476" spans="1:4">
      <c r="A6476" s="3">
        <v>1005</v>
      </c>
      <c r="B6476" t="s">
        <v>2799</v>
      </c>
      <c r="C6476" s="1">
        <f>VLOOKUP(Authors[[#This Row],[Id]],Papers[],3,FALSE)</f>
        <v>2011</v>
      </c>
      <c r="D6476" s="1" t="str">
        <f>IF(ISNUMBER(FIND(",",Authors[[#This Row],[author]])),"OK", "Não OK")</f>
        <v>OK</v>
      </c>
    </row>
    <row r="6477" spans="1:4">
      <c r="A6477" s="3">
        <v>1861</v>
      </c>
      <c r="B6477" t="s">
        <v>5652</v>
      </c>
      <c r="C6477" s="1">
        <f>VLOOKUP(Authors[[#This Row],[Id]],Papers[],3,FALSE)</f>
        <v>2009</v>
      </c>
      <c r="D6477" s="1" t="str">
        <f>IF(ISNUMBER(FIND(",",Authors[[#This Row],[author]])),"OK", "Não OK")</f>
        <v>OK</v>
      </c>
    </row>
    <row r="6478" spans="1:4">
      <c r="A6478" s="3">
        <v>4018</v>
      </c>
      <c r="B6478" t="s">
        <v>9687</v>
      </c>
      <c r="C6478" s="1">
        <f>VLOOKUP(Authors[[#This Row],[Id]],Papers[],3,FALSE)</f>
        <v>2009</v>
      </c>
      <c r="D6478" s="1" t="str">
        <f>IF(ISNUMBER(FIND(",",Authors[[#This Row],[author]])),"OK", "Não OK")</f>
        <v>OK</v>
      </c>
    </row>
    <row r="6479" spans="1:4">
      <c r="A6479" s="3">
        <v>439</v>
      </c>
      <c r="B6479" t="s">
        <v>1222</v>
      </c>
      <c r="C6479" s="1">
        <f>VLOOKUP(Authors[[#This Row],[Id]],Papers[],3,FALSE)</f>
        <v>2007</v>
      </c>
      <c r="D6479" s="1" t="str">
        <f>IF(ISNUMBER(FIND(",",Authors[[#This Row],[author]])),"OK", "Não OK")</f>
        <v>OK</v>
      </c>
    </row>
    <row r="6480" spans="1:4">
      <c r="A6480" s="3">
        <v>1031</v>
      </c>
      <c r="B6480" t="s">
        <v>2895</v>
      </c>
      <c r="C6480" s="1">
        <f>VLOOKUP(Authors[[#This Row],[Id]],Papers[],3,FALSE)</f>
        <v>2009</v>
      </c>
      <c r="D6480" s="1" t="str">
        <f>IF(ISNUMBER(FIND(",",Authors[[#This Row],[author]])),"OK", "Não OK")</f>
        <v>OK</v>
      </c>
    </row>
    <row r="6481" spans="1:4">
      <c r="A6481" s="3">
        <v>3814</v>
      </c>
      <c r="B6481" t="s">
        <v>9431</v>
      </c>
      <c r="C6481" s="1">
        <f>VLOOKUP(Authors[[#This Row],[Id]],Papers[],3,FALSE)</f>
        <v>2008</v>
      </c>
      <c r="D6481" s="1" t="str">
        <f>IF(ISNUMBER(FIND(",",Authors[[#This Row],[author]])),"OK", "Não OK")</f>
        <v>OK</v>
      </c>
    </row>
    <row r="6482" spans="1:4">
      <c r="A6482" s="3">
        <v>3707</v>
      </c>
      <c r="B6482" t="s">
        <v>9309</v>
      </c>
      <c r="C6482" s="1">
        <f>VLOOKUP(Authors[[#This Row],[Id]],Papers[],3,FALSE)</f>
        <v>2003</v>
      </c>
      <c r="D6482" s="1" t="str">
        <f>IF(ISNUMBER(FIND(",",Authors[[#This Row],[author]])),"OK", "Não OK")</f>
        <v>OK</v>
      </c>
    </row>
    <row r="6483" spans="1:4">
      <c r="A6483" s="3">
        <v>145</v>
      </c>
      <c r="B6483" t="s">
        <v>365</v>
      </c>
      <c r="C6483" s="1">
        <f>VLOOKUP(Authors[[#This Row],[Id]],Papers[],3,FALSE)</f>
        <v>2009</v>
      </c>
      <c r="D6483" s="1" t="str">
        <f>IF(ISNUMBER(FIND(",",Authors[[#This Row],[author]])),"OK", "Não OK")</f>
        <v>OK</v>
      </c>
    </row>
    <row r="6484" spans="1:4">
      <c r="A6484" s="3">
        <v>1302</v>
      </c>
      <c r="B6484" t="s">
        <v>365</v>
      </c>
      <c r="C6484" s="1">
        <f>VLOOKUP(Authors[[#This Row],[Id]],Papers[],3,FALSE)</f>
        <v>2009</v>
      </c>
      <c r="D6484" s="1" t="str">
        <f>IF(ISNUMBER(FIND(",",Authors[[#This Row],[author]])),"OK", "Não OK")</f>
        <v>OK</v>
      </c>
    </row>
    <row r="6485" spans="1:4">
      <c r="A6485" s="3">
        <v>326</v>
      </c>
      <c r="B6485" t="s">
        <v>823</v>
      </c>
      <c r="C6485" s="1">
        <f>VLOOKUP(Authors[[#This Row],[Id]],Papers[],3,FALSE)</f>
        <v>2007</v>
      </c>
      <c r="D6485" s="1" t="str">
        <f>IF(ISNUMBER(FIND(",",Authors[[#This Row],[author]])),"OK", "Não OK")</f>
        <v>OK</v>
      </c>
    </row>
    <row r="6486" spans="1:4">
      <c r="A6486" s="3">
        <v>2323</v>
      </c>
      <c r="B6486" t="s">
        <v>7142</v>
      </c>
      <c r="C6486" s="1">
        <f>VLOOKUP(Authors[[#This Row],[Id]],Papers[],3,FALSE)</f>
        <v>2010</v>
      </c>
      <c r="D6486" s="1" t="str">
        <f>IF(ISNUMBER(FIND(",",Authors[[#This Row],[author]])),"OK", "Não OK")</f>
        <v>OK</v>
      </c>
    </row>
    <row r="6487" spans="1:4">
      <c r="A6487" s="3">
        <v>2761</v>
      </c>
      <c r="B6487" t="s">
        <v>7979</v>
      </c>
      <c r="C6487" s="1">
        <f>VLOOKUP(Authors[[#This Row],[Id]],Papers[],3,FALSE)</f>
        <v>2010</v>
      </c>
      <c r="D6487" s="1" t="str">
        <f>IF(ISNUMBER(FIND(",",Authors[[#This Row],[author]])),"OK", "Não OK")</f>
        <v>OK</v>
      </c>
    </row>
    <row r="6488" spans="1:4">
      <c r="A6488" s="3">
        <v>3946</v>
      </c>
      <c r="B6488" t="s">
        <v>9600</v>
      </c>
      <c r="C6488" s="1">
        <f>VLOOKUP(Authors[[#This Row],[Id]],Papers[],3,FALSE)</f>
        <v>2011</v>
      </c>
      <c r="D6488" s="1" t="str">
        <f>IF(ISNUMBER(FIND(",",Authors[[#This Row],[author]])),"OK", "Não OK")</f>
        <v>OK</v>
      </c>
    </row>
    <row r="6489" spans="1:4">
      <c r="A6489">
        <v>4364</v>
      </c>
      <c r="B6489" s="1" t="s">
        <v>12728</v>
      </c>
      <c r="C6489" s="1">
        <f>VLOOKUP(Authors[[#This Row],[Id]],Papers[],3,FALSE)</f>
        <v>2009</v>
      </c>
      <c r="D6489" s="1" t="str">
        <f>IF(ISNUMBER(FIND(",",Authors[[#This Row],[author]])),"OK", "Não OK")</f>
        <v>OK</v>
      </c>
    </row>
    <row r="6490" spans="1:4">
      <c r="A6490">
        <v>4364</v>
      </c>
      <c r="B6490" s="1" t="s">
        <v>12729</v>
      </c>
      <c r="C6490" s="1">
        <f>VLOOKUP(Authors[[#This Row],[Id]],Papers[],3,FALSE)</f>
        <v>2009</v>
      </c>
      <c r="D6490" s="1" t="str">
        <f>IF(ISNUMBER(FIND(",",Authors[[#This Row],[author]])),"OK", "Não OK")</f>
        <v>OK</v>
      </c>
    </row>
    <row r="6491" spans="1:4">
      <c r="A6491" s="3">
        <v>2253</v>
      </c>
      <c r="B6491" t="s">
        <v>6933</v>
      </c>
      <c r="C6491" s="1">
        <f>VLOOKUP(Authors[[#This Row],[Id]],Papers[],3,FALSE)</f>
        <v>1994</v>
      </c>
      <c r="D6491" s="1" t="str">
        <f>IF(ISNUMBER(FIND(",",Authors[[#This Row],[author]])),"OK", "Não OK")</f>
        <v>OK</v>
      </c>
    </row>
    <row r="6492" spans="1:4">
      <c r="A6492" s="3">
        <v>1486</v>
      </c>
      <c r="B6492" t="s">
        <v>4391</v>
      </c>
      <c r="C6492" s="1">
        <f>VLOOKUP(Authors[[#This Row],[Id]],Papers[],3,FALSE)</f>
        <v>2011</v>
      </c>
      <c r="D6492" s="1" t="str">
        <f>IF(ISNUMBER(FIND(",",Authors[[#This Row],[author]])),"OK", "Não OK")</f>
        <v>OK</v>
      </c>
    </row>
    <row r="6493" spans="1:4">
      <c r="A6493" s="3">
        <v>1020</v>
      </c>
      <c r="B6493" t="s">
        <v>2863</v>
      </c>
      <c r="C6493" s="1">
        <f>VLOOKUP(Authors[[#This Row],[Id]],Papers[],3,FALSE)</f>
        <v>2010</v>
      </c>
      <c r="D6493" s="1" t="str">
        <f>IF(ISNUMBER(FIND(",",Authors[[#This Row],[author]])),"OK", "Não OK")</f>
        <v>OK</v>
      </c>
    </row>
    <row r="6494" spans="1:4">
      <c r="A6494" s="3">
        <v>1022</v>
      </c>
      <c r="B6494" t="s">
        <v>2863</v>
      </c>
      <c r="C6494" s="1">
        <f>VLOOKUP(Authors[[#This Row],[Id]],Papers[],3,FALSE)</f>
        <v>2010</v>
      </c>
      <c r="D6494" s="1" t="str">
        <f>IF(ISNUMBER(FIND(",",Authors[[#This Row],[author]])),"OK", "Não OK")</f>
        <v>OK</v>
      </c>
    </row>
    <row r="6495" spans="1:4">
      <c r="A6495" s="3">
        <v>518</v>
      </c>
      <c r="B6495" t="s">
        <v>1457</v>
      </c>
      <c r="C6495" s="1">
        <f>VLOOKUP(Authors[[#This Row],[Id]],Papers[],3,FALSE)</f>
        <v>2009</v>
      </c>
      <c r="D6495" s="1" t="str">
        <f>IF(ISNUMBER(FIND(",",Authors[[#This Row],[author]])),"OK", "Não OK")</f>
        <v>OK</v>
      </c>
    </row>
    <row r="6496" spans="1:4">
      <c r="A6496" s="3">
        <v>1325</v>
      </c>
      <c r="B6496" t="s">
        <v>3804</v>
      </c>
      <c r="C6496" s="1">
        <f>VLOOKUP(Authors[[#This Row],[Id]],Papers[],3,FALSE)</f>
        <v>1998</v>
      </c>
      <c r="D6496" s="1" t="str">
        <f>IF(ISNUMBER(FIND(",",Authors[[#This Row],[author]])),"OK", "Não OK")</f>
        <v>OK</v>
      </c>
    </row>
    <row r="6497" spans="1:4">
      <c r="A6497" s="3">
        <v>1254</v>
      </c>
      <c r="B6497" t="s">
        <v>3581</v>
      </c>
      <c r="C6497" s="1">
        <f>VLOOKUP(Authors[[#This Row],[Id]],Papers[],3,FALSE)</f>
        <v>2006</v>
      </c>
      <c r="D6497" s="1" t="str">
        <f>IF(ISNUMBER(FIND(",",Authors[[#This Row],[author]])),"OK", "Não OK")</f>
        <v>OK</v>
      </c>
    </row>
    <row r="6498" spans="1:4">
      <c r="A6498" s="3">
        <v>1295</v>
      </c>
      <c r="B6498" t="s">
        <v>3704</v>
      </c>
      <c r="C6498" s="1">
        <f>VLOOKUP(Authors[[#This Row],[Id]],Papers[],3,FALSE)</f>
        <v>2008</v>
      </c>
      <c r="D6498" s="1" t="str">
        <f>IF(ISNUMBER(FIND(",",Authors[[#This Row],[author]])),"OK", "Não OK")</f>
        <v>OK</v>
      </c>
    </row>
    <row r="6499" spans="1:4">
      <c r="A6499" s="3">
        <v>2472</v>
      </c>
      <c r="B6499" t="s">
        <v>7596</v>
      </c>
      <c r="C6499" s="1">
        <f>VLOOKUP(Authors[[#This Row],[Id]],Papers[],3,FALSE)</f>
        <v>2008</v>
      </c>
      <c r="D6499" s="1" t="str">
        <f>IF(ISNUMBER(FIND(",",Authors[[#This Row],[author]])),"OK", "Não OK")</f>
        <v>OK</v>
      </c>
    </row>
    <row r="6500" spans="1:4">
      <c r="A6500" s="3">
        <v>155</v>
      </c>
      <c r="B6500" t="s">
        <v>387</v>
      </c>
      <c r="C6500" s="1">
        <f>VLOOKUP(Authors[[#This Row],[Id]],Papers[],3,FALSE)</f>
        <v>2009</v>
      </c>
      <c r="D6500" s="1" t="str">
        <f>IF(ISNUMBER(FIND(",",Authors[[#This Row],[author]])),"OK", "Não OK")</f>
        <v>OK</v>
      </c>
    </row>
    <row r="6501" spans="1:4">
      <c r="A6501" s="3">
        <v>369</v>
      </c>
      <c r="B6501" t="s">
        <v>387</v>
      </c>
      <c r="C6501" s="1">
        <f>VLOOKUP(Authors[[#This Row],[Id]],Papers[],3,FALSE)</f>
        <v>2008</v>
      </c>
      <c r="D6501" s="1" t="str">
        <f>IF(ISNUMBER(FIND(",",Authors[[#This Row],[author]])),"OK", "Não OK")</f>
        <v>OK</v>
      </c>
    </row>
    <row r="6502" spans="1:4">
      <c r="A6502" s="3">
        <v>299</v>
      </c>
      <c r="B6502" t="s">
        <v>11127</v>
      </c>
      <c r="C6502" s="1">
        <f>VLOOKUP(Authors[[#This Row],[Id]],Papers[],3,FALSE)</f>
        <v>2003</v>
      </c>
      <c r="D6502" s="1" t="str">
        <f>IF(ISNUMBER(FIND(",",Authors[[#This Row],[author]])),"OK", "Não OK")</f>
        <v>OK</v>
      </c>
    </row>
    <row r="6503" spans="1:4">
      <c r="A6503" s="3">
        <v>385</v>
      </c>
      <c r="B6503" t="s">
        <v>1055</v>
      </c>
      <c r="C6503" s="1">
        <f>VLOOKUP(Authors[[#This Row],[Id]],Papers[],3,FALSE)</f>
        <v>2004</v>
      </c>
      <c r="D6503" s="1" t="str">
        <f>IF(ISNUMBER(FIND(",",Authors[[#This Row],[author]])),"OK", "Não OK")</f>
        <v>OK</v>
      </c>
    </row>
    <row r="6504" spans="1:4">
      <c r="A6504" s="3">
        <v>2000</v>
      </c>
      <c r="B6504" t="s">
        <v>6067</v>
      </c>
      <c r="C6504" s="1">
        <f>VLOOKUP(Authors[[#This Row],[Id]],Papers[],3,FALSE)</f>
        <v>2009</v>
      </c>
      <c r="D6504" s="1" t="str">
        <f>IF(ISNUMBER(FIND(",",Authors[[#This Row],[author]])),"OK", "Não OK")</f>
        <v>OK</v>
      </c>
    </row>
    <row r="6505" spans="1:4">
      <c r="A6505" s="3">
        <v>2254</v>
      </c>
      <c r="B6505" t="s">
        <v>6938</v>
      </c>
      <c r="C6505" s="1">
        <f>VLOOKUP(Authors[[#This Row],[Id]],Papers[],3,FALSE)</f>
        <v>2009</v>
      </c>
      <c r="D6505" s="1" t="str">
        <f>IF(ISNUMBER(FIND(",",Authors[[#This Row],[author]])),"OK", "Não OK")</f>
        <v>OK</v>
      </c>
    </row>
    <row r="6506" spans="1:4">
      <c r="A6506" s="3">
        <v>2255</v>
      </c>
      <c r="B6506" t="s">
        <v>6938</v>
      </c>
      <c r="C6506" s="1">
        <f>VLOOKUP(Authors[[#This Row],[Id]],Papers[],3,FALSE)</f>
        <v>2009</v>
      </c>
      <c r="D6506" s="1" t="str">
        <f>IF(ISNUMBER(FIND(",",Authors[[#This Row],[author]])),"OK", "Não OK")</f>
        <v>OK</v>
      </c>
    </row>
    <row r="6507" spans="1:4">
      <c r="A6507" s="3">
        <v>178</v>
      </c>
      <c r="B6507" t="s">
        <v>443</v>
      </c>
      <c r="C6507" s="1">
        <f>VLOOKUP(Authors[[#This Row],[Id]],Papers[],3,FALSE)</f>
        <v>2010</v>
      </c>
      <c r="D6507" s="1" t="str">
        <f>IF(ISNUMBER(FIND(",",Authors[[#This Row],[author]])),"OK", "Não OK")</f>
        <v>OK</v>
      </c>
    </row>
    <row r="6508" spans="1:4">
      <c r="A6508" s="3">
        <v>508</v>
      </c>
      <c r="B6508" t="s">
        <v>443</v>
      </c>
      <c r="C6508" s="1">
        <f>VLOOKUP(Authors[[#This Row],[Id]],Papers[],3,FALSE)</f>
        <v>2010</v>
      </c>
      <c r="D6508" s="1" t="str">
        <f>IF(ISNUMBER(FIND(",",Authors[[#This Row],[author]])),"OK", "Não OK")</f>
        <v>OK</v>
      </c>
    </row>
    <row r="6509" spans="1:4">
      <c r="A6509" s="3">
        <v>1092</v>
      </c>
      <c r="B6509" t="s">
        <v>3061</v>
      </c>
      <c r="C6509" s="1">
        <f>VLOOKUP(Authors[[#This Row],[Id]],Papers[],3,FALSE)</f>
        <v>2009</v>
      </c>
      <c r="D6509" s="1" t="str">
        <f>IF(ISNUMBER(FIND(",",Authors[[#This Row],[author]])),"OK", "Não OK")</f>
        <v>OK</v>
      </c>
    </row>
    <row r="6510" spans="1:4">
      <c r="A6510" s="3">
        <v>95</v>
      </c>
      <c r="B6510" t="s">
        <v>241</v>
      </c>
      <c r="C6510" s="1">
        <f>VLOOKUP(Authors[[#This Row],[Id]],Papers[],3,FALSE)</f>
        <v>2007</v>
      </c>
      <c r="D6510" s="1" t="str">
        <f>IF(ISNUMBER(FIND(",",Authors[[#This Row],[author]])),"OK", "Não OK")</f>
        <v>OK</v>
      </c>
    </row>
    <row r="6511" spans="1:4">
      <c r="A6511" s="3">
        <v>643</v>
      </c>
      <c r="B6511" t="s">
        <v>241</v>
      </c>
      <c r="C6511" s="1">
        <f>VLOOKUP(Authors[[#This Row],[Id]],Papers[],3,FALSE)</f>
        <v>2011</v>
      </c>
      <c r="D6511" s="1" t="str">
        <f>IF(ISNUMBER(FIND(",",Authors[[#This Row],[author]])),"OK", "Não OK")</f>
        <v>OK</v>
      </c>
    </row>
    <row r="6512" spans="1:4">
      <c r="A6512" s="3">
        <v>1276</v>
      </c>
      <c r="B6512" t="s">
        <v>241</v>
      </c>
      <c r="C6512" s="1">
        <f>VLOOKUP(Authors[[#This Row],[Id]],Papers[],3,FALSE)</f>
        <v>2007</v>
      </c>
      <c r="D6512" s="1" t="str">
        <f>IF(ISNUMBER(FIND(",",Authors[[#This Row],[author]])),"OK", "Não OK")</f>
        <v>OK</v>
      </c>
    </row>
    <row r="6513" spans="1:4">
      <c r="A6513" s="3">
        <v>2256</v>
      </c>
      <c r="B6513" t="s">
        <v>6945</v>
      </c>
      <c r="C6513" s="1">
        <f>VLOOKUP(Authors[[#This Row],[Id]],Papers[],3,FALSE)</f>
        <v>2003</v>
      </c>
      <c r="D6513" s="1" t="str">
        <f>IF(ISNUMBER(FIND(",",Authors[[#This Row],[author]])),"OK", "Não OK")</f>
        <v>OK</v>
      </c>
    </row>
    <row r="6514" spans="1:4">
      <c r="A6514" s="3">
        <v>45</v>
      </c>
      <c r="B6514" t="s">
        <v>111</v>
      </c>
      <c r="C6514" s="1">
        <f>VLOOKUP(Authors[[#This Row],[Id]],Papers[],3,FALSE)</f>
        <v>2006</v>
      </c>
      <c r="D6514" s="1" t="str">
        <f>IF(ISNUMBER(FIND(",",Authors[[#This Row],[author]])),"OK", "Não OK")</f>
        <v>OK</v>
      </c>
    </row>
    <row r="6515" spans="1:4">
      <c r="A6515" s="3">
        <v>654</v>
      </c>
      <c r="B6515" t="s">
        <v>111</v>
      </c>
      <c r="C6515" s="1">
        <f>VLOOKUP(Authors[[#This Row],[Id]],Papers[],3,FALSE)</f>
        <v>2006</v>
      </c>
      <c r="D6515" s="1" t="str">
        <f>IF(ISNUMBER(FIND(",",Authors[[#This Row],[author]])),"OK", "Não OK")</f>
        <v>OK</v>
      </c>
    </row>
    <row r="6516" spans="1:4">
      <c r="A6516" s="3">
        <v>1071</v>
      </c>
      <c r="B6516" t="s">
        <v>2997</v>
      </c>
      <c r="C6516" s="1">
        <f>VLOOKUP(Authors[[#This Row],[Id]],Papers[],3,FALSE)</f>
        <v>2011</v>
      </c>
      <c r="D6516" s="1" t="str">
        <f>IF(ISNUMBER(FIND(",",Authors[[#This Row],[author]])),"OK", "Não OK")</f>
        <v>OK</v>
      </c>
    </row>
    <row r="6517" spans="1:4">
      <c r="A6517" s="3">
        <v>1149</v>
      </c>
      <c r="B6517" t="s">
        <v>2997</v>
      </c>
      <c r="C6517" s="1">
        <f>VLOOKUP(Authors[[#This Row],[Id]],Papers[],3,FALSE)</f>
        <v>2011</v>
      </c>
      <c r="D6517" s="1" t="str">
        <f>IF(ISNUMBER(FIND(",",Authors[[#This Row],[author]])),"OK", "Não OK")</f>
        <v>OK</v>
      </c>
    </row>
    <row r="6518" spans="1:4">
      <c r="A6518" s="3">
        <v>3825</v>
      </c>
      <c r="B6518" t="s">
        <v>9434</v>
      </c>
      <c r="C6518" s="1">
        <f>VLOOKUP(Authors[[#This Row],[Id]],Papers[],3,FALSE)</f>
        <v>2000</v>
      </c>
      <c r="D6518" s="1" t="str">
        <f>IF(ISNUMBER(FIND(",",Authors[[#This Row],[author]])),"OK", "Não OK")</f>
        <v>OK</v>
      </c>
    </row>
    <row r="6519" spans="1:4">
      <c r="A6519" s="3">
        <v>264</v>
      </c>
      <c r="B6519" t="s">
        <v>11143</v>
      </c>
      <c r="C6519" s="1">
        <f>VLOOKUP(Authors[[#This Row],[Id]],Papers[],3,FALSE)</f>
        <v>1999</v>
      </c>
      <c r="D6519" s="1" t="str">
        <f>IF(ISNUMBER(FIND(",",Authors[[#This Row],[author]])),"OK", "Não OK")</f>
        <v>OK</v>
      </c>
    </row>
    <row r="6520" spans="1:4">
      <c r="A6520" s="3">
        <v>904</v>
      </c>
      <c r="B6520" t="s">
        <v>2578</v>
      </c>
      <c r="C6520" s="1">
        <f>VLOOKUP(Authors[[#This Row],[Id]],Papers[],3,FALSE)</f>
        <v>1996</v>
      </c>
      <c r="D6520" s="1" t="str">
        <f>IF(ISNUMBER(FIND(",",Authors[[#This Row],[author]])),"OK", "Não OK")</f>
        <v>OK</v>
      </c>
    </row>
    <row r="6521" spans="1:4">
      <c r="A6521" s="3">
        <v>2539</v>
      </c>
      <c r="B6521" t="s">
        <v>2578</v>
      </c>
      <c r="C6521" s="1">
        <f>VLOOKUP(Authors[[#This Row],[Id]],Papers[],3,FALSE)</f>
        <v>1996</v>
      </c>
      <c r="D6521" s="1" t="str">
        <f>IF(ISNUMBER(FIND(",",Authors[[#This Row],[author]])),"OK", "Não OK")</f>
        <v>OK</v>
      </c>
    </row>
    <row r="6522" spans="1:4">
      <c r="A6522" s="3">
        <v>2026</v>
      </c>
      <c r="B6522" t="s">
        <v>10801</v>
      </c>
      <c r="C6522" s="1">
        <f>VLOOKUP(Authors[[#This Row],[Id]],Papers[],3,FALSE)</f>
        <v>2002</v>
      </c>
      <c r="D6522" s="1" t="str">
        <f>IF(ISNUMBER(FIND(",",Authors[[#This Row],[author]])),"OK", "Não OK")</f>
        <v>OK</v>
      </c>
    </row>
    <row r="6523" spans="1:4">
      <c r="A6523" s="3">
        <v>1160</v>
      </c>
      <c r="B6523" t="s">
        <v>3280</v>
      </c>
      <c r="C6523" s="1">
        <f>VLOOKUP(Authors[[#This Row],[Id]],Papers[],3,FALSE)</f>
        <v>2010</v>
      </c>
      <c r="D6523" s="1" t="str">
        <f>IF(ISNUMBER(FIND(",",Authors[[#This Row],[author]])),"OK", "Não OK")</f>
        <v>OK</v>
      </c>
    </row>
    <row r="6524" spans="1:4">
      <c r="A6524" s="3">
        <v>1160</v>
      </c>
      <c r="B6524" t="s">
        <v>3279</v>
      </c>
      <c r="C6524" s="1">
        <f>VLOOKUP(Authors[[#This Row],[Id]],Papers[],3,FALSE)</f>
        <v>2010</v>
      </c>
      <c r="D6524" s="1" t="str">
        <f>IF(ISNUMBER(FIND(",",Authors[[#This Row],[author]])),"OK", "Não OK")</f>
        <v>OK</v>
      </c>
    </row>
    <row r="6525" spans="1:4">
      <c r="A6525" s="3">
        <v>2257</v>
      </c>
      <c r="B6525" t="s">
        <v>6950</v>
      </c>
      <c r="C6525" s="1">
        <f>VLOOKUP(Authors[[#This Row],[Id]],Papers[],3,FALSE)</f>
        <v>2008</v>
      </c>
      <c r="D6525" s="1" t="str">
        <f>IF(ISNUMBER(FIND(",",Authors[[#This Row],[author]])),"OK", "Não OK")</f>
        <v>OK</v>
      </c>
    </row>
    <row r="6526" spans="1:4">
      <c r="A6526" s="3">
        <v>588</v>
      </c>
      <c r="B6526" t="s">
        <v>1662</v>
      </c>
      <c r="C6526" s="1">
        <f>VLOOKUP(Authors[[#This Row],[Id]],Papers[],3,FALSE)</f>
        <v>2009</v>
      </c>
      <c r="D6526" s="1" t="str">
        <f>IF(ISNUMBER(FIND(",",Authors[[#This Row],[author]])),"OK", "Não OK")</f>
        <v>OK</v>
      </c>
    </row>
    <row r="6527" spans="1:4">
      <c r="A6527" s="3">
        <v>4330</v>
      </c>
      <c r="B6527" t="s">
        <v>10263</v>
      </c>
      <c r="C6527" s="1">
        <f>VLOOKUP(Authors[[#This Row],[Id]],Papers[],3,FALSE)</f>
        <v>2007</v>
      </c>
      <c r="D6527" s="1" t="str">
        <f>IF(ISNUMBER(FIND(",",Authors[[#This Row],[author]])),"OK", "Não OK")</f>
        <v>OK</v>
      </c>
    </row>
    <row r="6528" spans="1:4">
      <c r="A6528" s="3">
        <v>380</v>
      </c>
      <c r="B6528" t="s">
        <v>1035</v>
      </c>
      <c r="C6528" s="1">
        <f>VLOOKUP(Authors[[#This Row],[Id]],Papers[],3,FALSE)</f>
        <v>2007</v>
      </c>
      <c r="D6528" s="1" t="str">
        <f>IF(ISNUMBER(FIND(",",Authors[[#This Row],[author]])),"OK", "Não OK")</f>
        <v>OK</v>
      </c>
    </row>
    <row r="6529" spans="1:4">
      <c r="A6529" s="3">
        <v>2258</v>
      </c>
      <c r="B6529" t="s">
        <v>6953</v>
      </c>
      <c r="C6529" s="1">
        <f>VLOOKUP(Authors[[#This Row],[Id]],Papers[],3,FALSE)</f>
        <v>2003</v>
      </c>
      <c r="D6529" s="1" t="str">
        <f>IF(ISNUMBER(FIND(",",Authors[[#This Row],[author]])),"OK", "Não OK")</f>
        <v>OK</v>
      </c>
    </row>
    <row r="6530" spans="1:4">
      <c r="A6530" s="3">
        <v>36</v>
      </c>
      <c r="B6530" t="s">
        <v>88</v>
      </c>
      <c r="C6530" s="1">
        <f>VLOOKUP(Authors[[#This Row],[Id]],Papers[],3,FALSE)</f>
        <v>2006</v>
      </c>
      <c r="D6530" s="1" t="str">
        <f>IF(ISNUMBER(FIND(",",Authors[[#This Row],[author]])),"OK", "Não OK")</f>
        <v>OK</v>
      </c>
    </row>
    <row r="6531" spans="1:4">
      <c r="A6531" s="3">
        <v>754</v>
      </c>
      <c r="B6531" t="s">
        <v>88</v>
      </c>
      <c r="C6531" s="1">
        <f>VLOOKUP(Authors[[#This Row],[Id]],Papers[],3,FALSE)</f>
        <v>2010</v>
      </c>
      <c r="D6531" s="1" t="str">
        <f>IF(ISNUMBER(FIND(",",Authors[[#This Row],[author]])),"OK", "Não OK")</f>
        <v>OK</v>
      </c>
    </row>
    <row r="6532" spans="1:4">
      <c r="A6532" s="3">
        <v>3463</v>
      </c>
      <c r="B6532" t="s">
        <v>8987</v>
      </c>
      <c r="C6532" s="1">
        <f>VLOOKUP(Authors[[#This Row],[Id]],Papers[],3,FALSE)</f>
        <v>2009</v>
      </c>
      <c r="D6532" s="1" t="str">
        <f>IF(ISNUMBER(FIND(",",Authors[[#This Row],[author]])),"OK", "Não OK")</f>
        <v>OK</v>
      </c>
    </row>
    <row r="6533" spans="1:4">
      <c r="A6533" s="3">
        <v>2111</v>
      </c>
      <c r="B6533" t="s">
        <v>6466</v>
      </c>
      <c r="C6533" s="1">
        <f>VLOOKUP(Authors[[#This Row],[Id]],Papers[],3,FALSE)</f>
        <v>2006</v>
      </c>
      <c r="D6533" s="1" t="str">
        <f>IF(ISNUMBER(FIND(",",Authors[[#This Row],[author]])),"OK", "Não OK")</f>
        <v>OK</v>
      </c>
    </row>
    <row r="6534" spans="1:4">
      <c r="A6534" s="3">
        <v>1004</v>
      </c>
      <c r="B6534" t="s">
        <v>2796</v>
      </c>
      <c r="C6534" s="1">
        <f>VLOOKUP(Authors[[#This Row],[Id]],Papers[],3,FALSE)</f>
        <v>2011</v>
      </c>
      <c r="D6534" s="1" t="str">
        <f>IF(ISNUMBER(FIND(",",Authors[[#This Row],[author]])),"OK", "Não OK")</f>
        <v>OK</v>
      </c>
    </row>
    <row r="6535" spans="1:4">
      <c r="A6535" s="3">
        <v>2260</v>
      </c>
      <c r="B6535" t="s">
        <v>6956</v>
      </c>
      <c r="C6535" s="1">
        <f>VLOOKUP(Authors[[#This Row],[Id]],Papers[],3,FALSE)</f>
        <v>2010</v>
      </c>
      <c r="D6535" s="1" t="str">
        <f>IF(ISNUMBER(FIND(",",Authors[[#This Row],[author]])),"OK", "Não OK")</f>
        <v>OK</v>
      </c>
    </row>
    <row r="6536" spans="1:4">
      <c r="A6536" s="3">
        <v>1757</v>
      </c>
      <c r="B6536" t="s">
        <v>5334</v>
      </c>
      <c r="C6536" s="1">
        <f>VLOOKUP(Authors[[#This Row],[Id]],Papers[],3,FALSE)</f>
        <v>2003</v>
      </c>
      <c r="D6536" s="1" t="str">
        <f>IF(ISNUMBER(FIND(",",Authors[[#This Row],[author]])),"OK", "Não OK")</f>
        <v>OK</v>
      </c>
    </row>
    <row r="6537" spans="1:4">
      <c r="A6537" s="3">
        <v>2261</v>
      </c>
      <c r="B6537" t="s">
        <v>5334</v>
      </c>
      <c r="C6537" s="1">
        <f>VLOOKUP(Authors[[#This Row],[Id]],Papers[],3,FALSE)</f>
        <v>2002</v>
      </c>
      <c r="D6537" s="1" t="str">
        <f>IF(ISNUMBER(FIND(",",Authors[[#This Row],[author]])),"OK", "Não OK")</f>
        <v>OK</v>
      </c>
    </row>
    <row r="6538" spans="1:4">
      <c r="A6538" s="3">
        <v>2443</v>
      </c>
      <c r="B6538" t="s">
        <v>5334</v>
      </c>
      <c r="C6538" s="1">
        <f>VLOOKUP(Authors[[#This Row],[Id]],Papers[],3,FALSE)</f>
        <v>2005</v>
      </c>
      <c r="D6538" s="1" t="str">
        <f>IF(ISNUMBER(FIND(",",Authors[[#This Row],[author]])),"OK", "Não OK")</f>
        <v>OK</v>
      </c>
    </row>
    <row r="6539" spans="1:4">
      <c r="A6539" s="3">
        <v>3827</v>
      </c>
      <c r="B6539" t="s">
        <v>5334</v>
      </c>
      <c r="C6539" s="1">
        <f>VLOOKUP(Authors[[#This Row],[Id]],Papers[],3,FALSE)</f>
        <v>2011</v>
      </c>
      <c r="D6539" s="1" t="str">
        <f>IF(ISNUMBER(FIND(",",Authors[[#This Row],[author]])),"OK", "Não OK")</f>
        <v>OK</v>
      </c>
    </row>
    <row r="6540" spans="1:4">
      <c r="A6540" s="3">
        <v>384</v>
      </c>
      <c r="B6540" t="s">
        <v>1051</v>
      </c>
      <c r="C6540" s="1">
        <f>VLOOKUP(Authors[[#This Row],[Id]],Papers[],3,FALSE)</f>
        <v>2005</v>
      </c>
      <c r="D6540" s="1" t="str">
        <f>IF(ISNUMBER(FIND(",",Authors[[#This Row],[author]])),"OK", "Não OK")</f>
        <v>OK</v>
      </c>
    </row>
    <row r="6541" spans="1:4">
      <c r="A6541" s="3">
        <v>2606</v>
      </c>
      <c r="B6541" t="s">
        <v>1051</v>
      </c>
      <c r="C6541" s="1">
        <f>VLOOKUP(Authors[[#This Row],[Id]],Papers[],3,FALSE)</f>
        <v>2010</v>
      </c>
      <c r="D6541" s="1" t="str">
        <f>IF(ISNUMBER(FIND(",",Authors[[#This Row],[author]])),"OK", "Não OK")</f>
        <v>OK</v>
      </c>
    </row>
    <row r="6542" spans="1:4">
      <c r="A6542" s="3">
        <v>4281</v>
      </c>
      <c r="B6542" t="s">
        <v>10172</v>
      </c>
      <c r="C6542" s="1">
        <f>VLOOKUP(Authors[[#This Row],[Id]],Papers[],3,FALSE)</f>
        <v>2008</v>
      </c>
      <c r="D6542" s="1" t="str">
        <f>IF(ISNUMBER(FIND(",",Authors[[#This Row],[author]])),"OK", "Não OK")</f>
        <v>OK</v>
      </c>
    </row>
    <row r="6543" spans="1:4">
      <c r="A6543" s="3">
        <v>1819</v>
      </c>
      <c r="B6543" t="s">
        <v>5518</v>
      </c>
      <c r="C6543" s="1">
        <f>VLOOKUP(Authors[[#This Row],[Id]],Papers[],3,FALSE)</f>
        <v>2002</v>
      </c>
      <c r="D6543" s="1" t="str">
        <f>IF(ISNUMBER(FIND(",",Authors[[#This Row],[author]])),"OK", "Não OK")</f>
        <v>OK</v>
      </c>
    </row>
    <row r="6544" spans="1:4">
      <c r="A6544">
        <v>4385</v>
      </c>
      <c r="B6544" s="1" t="s">
        <v>12780</v>
      </c>
      <c r="C6544" s="1">
        <f>VLOOKUP(Authors[[#This Row],[Id]],Papers[],3,FALSE)</f>
        <v>1991</v>
      </c>
      <c r="D6544" s="1" t="str">
        <f>IF(ISNUMBER(FIND(",",Authors[[#This Row],[author]])),"OK", "Não OK")</f>
        <v>OK</v>
      </c>
    </row>
    <row r="6545" spans="1:4">
      <c r="A6545" s="3">
        <v>1407</v>
      </c>
      <c r="B6545" t="s">
        <v>4115</v>
      </c>
      <c r="C6545" s="1">
        <f>VLOOKUP(Authors[[#This Row],[Id]],Papers[],3,FALSE)</f>
        <v>1998</v>
      </c>
      <c r="D6545" s="1" t="str">
        <f>IF(ISNUMBER(FIND(",",Authors[[#This Row],[author]])),"OK", "Não OK")</f>
        <v>OK</v>
      </c>
    </row>
    <row r="6546" spans="1:4">
      <c r="A6546" s="3">
        <v>2314</v>
      </c>
      <c r="B6546" t="s">
        <v>4115</v>
      </c>
      <c r="C6546" s="1">
        <f>VLOOKUP(Authors[[#This Row],[Id]],Papers[],3,FALSE)</f>
        <v>2003</v>
      </c>
      <c r="D6546" s="1" t="str">
        <f>IF(ISNUMBER(FIND(",",Authors[[#This Row],[author]])),"OK", "Não OK")</f>
        <v>OK</v>
      </c>
    </row>
    <row r="6547" spans="1:4">
      <c r="A6547" s="3">
        <v>3829</v>
      </c>
      <c r="B6547" t="s">
        <v>4115</v>
      </c>
      <c r="C6547" s="1">
        <f>VLOOKUP(Authors[[#This Row],[Id]],Papers[],3,FALSE)</f>
        <v>2004</v>
      </c>
      <c r="D6547" s="1" t="str">
        <f>IF(ISNUMBER(FIND(",",Authors[[#This Row],[author]])),"OK", "Não OK")</f>
        <v>OK</v>
      </c>
    </row>
    <row r="6548" spans="1:4">
      <c r="A6548" s="3">
        <v>4111</v>
      </c>
      <c r="B6548" t="s">
        <v>4115</v>
      </c>
      <c r="C6548" s="1">
        <f>VLOOKUP(Authors[[#This Row],[Id]],Papers[],3,FALSE)</f>
        <v>2004</v>
      </c>
      <c r="D6548" s="1" t="str">
        <f>IF(ISNUMBER(FIND(",",Authors[[#This Row],[author]])),"OK", "Não OK")</f>
        <v>OK</v>
      </c>
    </row>
    <row r="6549" spans="1:4">
      <c r="A6549" s="3">
        <v>2</v>
      </c>
      <c r="B6549" t="s">
        <v>12</v>
      </c>
      <c r="C6549" s="1">
        <f>VLOOKUP(Authors[[#This Row],[Id]],Papers[],3,FALSE)</f>
        <v>2004</v>
      </c>
      <c r="D6549" s="1" t="str">
        <f>IF(ISNUMBER(FIND(",",Authors[[#This Row],[author]])),"OK", "Não OK")</f>
        <v>OK</v>
      </c>
    </row>
    <row r="6550" spans="1:4">
      <c r="A6550" s="3">
        <v>35</v>
      </c>
      <c r="B6550" t="s">
        <v>12</v>
      </c>
      <c r="C6550" s="1">
        <f>VLOOKUP(Authors[[#This Row],[Id]],Papers[],3,FALSE)</f>
        <v>2006</v>
      </c>
      <c r="D6550" s="1" t="str">
        <f>IF(ISNUMBER(FIND(",",Authors[[#This Row],[author]])),"OK", "Não OK")</f>
        <v>OK</v>
      </c>
    </row>
    <row r="6551" spans="1:4">
      <c r="A6551" s="3">
        <v>128</v>
      </c>
      <c r="B6551" t="s">
        <v>12</v>
      </c>
      <c r="C6551" s="1">
        <f>VLOOKUP(Authors[[#This Row],[Id]],Papers[],3,FALSE)</f>
        <v>2008</v>
      </c>
      <c r="D6551" s="1" t="str">
        <f>IF(ISNUMBER(FIND(",",Authors[[#This Row],[author]])),"OK", "Não OK")</f>
        <v>OK</v>
      </c>
    </row>
    <row r="6552" spans="1:4">
      <c r="A6552" s="3">
        <v>2563</v>
      </c>
      <c r="B6552" t="s">
        <v>12</v>
      </c>
      <c r="C6552" s="1">
        <f>VLOOKUP(Authors[[#This Row],[Id]],Papers[],3,FALSE)</f>
        <v>2011</v>
      </c>
      <c r="D6552" s="1" t="str">
        <f>IF(ISNUMBER(FIND(",",Authors[[#This Row],[author]])),"OK", "Não OK")</f>
        <v>OK</v>
      </c>
    </row>
    <row r="6553" spans="1:4">
      <c r="A6553" s="3">
        <v>4331</v>
      </c>
      <c r="B6553" t="s">
        <v>12</v>
      </c>
      <c r="C6553" s="1">
        <f>VLOOKUP(Authors[[#This Row],[Id]],Papers[],3,FALSE)</f>
        <v>1998</v>
      </c>
      <c r="D6553" s="1" t="str">
        <f>IF(ISNUMBER(FIND(",",Authors[[#This Row],[author]])),"OK", "Não OK")</f>
        <v>OK</v>
      </c>
    </row>
    <row r="6554" spans="1:4">
      <c r="A6554" s="3">
        <v>2256</v>
      </c>
      <c r="B6554" t="s">
        <v>6946</v>
      </c>
      <c r="C6554" s="1">
        <f>VLOOKUP(Authors[[#This Row],[Id]],Papers[],3,FALSE)</f>
        <v>2003</v>
      </c>
      <c r="D6554" s="1" t="str">
        <f>IF(ISNUMBER(FIND(",",Authors[[#This Row],[author]])),"OK", "Não OK")</f>
        <v>OK</v>
      </c>
    </row>
    <row r="6555" spans="1:4">
      <c r="A6555" s="3">
        <v>45</v>
      </c>
      <c r="B6555" t="s">
        <v>112</v>
      </c>
      <c r="C6555" s="1">
        <f>VLOOKUP(Authors[[#This Row],[Id]],Papers[],3,FALSE)</f>
        <v>2006</v>
      </c>
      <c r="D6555" s="1" t="str">
        <f>IF(ISNUMBER(FIND(",",Authors[[#This Row],[author]])),"OK", "Não OK")</f>
        <v>OK</v>
      </c>
    </row>
    <row r="6556" spans="1:4">
      <c r="A6556" s="3">
        <v>654</v>
      </c>
      <c r="B6556" t="s">
        <v>112</v>
      </c>
      <c r="C6556" s="1">
        <f>VLOOKUP(Authors[[#This Row],[Id]],Papers[],3,FALSE)</f>
        <v>2006</v>
      </c>
      <c r="D6556" s="1" t="str">
        <f>IF(ISNUMBER(FIND(",",Authors[[#This Row],[author]])),"OK", "Não OK")</f>
        <v>OK</v>
      </c>
    </row>
    <row r="6557" spans="1:4">
      <c r="A6557" s="3">
        <v>1988</v>
      </c>
      <c r="B6557" t="s">
        <v>6023</v>
      </c>
      <c r="C6557" s="1">
        <f>VLOOKUP(Authors[[#This Row],[Id]],Papers[],3,FALSE)</f>
        <v>2002</v>
      </c>
      <c r="D6557" s="1" t="str">
        <f>IF(ISNUMBER(FIND(",",Authors[[#This Row],[author]])),"OK", "Não OK")</f>
        <v>OK</v>
      </c>
    </row>
    <row r="6558" spans="1:4">
      <c r="A6558">
        <v>4365</v>
      </c>
      <c r="B6558" s="1" t="s">
        <v>12731</v>
      </c>
      <c r="C6558" s="1">
        <f>VLOOKUP(Authors[[#This Row],[Id]],Papers[],3,FALSE)</f>
        <v>2000</v>
      </c>
      <c r="D6558" s="1" t="str">
        <f>IF(ISNUMBER(FIND(",",Authors[[#This Row],[author]])),"OK", "Não OK")</f>
        <v>OK</v>
      </c>
    </row>
    <row r="6559" spans="1:4">
      <c r="A6559" s="3">
        <v>306</v>
      </c>
      <c r="B6559" t="s">
        <v>767</v>
      </c>
      <c r="C6559" s="1">
        <f>VLOOKUP(Authors[[#This Row],[Id]],Papers[],3,FALSE)</f>
        <v>2004</v>
      </c>
      <c r="D6559" s="1" t="str">
        <f>IF(ISNUMBER(FIND(",",Authors[[#This Row],[author]])),"OK", "Não OK")</f>
        <v>OK</v>
      </c>
    </row>
    <row r="6560" spans="1:4">
      <c r="A6560" s="3">
        <v>898</v>
      </c>
      <c r="B6560" t="s">
        <v>767</v>
      </c>
      <c r="C6560" s="1">
        <f>VLOOKUP(Authors[[#This Row],[Id]],Papers[],3,FALSE)</f>
        <v>2000</v>
      </c>
      <c r="D6560" s="1" t="str">
        <f>IF(ISNUMBER(FIND(",",Authors[[#This Row],[author]])),"OK", "Não OK")</f>
        <v>OK</v>
      </c>
    </row>
    <row r="6561" spans="1:4">
      <c r="A6561" s="3">
        <v>1868</v>
      </c>
      <c r="B6561" t="s">
        <v>5688</v>
      </c>
      <c r="C6561" s="1">
        <f>VLOOKUP(Authors[[#This Row],[Id]],Papers[],3,FALSE)</f>
        <v>1996</v>
      </c>
      <c r="D6561" s="1" t="str">
        <f>IF(ISNUMBER(FIND(",",Authors[[#This Row],[author]])),"OK", "Não OK")</f>
        <v>OK</v>
      </c>
    </row>
    <row r="6562" spans="1:4">
      <c r="A6562" s="3">
        <v>2055</v>
      </c>
      <c r="B6562" t="s">
        <v>6274</v>
      </c>
      <c r="C6562" s="1">
        <f>VLOOKUP(Authors[[#This Row],[Id]],Papers[],3,FALSE)</f>
        <v>2003</v>
      </c>
      <c r="D6562" s="1" t="str">
        <f>IF(ISNUMBER(FIND(",",Authors[[#This Row],[author]])),"OK", "Não OK")</f>
        <v>OK</v>
      </c>
    </row>
    <row r="6563" spans="1:4">
      <c r="A6563" s="3">
        <v>189</v>
      </c>
      <c r="B6563" t="s">
        <v>475</v>
      </c>
      <c r="C6563" s="1">
        <f>VLOOKUP(Authors[[#This Row],[Id]],Papers[],3,FALSE)</f>
        <v>2010</v>
      </c>
      <c r="D6563" s="1" t="str">
        <f>IF(ISNUMBER(FIND(",",Authors[[#This Row],[author]])),"OK", "Não OK")</f>
        <v>OK</v>
      </c>
    </row>
    <row r="6564" spans="1:4">
      <c r="A6564" s="3">
        <v>891</v>
      </c>
      <c r="B6564" t="s">
        <v>2540</v>
      </c>
      <c r="C6564" s="1">
        <f>VLOOKUP(Authors[[#This Row],[Id]],Papers[],3,FALSE)</f>
        <v>1999</v>
      </c>
      <c r="D6564" s="1" t="str">
        <f>IF(ISNUMBER(FIND(",",Authors[[#This Row],[author]])),"OK", "Não OK")</f>
        <v>OK</v>
      </c>
    </row>
    <row r="6565" spans="1:4">
      <c r="A6565" s="3">
        <v>837</v>
      </c>
      <c r="B6565" t="s">
        <v>2364</v>
      </c>
      <c r="C6565" s="1">
        <f>VLOOKUP(Authors[[#This Row],[Id]],Papers[],3,FALSE)</f>
        <v>2011</v>
      </c>
      <c r="D6565" s="1" t="str">
        <f>IF(ISNUMBER(FIND(",",Authors[[#This Row],[author]])),"OK", "Não OK")</f>
        <v>OK</v>
      </c>
    </row>
    <row r="6566" spans="1:4">
      <c r="A6566" s="3">
        <v>1191</v>
      </c>
      <c r="B6566" t="s">
        <v>3365</v>
      </c>
      <c r="C6566" s="1">
        <f>VLOOKUP(Authors[[#This Row],[Id]],Papers[],3,FALSE)</f>
        <v>2010</v>
      </c>
      <c r="D6566" s="1" t="str">
        <f>IF(ISNUMBER(FIND(",",Authors[[#This Row],[author]])),"OK", "Não OK")</f>
        <v>OK</v>
      </c>
    </row>
    <row r="6567" spans="1:4">
      <c r="A6567" s="3">
        <v>528</v>
      </c>
      <c r="B6567" t="s">
        <v>1489</v>
      </c>
      <c r="C6567" s="1">
        <f>VLOOKUP(Authors[[#This Row],[Id]],Papers[],3,FALSE)</f>
        <v>2008</v>
      </c>
      <c r="D6567" s="1" t="str">
        <f>IF(ISNUMBER(FIND(",",Authors[[#This Row],[author]])),"OK", "Não OK")</f>
        <v>OK</v>
      </c>
    </row>
    <row r="6568" spans="1:4">
      <c r="A6568" s="3">
        <v>545</v>
      </c>
      <c r="B6568" t="s">
        <v>1545</v>
      </c>
      <c r="C6568" s="1">
        <f>VLOOKUP(Authors[[#This Row],[Id]],Papers[],3,FALSE)</f>
        <v>2009</v>
      </c>
      <c r="D6568" s="1" t="str">
        <f>IF(ISNUMBER(FIND(",",Authors[[#This Row],[author]])),"OK", "Não OK")</f>
        <v>OK</v>
      </c>
    </row>
    <row r="6569" spans="1:4">
      <c r="A6569" s="3">
        <v>1881</v>
      </c>
      <c r="B6569" t="s">
        <v>5722</v>
      </c>
      <c r="C6569" s="1">
        <f>VLOOKUP(Authors[[#This Row],[Id]],Papers[],3,FALSE)</f>
        <v>2011</v>
      </c>
      <c r="D6569" s="1" t="str">
        <f>IF(ISNUMBER(FIND(",",Authors[[#This Row],[author]])),"OK", "Não OK")</f>
        <v>OK</v>
      </c>
    </row>
    <row r="6570" spans="1:4">
      <c r="A6570">
        <v>4380</v>
      </c>
      <c r="B6570" s="1" t="s">
        <v>12769</v>
      </c>
      <c r="C6570" s="1">
        <f>VLOOKUP(Authors[[#This Row],[Id]],Papers[],3,FALSE)</f>
        <v>1992</v>
      </c>
      <c r="D6570" s="1" t="str">
        <f>IF(ISNUMBER(FIND(",",Authors[[#This Row],[author]])),"OK", "Não OK")</f>
        <v>OK</v>
      </c>
    </row>
    <row r="6571" spans="1:4">
      <c r="A6571" s="3">
        <v>4332</v>
      </c>
      <c r="B6571" t="s">
        <v>10273</v>
      </c>
      <c r="C6571" s="1">
        <f>VLOOKUP(Authors[[#This Row],[Id]],Papers[],3,FALSE)</f>
        <v>2010</v>
      </c>
      <c r="D6571" s="1" t="str">
        <f>IF(ISNUMBER(FIND(",",Authors[[#This Row],[author]])),"OK", "Não OK")</f>
        <v>OK</v>
      </c>
    </row>
    <row r="6572" spans="1:4">
      <c r="A6572" s="3">
        <v>1304</v>
      </c>
      <c r="B6572" t="s">
        <v>3731</v>
      </c>
      <c r="C6572" s="1">
        <f>VLOOKUP(Authors[[#This Row],[Id]],Papers[],3,FALSE)</f>
        <v>2004</v>
      </c>
      <c r="D6572" s="1" t="str">
        <f>IF(ISNUMBER(FIND(",",Authors[[#This Row],[author]])),"OK", "Não OK")</f>
        <v>OK</v>
      </c>
    </row>
    <row r="6573" spans="1:4">
      <c r="A6573" s="3">
        <v>3831</v>
      </c>
      <c r="B6573" t="s">
        <v>9443</v>
      </c>
      <c r="C6573" s="1">
        <f>VLOOKUP(Authors[[#This Row],[Id]],Papers[],3,FALSE)</f>
        <v>2011</v>
      </c>
      <c r="D6573" s="1" t="str">
        <f>IF(ISNUMBER(FIND(",",Authors[[#This Row],[author]])),"OK", "Não OK")</f>
        <v>OK</v>
      </c>
    </row>
    <row r="6574" spans="1:4">
      <c r="A6574" s="3">
        <v>3832</v>
      </c>
      <c r="B6574" t="s">
        <v>9443</v>
      </c>
      <c r="C6574" s="1">
        <f>VLOOKUP(Authors[[#This Row],[Id]],Papers[],3,FALSE)</f>
        <v>2010</v>
      </c>
      <c r="D6574" s="1" t="str">
        <f>IF(ISNUMBER(FIND(",",Authors[[#This Row],[author]])),"OK", "Não OK")</f>
        <v>OK</v>
      </c>
    </row>
    <row r="6575" spans="1:4">
      <c r="A6575" s="3">
        <v>116</v>
      </c>
      <c r="B6575" s="2" t="s">
        <v>11147</v>
      </c>
      <c r="C6575" s="1">
        <f>VLOOKUP(Authors[[#This Row],[Id]],Papers[],3,FALSE)</f>
        <v>2008</v>
      </c>
      <c r="D6575" s="1" t="str">
        <f>IF(ISNUMBER(FIND(",",Authors[[#This Row],[author]])),"OK", "Não OK")</f>
        <v>OK</v>
      </c>
    </row>
    <row r="6576" spans="1:4">
      <c r="A6576" s="3">
        <v>3834</v>
      </c>
      <c r="B6576" t="s">
        <v>6961</v>
      </c>
      <c r="C6576" s="1">
        <f>VLOOKUP(Authors[[#This Row],[Id]],Papers[],3,FALSE)</f>
        <v>2004</v>
      </c>
      <c r="D6576" s="1" t="str">
        <f>IF(ISNUMBER(FIND(",",Authors[[#This Row],[author]])),"OK", "Não OK")</f>
        <v>OK</v>
      </c>
    </row>
    <row r="6577" spans="1:4">
      <c r="A6577" s="3">
        <v>1180</v>
      </c>
      <c r="B6577" t="s">
        <v>3333</v>
      </c>
      <c r="C6577" s="1">
        <f>VLOOKUP(Authors[[#This Row],[Id]],Papers[],3,FALSE)</f>
        <v>2006</v>
      </c>
      <c r="D6577" s="1" t="str">
        <f>IF(ISNUMBER(FIND(",",Authors[[#This Row],[author]])),"OK", "Não OK")</f>
        <v>OK</v>
      </c>
    </row>
    <row r="6578" spans="1:4">
      <c r="A6578" s="3">
        <v>3836</v>
      </c>
      <c r="B6578" t="s">
        <v>9451</v>
      </c>
      <c r="C6578" s="1">
        <f>VLOOKUP(Authors[[#This Row],[Id]],Papers[],3,FALSE)</f>
        <v>2009</v>
      </c>
      <c r="D6578" s="1" t="str">
        <f>IF(ISNUMBER(FIND(",",Authors[[#This Row],[author]])),"OK", "Não OK")</f>
        <v>OK</v>
      </c>
    </row>
    <row r="6579" spans="1:4">
      <c r="A6579" s="3">
        <v>4281</v>
      </c>
      <c r="B6579" t="s">
        <v>10170</v>
      </c>
      <c r="C6579" s="1">
        <f>VLOOKUP(Authors[[#This Row],[Id]],Papers[],3,FALSE)</f>
        <v>2008</v>
      </c>
      <c r="D6579" s="1" t="str">
        <f>IF(ISNUMBER(FIND(",",Authors[[#This Row],[author]])),"OK", "Não OK")</f>
        <v>OK</v>
      </c>
    </row>
    <row r="6580" spans="1:4">
      <c r="A6580" s="3">
        <v>78</v>
      </c>
      <c r="B6580" t="s">
        <v>192</v>
      </c>
      <c r="C6580" s="1">
        <f>VLOOKUP(Authors[[#This Row],[Id]],Papers[],3,FALSE)</f>
        <v>2007</v>
      </c>
      <c r="D6580" s="1" t="str">
        <f>IF(ISNUMBER(FIND(",",Authors[[#This Row],[author]])),"OK", "Não OK")</f>
        <v>OK</v>
      </c>
    </row>
    <row r="6581" spans="1:4">
      <c r="A6581" s="3">
        <v>705</v>
      </c>
      <c r="B6581" t="s">
        <v>2011</v>
      </c>
      <c r="C6581" s="1">
        <f>VLOOKUP(Authors[[#This Row],[Id]],Papers[],3,FALSE)</f>
        <v>2011</v>
      </c>
      <c r="D6581" s="1" t="str">
        <f>IF(ISNUMBER(FIND(",",Authors[[#This Row],[author]])),"OK", "Não OK")</f>
        <v>OK</v>
      </c>
    </row>
    <row r="6582" spans="1:4">
      <c r="A6582" s="3">
        <v>1262</v>
      </c>
      <c r="B6582" t="s">
        <v>3612</v>
      </c>
      <c r="C6582" s="1">
        <f>VLOOKUP(Authors[[#This Row],[Id]],Papers[],3,FALSE)</f>
        <v>2006</v>
      </c>
      <c r="D6582" s="1" t="str">
        <f>IF(ISNUMBER(FIND(",",Authors[[#This Row],[author]])),"OK", "Não OK")</f>
        <v>OK</v>
      </c>
    </row>
    <row r="6583" spans="1:4">
      <c r="A6583" s="3">
        <v>1641</v>
      </c>
      <c r="B6583" t="s">
        <v>4961</v>
      </c>
      <c r="C6583" s="1">
        <f>VLOOKUP(Authors[[#This Row],[Id]],Papers[],3,FALSE)</f>
        <v>2007</v>
      </c>
      <c r="D6583" s="1" t="str">
        <f>IF(ISNUMBER(FIND(",",Authors[[#This Row],[author]])),"OK", "Não OK")</f>
        <v>OK</v>
      </c>
    </row>
    <row r="6584" spans="1:4">
      <c r="A6584" s="3">
        <v>4023</v>
      </c>
      <c r="B6584" t="s">
        <v>9693</v>
      </c>
      <c r="C6584" s="1">
        <f>VLOOKUP(Authors[[#This Row],[Id]],Papers[],3,FALSE)</f>
        <v>2009</v>
      </c>
      <c r="D6584" s="1" t="str">
        <f>IF(ISNUMBER(FIND(",",Authors[[#This Row],[author]])),"OK", "Não OK")</f>
        <v>OK</v>
      </c>
    </row>
    <row r="6585" spans="1:4">
      <c r="A6585" s="3">
        <v>382</v>
      </c>
      <c r="B6585" t="s">
        <v>1042</v>
      </c>
      <c r="C6585" s="1">
        <f>VLOOKUP(Authors[[#This Row],[Id]],Papers[],3,FALSE)</f>
        <v>2005</v>
      </c>
      <c r="D6585" s="1" t="str">
        <f>IF(ISNUMBER(FIND(",",Authors[[#This Row],[author]])),"OK", "Não OK")</f>
        <v>OK</v>
      </c>
    </row>
    <row r="6586" spans="1:4">
      <c r="A6586" s="3">
        <v>926</v>
      </c>
      <c r="B6586" t="s">
        <v>2633</v>
      </c>
      <c r="C6586" s="1">
        <f>VLOOKUP(Authors[[#This Row],[Id]],Papers[],3,FALSE)</f>
        <v>2009</v>
      </c>
      <c r="D6586" s="1" t="str">
        <f>IF(ISNUMBER(FIND(",",Authors[[#This Row],[author]])),"OK", "Não OK")</f>
        <v>OK</v>
      </c>
    </row>
    <row r="6587" spans="1:4">
      <c r="A6587" s="3">
        <v>1604</v>
      </c>
      <c r="B6587" t="s">
        <v>4809</v>
      </c>
      <c r="C6587" s="1">
        <f>VLOOKUP(Authors[[#This Row],[Id]],Papers[],3,FALSE)</f>
        <v>2009</v>
      </c>
      <c r="D6587" s="1" t="str">
        <f>IF(ISNUMBER(FIND(",",Authors[[#This Row],[author]])),"OK", "Não OK")</f>
        <v>OK</v>
      </c>
    </row>
    <row r="6588" spans="1:4">
      <c r="A6588" s="3">
        <v>2607</v>
      </c>
      <c r="B6588" t="s">
        <v>11075</v>
      </c>
      <c r="C6588" s="1">
        <f>VLOOKUP(Authors[[#This Row],[Id]],Papers[],3,FALSE)</f>
        <v>2011</v>
      </c>
      <c r="D6588" s="1" t="str">
        <f>IF(ISNUMBER(FIND(",",Authors[[#This Row],[author]])),"OK", "Não OK")</f>
        <v>OK</v>
      </c>
    </row>
    <row r="6589" spans="1:4">
      <c r="A6589" s="3">
        <v>3605</v>
      </c>
      <c r="B6589" t="s">
        <v>9165</v>
      </c>
      <c r="C6589" s="1">
        <f>VLOOKUP(Authors[[#This Row],[Id]],Papers[],3,FALSE)</f>
        <v>2011</v>
      </c>
      <c r="D6589" s="1" t="str">
        <f>IF(ISNUMBER(FIND(",",Authors[[#This Row],[author]])),"OK", "Não OK")</f>
        <v>OK</v>
      </c>
    </row>
    <row r="6590" spans="1:4">
      <c r="A6590" s="3">
        <v>1566</v>
      </c>
      <c r="B6590" t="s">
        <v>4669</v>
      </c>
      <c r="C6590" s="1">
        <f>VLOOKUP(Authors[[#This Row],[Id]],Papers[],3,FALSE)</f>
        <v>2001</v>
      </c>
      <c r="D6590" s="1" t="str">
        <f>IF(ISNUMBER(FIND(",",Authors[[#This Row],[author]])),"OK", "Não OK")</f>
        <v>OK</v>
      </c>
    </row>
    <row r="6591" spans="1:4">
      <c r="A6591" s="3">
        <v>360</v>
      </c>
      <c r="B6591" t="s">
        <v>934</v>
      </c>
      <c r="C6591" s="1">
        <f>VLOOKUP(Authors[[#This Row],[Id]],Papers[],3,FALSE)</f>
        <v>2003</v>
      </c>
      <c r="D6591" s="1" t="str">
        <f>IF(ISNUMBER(FIND(",",Authors[[#This Row],[author]])),"OK", "Não OK")</f>
        <v>OK</v>
      </c>
    </row>
    <row r="6592" spans="1:4">
      <c r="A6592" s="3">
        <v>3637</v>
      </c>
      <c r="B6592" t="s">
        <v>934</v>
      </c>
      <c r="C6592" s="1">
        <f>VLOOKUP(Authors[[#This Row],[Id]],Papers[],3,FALSE)</f>
        <v>2005</v>
      </c>
      <c r="D6592" s="1" t="str">
        <f>IF(ISNUMBER(FIND(",",Authors[[#This Row],[author]])),"OK", "Não OK")</f>
        <v>OK</v>
      </c>
    </row>
    <row r="6593" spans="1:4">
      <c r="A6593" s="3">
        <v>729</v>
      </c>
      <c r="B6593" t="s">
        <v>2063</v>
      </c>
      <c r="C6593" s="1">
        <f>VLOOKUP(Authors[[#This Row],[Id]],Papers[],3,FALSE)</f>
        <v>2004</v>
      </c>
      <c r="D6593" s="1" t="str">
        <f>IF(ISNUMBER(FIND(",",Authors[[#This Row],[author]])),"OK", "Não OK")</f>
        <v>OK</v>
      </c>
    </row>
    <row r="6594" spans="1:4">
      <c r="A6594" s="3">
        <v>1871</v>
      </c>
      <c r="B6594" t="s">
        <v>10742</v>
      </c>
      <c r="C6594" s="1">
        <f>VLOOKUP(Authors[[#This Row],[Id]],Papers[],3,FALSE)</f>
        <v>2002</v>
      </c>
      <c r="D6594" s="1" t="str">
        <f>IF(ISNUMBER(FIND(",",Authors[[#This Row],[author]])),"OK", "Não OK")</f>
        <v>OK</v>
      </c>
    </row>
    <row r="6595" spans="1:4">
      <c r="A6595" s="3">
        <v>2307</v>
      </c>
      <c r="B6595" t="s">
        <v>10742</v>
      </c>
      <c r="C6595" s="1">
        <f>VLOOKUP(Authors[[#This Row],[Id]],Papers[],3,FALSE)</f>
        <v>2010</v>
      </c>
      <c r="D6595" s="1" t="str">
        <f>IF(ISNUMBER(FIND(",",Authors[[#This Row],[author]])),"OK", "Não OK")</f>
        <v>OK</v>
      </c>
    </row>
    <row r="6596" spans="1:4">
      <c r="A6596" s="3">
        <v>1890</v>
      </c>
      <c r="B6596" t="s">
        <v>10747</v>
      </c>
      <c r="C6596" s="1">
        <f>VLOOKUP(Authors[[#This Row],[Id]],Papers[],3,FALSE)</f>
        <v>2006</v>
      </c>
      <c r="D6596" s="1" t="str">
        <f>IF(ISNUMBER(FIND(",",Authors[[#This Row],[author]])),"OK", "Não OK")</f>
        <v>OK</v>
      </c>
    </row>
    <row r="6597" spans="1:4">
      <c r="A6597" s="3">
        <v>2468</v>
      </c>
      <c r="B6597" t="s">
        <v>10747</v>
      </c>
      <c r="C6597" s="1">
        <f>VLOOKUP(Authors[[#This Row],[Id]],Papers[],3,FALSE)</f>
        <v>2004</v>
      </c>
      <c r="D6597" s="1" t="str">
        <f>IF(ISNUMBER(FIND(",",Authors[[#This Row],[author]])),"OK", "Não OK")</f>
        <v>OK</v>
      </c>
    </row>
    <row r="6598" spans="1:4">
      <c r="A6598" s="3">
        <v>2263</v>
      </c>
      <c r="B6598" t="s">
        <v>10837</v>
      </c>
      <c r="C6598" s="1">
        <f>VLOOKUP(Authors[[#This Row],[Id]],Papers[],3,FALSE)</f>
        <v>2006</v>
      </c>
      <c r="D6598" s="1" t="str">
        <f>IF(ISNUMBER(FIND(",",Authors[[#This Row],[author]])),"OK", "Não OK")</f>
        <v>OK</v>
      </c>
    </row>
    <row r="6599" spans="1:4">
      <c r="A6599" s="3">
        <v>173</v>
      </c>
      <c r="B6599" t="s">
        <v>436</v>
      </c>
      <c r="C6599" s="1">
        <f>VLOOKUP(Authors[[#This Row],[Id]],Papers[],3,FALSE)</f>
        <v>2009</v>
      </c>
      <c r="D6599" s="1" t="str">
        <f>IF(ISNUMBER(FIND(",",Authors[[#This Row],[author]])),"OK", "Não OK")</f>
        <v>OK</v>
      </c>
    </row>
    <row r="6600" spans="1:4">
      <c r="A6600" s="3">
        <v>883</v>
      </c>
      <c r="B6600" t="s">
        <v>436</v>
      </c>
      <c r="C6600" s="1">
        <f>VLOOKUP(Authors[[#This Row],[Id]],Papers[],3,FALSE)</f>
        <v>2009</v>
      </c>
      <c r="D6600" s="1" t="str">
        <f>IF(ISNUMBER(FIND(",",Authors[[#This Row],[author]])),"OK", "Não OK")</f>
        <v>OK</v>
      </c>
    </row>
    <row r="6601" spans="1:4">
      <c r="A6601" s="3">
        <v>1516</v>
      </c>
      <c r="B6601" t="s">
        <v>10634</v>
      </c>
      <c r="C6601" s="1">
        <f>VLOOKUP(Authors[[#This Row],[Id]],Papers[],3,FALSE)</f>
        <v>2005</v>
      </c>
      <c r="D6601" s="1" t="str">
        <f>IF(ISNUMBER(FIND(",",Authors[[#This Row],[author]])),"OK", "Não OK")</f>
        <v>OK</v>
      </c>
    </row>
    <row r="6602" spans="1:4">
      <c r="A6602" s="3">
        <v>412</v>
      </c>
      <c r="B6602" t="s">
        <v>1148</v>
      </c>
      <c r="C6602" s="1">
        <f>VLOOKUP(Authors[[#This Row],[Id]],Papers[],3,FALSE)</f>
        <v>2010</v>
      </c>
      <c r="D6602" s="1" t="str">
        <f>IF(ISNUMBER(FIND(",",Authors[[#This Row],[author]])),"OK", "Não OK")</f>
        <v>OK</v>
      </c>
    </row>
    <row r="6603" spans="1:4">
      <c r="A6603" s="3">
        <v>2263</v>
      </c>
      <c r="B6603" t="s">
        <v>1148</v>
      </c>
      <c r="C6603" s="1">
        <f>VLOOKUP(Authors[[#This Row],[Id]],Papers[],3,FALSE)</f>
        <v>2006</v>
      </c>
      <c r="D6603" s="1" t="str">
        <f>IF(ISNUMBER(FIND(",",Authors[[#This Row],[author]])),"OK", "Não OK")</f>
        <v>OK</v>
      </c>
    </row>
    <row r="6604" spans="1:4">
      <c r="A6604" s="3">
        <v>1221</v>
      </c>
      <c r="B6604" t="s">
        <v>3472</v>
      </c>
      <c r="C6604" s="1">
        <f>VLOOKUP(Authors[[#This Row],[Id]],Papers[],3,FALSE)</f>
        <v>2005</v>
      </c>
      <c r="D6604" s="1" t="str">
        <f>IF(ISNUMBER(FIND(",",Authors[[#This Row],[author]])),"OK", "Não OK")</f>
        <v>OK</v>
      </c>
    </row>
    <row r="6605" spans="1:4">
      <c r="A6605" s="3">
        <v>925</v>
      </c>
      <c r="B6605" t="s">
        <v>2625</v>
      </c>
      <c r="C6605" s="1">
        <f>VLOOKUP(Authors[[#This Row],[Id]],Papers[],3,FALSE)</f>
        <v>2011</v>
      </c>
      <c r="D6605" s="1" t="str">
        <f>IF(ISNUMBER(FIND(",",Authors[[#This Row],[author]])),"OK", "Não OK")</f>
        <v>OK</v>
      </c>
    </row>
    <row r="6606" spans="1:4">
      <c r="A6606" s="3">
        <v>1962</v>
      </c>
      <c r="B6606" t="s">
        <v>10789</v>
      </c>
      <c r="C6606" s="1">
        <f>VLOOKUP(Authors[[#This Row],[Id]],Papers[],3,FALSE)</f>
        <v>2007</v>
      </c>
      <c r="D6606" s="1" t="str">
        <f>IF(ISNUMBER(FIND(",",Authors[[#This Row],[author]])),"OK", "Não OK")</f>
        <v>OK</v>
      </c>
    </row>
    <row r="6607" spans="1:4">
      <c r="A6607" s="3">
        <v>2100</v>
      </c>
      <c r="B6607" t="s">
        <v>6420</v>
      </c>
      <c r="C6607" s="1">
        <f>VLOOKUP(Authors[[#This Row],[Id]],Papers[],3,FALSE)</f>
        <v>2011</v>
      </c>
      <c r="D6607" s="1" t="str">
        <f>IF(ISNUMBER(FIND(",",Authors[[#This Row],[author]])),"OK", "Não OK")</f>
        <v>OK</v>
      </c>
    </row>
    <row r="6608" spans="1:4">
      <c r="A6608" s="3">
        <v>2264</v>
      </c>
      <c r="B6608" t="s">
        <v>6968</v>
      </c>
      <c r="C6608" s="1">
        <f>VLOOKUP(Authors[[#This Row],[Id]],Papers[],3,FALSE)</f>
        <v>2011</v>
      </c>
      <c r="D6608" s="1" t="str">
        <f>IF(ISNUMBER(FIND(",",Authors[[#This Row],[author]])),"OK", "Não OK")</f>
        <v>OK</v>
      </c>
    </row>
    <row r="6609" spans="1:4">
      <c r="A6609">
        <v>4447</v>
      </c>
      <c r="B6609" t="s">
        <v>12962</v>
      </c>
      <c r="C6609" s="1">
        <f>VLOOKUP(Authors[[#This Row],[Id]],Papers[],3,FALSE)</f>
        <v>2009</v>
      </c>
      <c r="D6609" s="1" t="str">
        <f>IF(ISNUMBER(FIND(",",Authors[[#This Row],[author]])),"OK", "Não OK")</f>
        <v>OK</v>
      </c>
    </row>
    <row r="6610" spans="1:4">
      <c r="A6610" s="3">
        <v>1796</v>
      </c>
      <c r="B6610" t="s">
        <v>5440</v>
      </c>
      <c r="C6610" s="1">
        <f>VLOOKUP(Authors[[#This Row],[Id]],Papers[],3,FALSE)</f>
        <v>2008</v>
      </c>
      <c r="D6610" s="1" t="str">
        <f>IF(ISNUMBER(FIND(",",Authors[[#This Row],[author]])),"OK", "Não OK")</f>
        <v>OK</v>
      </c>
    </row>
    <row r="6611" spans="1:4">
      <c r="A6611" s="3">
        <v>2548</v>
      </c>
      <c r="B6611" t="s">
        <v>11007</v>
      </c>
      <c r="C6611" s="1">
        <f>VLOOKUP(Authors[[#This Row],[Id]],Papers[],3,FALSE)</f>
        <v>2002</v>
      </c>
      <c r="D6611" s="1" t="str">
        <f>IF(ISNUMBER(FIND(",",Authors[[#This Row],[author]])),"OK", "Não OK")</f>
        <v>OK</v>
      </c>
    </row>
    <row r="6612" spans="1:4">
      <c r="A6612" s="3">
        <v>3845</v>
      </c>
      <c r="B6612" t="s">
        <v>9455</v>
      </c>
      <c r="C6612" s="1">
        <f>VLOOKUP(Authors[[#This Row],[Id]],Papers[],3,FALSE)</f>
        <v>2010</v>
      </c>
      <c r="D6612" s="1" t="str">
        <f>IF(ISNUMBER(FIND(",",Authors[[#This Row],[author]])),"OK", "Não OK")</f>
        <v>OK</v>
      </c>
    </row>
    <row r="6613" spans="1:4">
      <c r="A6613" s="3">
        <v>2985</v>
      </c>
      <c r="B6613" t="s">
        <v>8362</v>
      </c>
      <c r="C6613" s="1">
        <f>VLOOKUP(Authors[[#This Row],[Id]],Papers[],3,FALSE)</f>
        <v>2009</v>
      </c>
      <c r="D6613" s="1" t="str">
        <f>IF(ISNUMBER(FIND(",",Authors[[#This Row],[author]])),"OK", "Não OK")</f>
        <v>OK</v>
      </c>
    </row>
    <row r="6614" spans="1:4">
      <c r="A6614" s="3">
        <v>714</v>
      </c>
      <c r="B6614" t="s">
        <v>2035</v>
      </c>
      <c r="C6614" s="1">
        <f>VLOOKUP(Authors[[#This Row],[Id]],Papers[],3,FALSE)</f>
        <v>2007</v>
      </c>
      <c r="D6614" s="1" t="str">
        <f>IF(ISNUMBER(FIND(",",Authors[[#This Row],[author]])),"OK", "Não OK")</f>
        <v>OK</v>
      </c>
    </row>
    <row r="6615" spans="1:4">
      <c r="A6615">
        <v>4414</v>
      </c>
      <c r="B6615" t="s">
        <v>12867</v>
      </c>
      <c r="C6615" s="1">
        <f>VLOOKUP(Authors[[#This Row],[Id]],Papers[],3,FALSE)</f>
        <v>2010</v>
      </c>
      <c r="D6615" s="1" t="str">
        <f>IF(ISNUMBER(FIND(",",Authors[[#This Row],[author]])),"OK", "Não OK")</f>
        <v>OK</v>
      </c>
    </row>
    <row r="6616" spans="1:4">
      <c r="A6616" s="3">
        <v>3466</v>
      </c>
      <c r="B6616" t="s">
        <v>8989</v>
      </c>
      <c r="C6616" s="1">
        <f>VLOOKUP(Authors[[#This Row],[Id]],Papers[],3,FALSE)</f>
        <v>2007</v>
      </c>
      <c r="D6616" s="1" t="str">
        <f>IF(ISNUMBER(FIND(",",Authors[[#This Row],[author]])),"OK", "Não OK")</f>
        <v>OK</v>
      </c>
    </row>
    <row r="6617" spans="1:4">
      <c r="A6617" s="3">
        <v>867</v>
      </c>
      <c r="B6617" t="s">
        <v>2450</v>
      </c>
      <c r="C6617" s="1">
        <f>VLOOKUP(Authors[[#This Row],[Id]],Papers[],3,FALSE)</f>
        <v>2008</v>
      </c>
      <c r="D6617" s="1" t="str">
        <f>IF(ISNUMBER(FIND(",",Authors[[#This Row],[author]])),"OK", "Não OK")</f>
        <v>OK</v>
      </c>
    </row>
    <row r="6618" spans="1:4">
      <c r="A6618" s="3">
        <v>2224</v>
      </c>
      <c r="B6618" t="s">
        <v>6836</v>
      </c>
      <c r="C6618" s="1">
        <f>VLOOKUP(Authors[[#This Row],[Id]],Papers[],3,FALSE)</f>
        <v>2011</v>
      </c>
      <c r="D6618" s="1" t="str">
        <f>IF(ISNUMBER(FIND(",",Authors[[#This Row],[author]])),"OK", "Não OK")</f>
        <v>OK</v>
      </c>
    </row>
    <row r="6619" spans="1:4">
      <c r="A6619" s="3">
        <v>734</v>
      </c>
      <c r="B6619" t="s">
        <v>2083</v>
      </c>
      <c r="C6619" s="1">
        <f>VLOOKUP(Authors[[#This Row],[Id]],Papers[],3,FALSE)</f>
        <v>2011</v>
      </c>
      <c r="D6619" s="1" t="str">
        <f>IF(ISNUMBER(FIND(",",Authors[[#This Row],[author]])),"OK", "Não OK")</f>
        <v>OK</v>
      </c>
    </row>
    <row r="6620" spans="1:4">
      <c r="A6620" s="3">
        <v>1821</v>
      </c>
      <c r="B6620" t="s">
        <v>5528</v>
      </c>
      <c r="C6620" s="1">
        <f>VLOOKUP(Authors[[#This Row],[Id]],Papers[],3,FALSE)</f>
        <v>2005</v>
      </c>
      <c r="D6620" s="1" t="str">
        <f>IF(ISNUMBER(FIND(",",Authors[[#This Row],[author]])),"OK", "Não OK")</f>
        <v>OK</v>
      </c>
    </row>
    <row r="6621" spans="1:4">
      <c r="A6621" s="3">
        <v>2106</v>
      </c>
      <c r="B6621" t="s">
        <v>6444</v>
      </c>
      <c r="C6621" s="1">
        <f>VLOOKUP(Authors[[#This Row],[Id]],Papers[],3,FALSE)</f>
        <v>1999</v>
      </c>
      <c r="D6621" s="1" t="str">
        <f>IF(ISNUMBER(FIND(",",Authors[[#This Row],[author]])),"OK", "Não OK")</f>
        <v>OK</v>
      </c>
    </row>
    <row r="6622" spans="1:4">
      <c r="A6622" s="3">
        <v>4308</v>
      </c>
      <c r="B6622" t="s">
        <v>10202</v>
      </c>
      <c r="C6622" s="1">
        <f>VLOOKUP(Authors[[#This Row],[Id]],Papers[],3,FALSE)</f>
        <v>2002</v>
      </c>
      <c r="D6622" s="1" t="str">
        <f>IF(ISNUMBER(FIND(",",Authors[[#This Row],[author]])),"OK", "Não OK")</f>
        <v>OK</v>
      </c>
    </row>
    <row r="6623" spans="1:4">
      <c r="A6623" s="3">
        <v>305</v>
      </c>
      <c r="B6623" t="s">
        <v>762</v>
      </c>
      <c r="C6623" s="1">
        <f>VLOOKUP(Authors[[#This Row],[Id]],Papers[],3,FALSE)</f>
        <v>2003</v>
      </c>
      <c r="D6623" s="1" t="str">
        <f>IF(ISNUMBER(FIND(",",Authors[[#This Row],[author]])),"OK", "Não OK")</f>
        <v>OK</v>
      </c>
    </row>
    <row r="6624" spans="1:4">
      <c r="A6624" s="3">
        <v>3046</v>
      </c>
      <c r="B6624" t="s">
        <v>8469</v>
      </c>
      <c r="C6624" s="1">
        <f>VLOOKUP(Authors[[#This Row],[Id]],Papers[],3,FALSE)</f>
        <v>2009</v>
      </c>
      <c r="D6624" s="1" t="str">
        <f>IF(ISNUMBER(FIND(",",Authors[[#This Row],[author]])),"OK", "Não OK")</f>
        <v>OK</v>
      </c>
    </row>
    <row r="6625" spans="1:4">
      <c r="A6625" s="3">
        <v>3505</v>
      </c>
      <c r="B6625" t="s">
        <v>9046</v>
      </c>
      <c r="C6625" s="1">
        <f>VLOOKUP(Authors[[#This Row],[Id]],Papers[],3,FALSE)</f>
        <v>2004</v>
      </c>
      <c r="D6625" s="1" t="str">
        <f>IF(ISNUMBER(FIND(",",Authors[[#This Row],[author]])),"OK", "Não OK")</f>
        <v>OK</v>
      </c>
    </row>
    <row r="6626" spans="1:4">
      <c r="A6626">
        <v>4443</v>
      </c>
      <c r="B6626" t="s">
        <v>12952</v>
      </c>
      <c r="C6626" s="1">
        <f>VLOOKUP(Authors[[#This Row],[Id]],Papers[],3,FALSE)</f>
        <v>2008</v>
      </c>
      <c r="D6626" s="1" t="str">
        <f>IF(ISNUMBER(FIND(",",Authors[[#This Row],[author]])),"OK", "Não OK")</f>
        <v>OK</v>
      </c>
    </row>
    <row r="6627" spans="1:4">
      <c r="A6627" s="3">
        <v>274</v>
      </c>
      <c r="B6627" t="s">
        <v>693</v>
      </c>
      <c r="C6627" s="1">
        <f>VLOOKUP(Authors[[#This Row],[Id]],Papers[],3,FALSE)</f>
        <v>2001</v>
      </c>
      <c r="D6627" s="1" t="str">
        <f>IF(ISNUMBER(FIND(",",Authors[[#This Row],[author]])),"OK", "Não OK")</f>
        <v>OK</v>
      </c>
    </row>
    <row r="6628" spans="1:4">
      <c r="A6628" s="3">
        <v>140</v>
      </c>
      <c r="B6628" t="s">
        <v>351</v>
      </c>
      <c r="C6628" s="1">
        <f>VLOOKUP(Authors[[#This Row],[Id]],Papers[],3,FALSE)</f>
        <v>2009</v>
      </c>
      <c r="D6628" s="1" t="str">
        <f>IF(ISNUMBER(FIND(",",Authors[[#This Row],[author]])),"OK", "Não OK")</f>
        <v>OK</v>
      </c>
    </row>
    <row r="6629" spans="1:4">
      <c r="A6629" s="3">
        <v>3523</v>
      </c>
      <c r="B6629" t="s">
        <v>9062</v>
      </c>
      <c r="C6629" s="1">
        <f>VLOOKUP(Authors[[#This Row],[Id]],Papers[],3,FALSE)</f>
        <v>2009</v>
      </c>
      <c r="D6629" s="1" t="str">
        <f>IF(ISNUMBER(FIND(",",Authors[[#This Row],[author]])),"OK", "Não OK")</f>
        <v>OK</v>
      </c>
    </row>
    <row r="6630" spans="1:4">
      <c r="A6630" s="3">
        <v>749</v>
      </c>
      <c r="B6630" t="s">
        <v>2136</v>
      </c>
      <c r="C6630" s="1">
        <f>VLOOKUP(Authors[[#This Row],[Id]],Papers[],3,FALSE)</f>
        <v>2010</v>
      </c>
      <c r="D6630" s="1" t="str">
        <f>IF(ISNUMBER(FIND(",",Authors[[#This Row],[author]])),"OK", "Não OK")</f>
        <v>OK</v>
      </c>
    </row>
    <row r="6631" spans="1:4">
      <c r="A6631" s="3">
        <v>1468</v>
      </c>
      <c r="B6631" t="s">
        <v>4339</v>
      </c>
      <c r="C6631" s="1">
        <f>VLOOKUP(Authors[[#This Row],[Id]],Papers[],3,FALSE)</f>
        <v>1998</v>
      </c>
      <c r="D6631" s="1" t="str">
        <f>IF(ISNUMBER(FIND(",",Authors[[#This Row],[author]])),"OK", "Não OK")</f>
        <v>OK</v>
      </c>
    </row>
    <row r="6632" spans="1:4">
      <c r="A6632" s="3">
        <v>3850</v>
      </c>
      <c r="B6632" t="s">
        <v>9464</v>
      </c>
      <c r="C6632" s="1">
        <f>VLOOKUP(Authors[[#This Row],[Id]],Papers[],3,FALSE)</f>
        <v>2009</v>
      </c>
      <c r="D6632" s="1" t="str">
        <f>IF(ISNUMBER(FIND(",",Authors[[#This Row],[author]])),"OK", "Não OK")</f>
        <v>OK</v>
      </c>
    </row>
    <row r="6633" spans="1:4">
      <c r="A6633" s="3">
        <v>1694</v>
      </c>
      <c r="B6633" t="s">
        <v>5137</v>
      </c>
      <c r="C6633" s="1">
        <f>VLOOKUP(Authors[[#This Row],[Id]],Papers[],3,FALSE)</f>
        <v>2001</v>
      </c>
      <c r="D6633" s="1" t="str">
        <f>IF(ISNUMBER(FIND(",",Authors[[#This Row],[author]])),"OK", "Não OK")</f>
        <v>OK</v>
      </c>
    </row>
    <row r="6634" spans="1:4">
      <c r="A6634" s="3">
        <v>1260</v>
      </c>
      <c r="B6634" t="s">
        <v>3604</v>
      </c>
      <c r="C6634" s="1">
        <f>VLOOKUP(Authors[[#This Row],[Id]],Papers[],3,FALSE)</f>
        <v>2005</v>
      </c>
      <c r="D6634" s="1" t="str">
        <f>IF(ISNUMBER(FIND(",",Authors[[#This Row],[author]])),"OK", "Não OK")</f>
        <v>OK</v>
      </c>
    </row>
    <row r="6635" spans="1:4">
      <c r="A6635" s="3">
        <v>3426</v>
      </c>
      <c r="B6635" t="s">
        <v>8920</v>
      </c>
      <c r="C6635" s="1">
        <f>VLOOKUP(Authors[[#This Row],[Id]],Papers[],3,FALSE)</f>
        <v>2004</v>
      </c>
      <c r="D6635" s="1" t="str">
        <f>IF(ISNUMBER(FIND(",",Authors[[#This Row],[author]])),"OK", "Não OK")</f>
        <v>OK</v>
      </c>
    </row>
    <row r="6636" spans="1:4">
      <c r="A6636" s="3">
        <v>1847</v>
      </c>
      <c r="B6636" t="s">
        <v>5603</v>
      </c>
      <c r="C6636" s="1">
        <f>VLOOKUP(Authors[[#This Row],[Id]],Papers[],3,FALSE)</f>
        <v>2009</v>
      </c>
      <c r="D6636" s="1" t="str">
        <f>IF(ISNUMBER(FIND(",",Authors[[#This Row],[author]])),"OK", "Não OK")</f>
        <v>OK</v>
      </c>
    </row>
    <row r="6637" spans="1:4">
      <c r="A6637" s="3">
        <v>2269</v>
      </c>
      <c r="B6637" t="s">
        <v>5603</v>
      </c>
      <c r="C6637" s="1">
        <f>VLOOKUP(Authors[[#This Row],[Id]],Papers[],3,FALSE)</f>
        <v>2006</v>
      </c>
      <c r="D6637" s="1" t="str">
        <f>IF(ISNUMBER(FIND(",",Authors[[#This Row],[author]])),"OK", "Não OK")</f>
        <v>OK</v>
      </c>
    </row>
    <row r="6638" spans="1:4">
      <c r="A6638" s="3">
        <v>2271</v>
      </c>
      <c r="B6638" t="s">
        <v>5603</v>
      </c>
      <c r="C6638" s="1">
        <f>VLOOKUP(Authors[[#This Row],[Id]],Papers[],3,FALSE)</f>
        <v>2009</v>
      </c>
      <c r="D6638" s="1" t="str">
        <f>IF(ISNUMBER(FIND(",",Authors[[#This Row],[author]])),"OK", "Não OK")</f>
        <v>OK</v>
      </c>
    </row>
    <row r="6639" spans="1:4">
      <c r="A6639" s="3">
        <v>3288</v>
      </c>
      <c r="B6639" t="s">
        <v>5603</v>
      </c>
      <c r="C6639" s="1">
        <f>VLOOKUP(Authors[[#This Row],[Id]],Papers[],3,FALSE)</f>
        <v>2009</v>
      </c>
      <c r="D6639" s="1" t="str">
        <f>IF(ISNUMBER(FIND(",",Authors[[#This Row],[author]])),"OK", "Não OK")</f>
        <v>OK</v>
      </c>
    </row>
    <row r="6640" spans="1:4">
      <c r="A6640" s="3">
        <v>3036</v>
      </c>
      <c r="B6640" t="s">
        <v>8448</v>
      </c>
      <c r="C6640" s="1">
        <f>VLOOKUP(Authors[[#This Row],[Id]],Papers[],3,FALSE)</f>
        <v>2009</v>
      </c>
      <c r="D6640" s="1" t="str">
        <f>IF(ISNUMBER(FIND(",",Authors[[#This Row],[author]])),"OK", "Não OK")</f>
        <v>OK</v>
      </c>
    </row>
    <row r="6641" spans="1:4">
      <c r="A6641" s="3">
        <v>357</v>
      </c>
      <c r="B6641" t="s">
        <v>924</v>
      </c>
      <c r="C6641" s="1">
        <f>VLOOKUP(Authors[[#This Row],[Id]],Papers[],3,FALSE)</f>
        <v>2007</v>
      </c>
      <c r="D6641" s="1" t="str">
        <f>IF(ISNUMBER(FIND(",",Authors[[#This Row],[author]])),"OK", "Não OK")</f>
        <v>OK</v>
      </c>
    </row>
    <row r="6642" spans="1:4">
      <c r="A6642" s="3">
        <v>386</v>
      </c>
      <c r="B6642" t="s">
        <v>924</v>
      </c>
      <c r="C6642" s="1">
        <f>VLOOKUP(Authors[[#This Row],[Id]],Papers[],3,FALSE)</f>
        <v>2007</v>
      </c>
      <c r="D6642" s="1" t="str">
        <f>IF(ISNUMBER(FIND(",",Authors[[#This Row],[author]])),"OK", "Não OK")</f>
        <v>OK</v>
      </c>
    </row>
    <row r="6643" spans="1:4">
      <c r="A6643" s="3">
        <v>900</v>
      </c>
      <c r="B6643" t="s">
        <v>924</v>
      </c>
      <c r="C6643" s="1">
        <f>VLOOKUP(Authors[[#This Row],[Id]],Papers[],3,FALSE)</f>
        <v>2002</v>
      </c>
      <c r="D6643" s="1" t="str">
        <f>IF(ISNUMBER(FIND(",",Authors[[#This Row],[author]])),"OK", "Não OK")</f>
        <v>OK</v>
      </c>
    </row>
    <row r="6644" spans="1:4">
      <c r="A6644" s="3">
        <v>948</v>
      </c>
      <c r="B6644" t="s">
        <v>924</v>
      </c>
      <c r="C6644" s="1">
        <f>VLOOKUP(Authors[[#This Row],[Id]],Papers[],3,FALSE)</f>
        <v>2008</v>
      </c>
      <c r="D6644" s="1" t="str">
        <f>IF(ISNUMBER(FIND(",",Authors[[#This Row],[author]])),"OK", "Não OK")</f>
        <v>OK</v>
      </c>
    </row>
    <row r="6645" spans="1:4">
      <c r="A6645" s="3">
        <v>1069</v>
      </c>
      <c r="B6645" t="s">
        <v>924</v>
      </c>
      <c r="C6645" s="1">
        <f>VLOOKUP(Authors[[#This Row],[Id]],Papers[],3,FALSE)</f>
        <v>2002</v>
      </c>
      <c r="D6645" s="1" t="str">
        <f>IF(ISNUMBER(FIND(",",Authors[[#This Row],[author]])),"OK", "Não OK")</f>
        <v>OK</v>
      </c>
    </row>
    <row r="6646" spans="1:4">
      <c r="A6646" s="3">
        <v>1230</v>
      </c>
      <c r="B6646" t="s">
        <v>924</v>
      </c>
      <c r="C6646" s="1">
        <f>VLOOKUP(Authors[[#This Row],[Id]],Papers[],3,FALSE)</f>
        <v>2008</v>
      </c>
      <c r="D6646" s="1" t="str">
        <f>IF(ISNUMBER(FIND(",",Authors[[#This Row],[author]])),"OK", "Não OK")</f>
        <v>OK</v>
      </c>
    </row>
    <row r="6647" spans="1:4">
      <c r="A6647" s="3">
        <v>1761</v>
      </c>
      <c r="B6647" t="s">
        <v>924</v>
      </c>
      <c r="C6647" s="1">
        <f>VLOOKUP(Authors[[#This Row],[Id]],Papers[],3,FALSE)</f>
        <v>2008</v>
      </c>
      <c r="D6647" s="1" t="str">
        <f>IF(ISNUMBER(FIND(",",Authors[[#This Row],[author]])),"OK", "Não OK")</f>
        <v>OK</v>
      </c>
    </row>
    <row r="6648" spans="1:4">
      <c r="A6648" s="3">
        <v>2265</v>
      </c>
      <c r="B6648" t="s">
        <v>924</v>
      </c>
      <c r="C6648" s="1">
        <f>VLOOKUP(Authors[[#This Row],[Id]],Papers[],3,FALSE)</f>
        <v>2010</v>
      </c>
      <c r="D6648" s="1" t="str">
        <f>IF(ISNUMBER(FIND(",",Authors[[#This Row],[author]])),"OK", "Não OK")</f>
        <v>OK</v>
      </c>
    </row>
    <row r="6649" spans="1:4">
      <c r="A6649" s="3">
        <v>2266</v>
      </c>
      <c r="B6649" t="s">
        <v>924</v>
      </c>
      <c r="C6649" s="1">
        <f>VLOOKUP(Authors[[#This Row],[Id]],Papers[],3,FALSE)</f>
        <v>2009</v>
      </c>
      <c r="D6649" s="1" t="str">
        <f>IF(ISNUMBER(FIND(",",Authors[[#This Row],[author]])),"OK", "Não OK")</f>
        <v>OK</v>
      </c>
    </row>
    <row r="6650" spans="1:4">
      <c r="A6650" s="3">
        <v>2538</v>
      </c>
      <c r="B6650" s="2" t="s">
        <v>10565</v>
      </c>
      <c r="C6650" s="1">
        <f>VLOOKUP(Authors[[#This Row],[Id]],Papers[],3,FALSE)</f>
        <v>2001</v>
      </c>
      <c r="D6650" s="1" t="str">
        <f>IF(ISNUMBER(FIND(",",Authors[[#This Row],[author]])),"OK", "Não OK")</f>
        <v>OK</v>
      </c>
    </row>
    <row r="6651" spans="1:4">
      <c r="A6651" s="3">
        <v>3858</v>
      </c>
      <c r="B6651" t="s">
        <v>9468</v>
      </c>
      <c r="C6651" s="1">
        <f>VLOOKUP(Authors[[#This Row],[Id]],Papers[],3,FALSE)</f>
        <v>2009</v>
      </c>
      <c r="D6651" s="1" t="str">
        <f>IF(ISNUMBER(FIND(",",Authors[[#This Row],[author]])),"OK", "Não OK")</f>
        <v>OK</v>
      </c>
    </row>
    <row r="6652" spans="1:4">
      <c r="A6652" s="3">
        <v>1715</v>
      </c>
      <c r="B6652" t="s">
        <v>5200</v>
      </c>
      <c r="C6652" s="1">
        <f>VLOOKUP(Authors[[#This Row],[Id]],Papers[],3,FALSE)</f>
        <v>2010</v>
      </c>
      <c r="D6652" s="1" t="str">
        <f>IF(ISNUMBER(FIND(",",Authors[[#This Row],[author]])),"OK", "Não OK")</f>
        <v>OK</v>
      </c>
    </row>
    <row r="6653" spans="1:4">
      <c r="A6653" s="3">
        <v>311</v>
      </c>
      <c r="B6653" t="s">
        <v>5972</v>
      </c>
      <c r="C6653" s="1">
        <f>VLOOKUP(Authors[[#This Row],[Id]],Papers[],3,FALSE)</f>
        <v>2004</v>
      </c>
      <c r="D6653" s="1" t="str">
        <f>IF(ISNUMBER(FIND(",",Authors[[#This Row],[author]])),"OK", "Não OK")</f>
        <v>OK</v>
      </c>
    </row>
    <row r="6654" spans="1:4">
      <c r="A6654" s="3">
        <v>1970</v>
      </c>
      <c r="B6654" t="s">
        <v>5972</v>
      </c>
      <c r="C6654" s="1">
        <f>VLOOKUP(Authors[[#This Row],[Id]],Papers[],3,FALSE)</f>
        <v>2009</v>
      </c>
      <c r="D6654" s="1" t="str">
        <f>IF(ISNUMBER(FIND(",",Authors[[#This Row],[author]])),"OK", "Não OK")</f>
        <v>OK</v>
      </c>
    </row>
    <row r="6655" spans="1:4">
      <c r="A6655" s="3">
        <v>4121</v>
      </c>
      <c r="B6655" t="s">
        <v>9811</v>
      </c>
      <c r="C6655" s="1">
        <f>VLOOKUP(Authors[[#This Row],[Id]],Papers[],3,FALSE)</f>
        <v>2005</v>
      </c>
      <c r="D6655" s="1" t="str">
        <f>IF(ISNUMBER(FIND(",",Authors[[#This Row],[author]])),"OK", "Não OK")</f>
        <v>OK</v>
      </c>
    </row>
    <row r="6656" spans="1:4">
      <c r="A6656" s="3">
        <v>2030</v>
      </c>
      <c r="B6656" t="s">
        <v>6176</v>
      </c>
      <c r="C6656" s="1">
        <f>VLOOKUP(Authors[[#This Row],[Id]],Papers[],3,FALSE)</f>
        <v>2009</v>
      </c>
      <c r="D6656" s="1" t="str">
        <f>IF(ISNUMBER(FIND(",",Authors[[#This Row],[author]])),"OK", "Não OK")</f>
        <v>OK</v>
      </c>
    </row>
    <row r="6657" spans="1:4">
      <c r="A6657" s="3">
        <v>642</v>
      </c>
      <c r="B6657" t="s">
        <v>1797</v>
      </c>
      <c r="C6657" s="1">
        <f>VLOOKUP(Authors[[#This Row],[Id]],Papers[],3,FALSE)</f>
        <v>2010</v>
      </c>
      <c r="D6657" s="1" t="str">
        <f>IF(ISNUMBER(FIND(",",Authors[[#This Row],[author]])),"OK", "Não OK")</f>
        <v>OK</v>
      </c>
    </row>
    <row r="6658" spans="1:4">
      <c r="A6658" s="3">
        <v>962</v>
      </c>
      <c r="B6658" t="s">
        <v>1797</v>
      </c>
      <c r="C6658" s="1">
        <f>VLOOKUP(Authors[[#This Row],[Id]],Papers[],3,FALSE)</f>
        <v>2008</v>
      </c>
      <c r="D6658" s="1" t="str">
        <f>IF(ISNUMBER(FIND(",",Authors[[#This Row],[author]])),"OK", "Não OK")</f>
        <v>OK</v>
      </c>
    </row>
    <row r="6659" spans="1:4">
      <c r="A6659">
        <v>4435</v>
      </c>
      <c r="B6659" t="s">
        <v>12927</v>
      </c>
      <c r="C6659" s="1">
        <f>VLOOKUP(Authors[[#This Row],[Id]],Papers[],3,FALSE)</f>
        <v>2006</v>
      </c>
      <c r="D6659" s="1" t="str">
        <f>IF(ISNUMBER(FIND(",",Authors[[#This Row],[author]])),"OK", "Não OK")</f>
        <v>OK</v>
      </c>
    </row>
    <row r="6660" spans="1:4">
      <c r="A6660" s="3">
        <v>427</v>
      </c>
      <c r="B6660" t="s">
        <v>1200</v>
      </c>
      <c r="C6660" s="1">
        <f>VLOOKUP(Authors[[#This Row],[Id]],Papers[],3,FALSE)</f>
        <v>2001</v>
      </c>
      <c r="D6660" s="1" t="str">
        <f>IF(ISNUMBER(FIND(",",Authors[[#This Row],[author]])),"OK", "Não OK")</f>
        <v>OK</v>
      </c>
    </row>
    <row r="6661" spans="1:4">
      <c r="A6661" s="3">
        <v>1571</v>
      </c>
      <c r="B6661" t="s">
        <v>1200</v>
      </c>
      <c r="C6661" s="1">
        <f>VLOOKUP(Authors[[#This Row],[Id]],Papers[],3,FALSE)</f>
        <v>2000</v>
      </c>
      <c r="D6661" s="1" t="str">
        <f>IF(ISNUMBER(FIND(",",Authors[[#This Row],[author]])),"OK", "Não OK")</f>
        <v>OK</v>
      </c>
    </row>
    <row r="6662" spans="1:4">
      <c r="A6662" s="3">
        <v>2270</v>
      </c>
      <c r="B6662" t="s">
        <v>1200</v>
      </c>
      <c r="C6662" s="1">
        <f>VLOOKUP(Authors[[#This Row],[Id]],Papers[],3,FALSE)</f>
        <v>2003</v>
      </c>
      <c r="D6662" s="1" t="str">
        <f>IF(ISNUMBER(FIND(",",Authors[[#This Row],[author]])),"OK", "Não OK")</f>
        <v>OK</v>
      </c>
    </row>
    <row r="6663" spans="1:4">
      <c r="A6663" s="3">
        <v>2271</v>
      </c>
      <c r="B6663" t="s">
        <v>1200</v>
      </c>
      <c r="C6663" s="1">
        <f>VLOOKUP(Authors[[#This Row],[Id]],Papers[],3,FALSE)</f>
        <v>2009</v>
      </c>
      <c r="D6663" s="1" t="str">
        <f>IF(ISNUMBER(FIND(",",Authors[[#This Row],[author]])),"OK", "Não OK")</f>
        <v>OK</v>
      </c>
    </row>
    <row r="6664" spans="1:4">
      <c r="A6664" s="3">
        <v>3295</v>
      </c>
      <c r="B6664" t="s">
        <v>1200</v>
      </c>
      <c r="C6664" s="1">
        <f>VLOOKUP(Authors[[#This Row],[Id]],Papers[],3,FALSE)</f>
        <v>2003</v>
      </c>
      <c r="D6664" s="1" t="str">
        <f>IF(ISNUMBER(FIND(",",Authors[[#This Row],[author]])),"OK", "Não OK")</f>
        <v>OK</v>
      </c>
    </row>
    <row r="6665" spans="1:4">
      <c r="A6665" s="3">
        <v>3942</v>
      </c>
      <c r="B6665" t="s">
        <v>9580</v>
      </c>
      <c r="C6665" s="1">
        <f>VLOOKUP(Authors[[#This Row],[Id]],Papers[],3,FALSE)</f>
        <v>2006</v>
      </c>
      <c r="D6665" s="1" t="str">
        <f>IF(ISNUMBER(FIND(",",Authors[[#This Row],[author]])),"OK", "Não OK")</f>
        <v>OK</v>
      </c>
    </row>
    <row r="6666" spans="1:4">
      <c r="A6666" s="3">
        <v>3943</v>
      </c>
      <c r="B6666" t="s">
        <v>9580</v>
      </c>
      <c r="C6666" s="1">
        <f>VLOOKUP(Authors[[#This Row],[Id]],Papers[],3,FALSE)</f>
        <v>2011</v>
      </c>
      <c r="D6666" s="1" t="str">
        <f>IF(ISNUMBER(FIND(",",Authors[[#This Row],[author]])),"OK", "Não OK")</f>
        <v>OK</v>
      </c>
    </row>
    <row r="6667" spans="1:4">
      <c r="A6667" s="3">
        <v>3944</v>
      </c>
      <c r="B6667" t="s">
        <v>9580</v>
      </c>
      <c r="C6667" s="1">
        <f>VLOOKUP(Authors[[#This Row],[Id]],Papers[],3,FALSE)</f>
        <v>2010</v>
      </c>
      <c r="D6667" s="1" t="str">
        <f>IF(ISNUMBER(FIND(",",Authors[[#This Row],[author]])),"OK", "Não OK")</f>
        <v>OK</v>
      </c>
    </row>
    <row r="6668" spans="1:4">
      <c r="A6668" s="3">
        <v>3939</v>
      </c>
      <c r="B6668" t="s">
        <v>9575</v>
      </c>
      <c r="C6668" s="1">
        <f>VLOOKUP(Authors[[#This Row],[Id]],Papers[],3,FALSE)</f>
        <v>2009</v>
      </c>
      <c r="D6668" s="1" t="str">
        <f>IF(ISNUMBER(FIND(",",Authors[[#This Row],[author]])),"OK", "Não OK")</f>
        <v>OK</v>
      </c>
    </row>
    <row r="6669" spans="1:4">
      <c r="A6669" s="3">
        <v>3940</v>
      </c>
      <c r="B6669" t="s">
        <v>9575</v>
      </c>
      <c r="C6669" s="1">
        <f>VLOOKUP(Authors[[#This Row],[Id]],Papers[],3,FALSE)</f>
        <v>2007</v>
      </c>
      <c r="D6669" s="1" t="str">
        <f>IF(ISNUMBER(FIND(",",Authors[[#This Row],[author]])),"OK", "Não OK")</f>
        <v>OK</v>
      </c>
    </row>
    <row r="6670" spans="1:4">
      <c r="A6670" s="3">
        <v>256</v>
      </c>
      <c r="B6670" t="s">
        <v>652</v>
      </c>
      <c r="C6670" s="1">
        <f>VLOOKUP(Authors[[#This Row],[Id]],Papers[],3,FALSE)</f>
        <v>2010</v>
      </c>
      <c r="D6670" s="1" t="str">
        <f>IF(ISNUMBER(FIND(",",Authors[[#This Row],[author]])),"OK", "Não OK")</f>
        <v>OK</v>
      </c>
    </row>
    <row r="6671" spans="1:4">
      <c r="A6671" s="3">
        <v>302</v>
      </c>
      <c r="B6671" t="s">
        <v>652</v>
      </c>
      <c r="C6671" s="1">
        <f>VLOOKUP(Authors[[#This Row],[Id]],Papers[],3,FALSE)</f>
        <v>2003</v>
      </c>
      <c r="D6671" s="1" t="str">
        <f>IF(ISNUMBER(FIND(",",Authors[[#This Row],[author]])),"OK", "Não OK")</f>
        <v>OK</v>
      </c>
    </row>
    <row r="6672" spans="1:4">
      <c r="A6672" s="3">
        <v>409</v>
      </c>
      <c r="B6672" t="s">
        <v>652</v>
      </c>
      <c r="C6672" s="1">
        <f>VLOOKUP(Authors[[#This Row],[Id]],Papers[],3,FALSE)</f>
        <v>2011</v>
      </c>
      <c r="D6672" s="1" t="str">
        <f>IF(ISNUMBER(FIND(",",Authors[[#This Row],[author]])),"OK", "Não OK")</f>
        <v>OK</v>
      </c>
    </row>
    <row r="6673" spans="1:4">
      <c r="A6673" s="3">
        <v>423</v>
      </c>
      <c r="B6673" t="s">
        <v>652</v>
      </c>
      <c r="C6673" s="1">
        <f>VLOOKUP(Authors[[#This Row],[Id]],Papers[],3,FALSE)</f>
        <v>2011</v>
      </c>
      <c r="D6673" s="1" t="str">
        <f>IF(ISNUMBER(FIND(",",Authors[[#This Row],[author]])),"OK", "Não OK")</f>
        <v>OK</v>
      </c>
    </row>
    <row r="6674" spans="1:4">
      <c r="A6674" s="3">
        <v>537</v>
      </c>
      <c r="B6674" t="s">
        <v>652</v>
      </c>
      <c r="C6674" s="1">
        <f>VLOOKUP(Authors[[#This Row],[Id]],Papers[],3,FALSE)</f>
        <v>2009</v>
      </c>
      <c r="D6674" s="1" t="str">
        <f>IF(ISNUMBER(FIND(",",Authors[[#This Row],[author]])),"OK", "Não OK")</f>
        <v>OK</v>
      </c>
    </row>
    <row r="6675" spans="1:4">
      <c r="A6675" s="3">
        <v>1131</v>
      </c>
      <c r="B6675" t="s">
        <v>652</v>
      </c>
      <c r="C6675" s="1">
        <f>VLOOKUP(Authors[[#This Row],[Id]],Papers[],3,FALSE)</f>
        <v>2011</v>
      </c>
      <c r="D6675" s="1" t="str">
        <f>IF(ISNUMBER(FIND(",",Authors[[#This Row],[author]])),"OK", "Não OK")</f>
        <v>OK</v>
      </c>
    </row>
    <row r="6676" spans="1:4">
      <c r="A6676" s="3">
        <v>1140</v>
      </c>
      <c r="B6676" t="s">
        <v>652</v>
      </c>
      <c r="C6676" s="1">
        <f>VLOOKUP(Authors[[#This Row],[Id]],Papers[],3,FALSE)</f>
        <v>2011</v>
      </c>
      <c r="D6676" s="1" t="str">
        <f>IF(ISNUMBER(FIND(",",Authors[[#This Row],[author]])),"OK", "Não OK")</f>
        <v>OK</v>
      </c>
    </row>
    <row r="6677" spans="1:4">
      <c r="A6677" s="3">
        <v>1195</v>
      </c>
      <c r="B6677" t="s">
        <v>652</v>
      </c>
      <c r="C6677" s="1">
        <f>VLOOKUP(Authors[[#This Row],[Id]],Papers[],3,FALSE)</f>
        <v>2010</v>
      </c>
      <c r="D6677" s="1" t="str">
        <f>IF(ISNUMBER(FIND(",",Authors[[#This Row],[author]])),"OK", "Não OK")</f>
        <v>OK</v>
      </c>
    </row>
    <row r="6678" spans="1:4">
      <c r="A6678" s="3">
        <v>2608</v>
      </c>
      <c r="B6678" t="s">
        <v>652</v>
      </c>
      <c r="C6678" s="1">
        <f>VLOOKUP(Authors[[#This Row],[Id]],Papers[],3,FALSE)</f>
        <v>2004</v>
      </c>
      <c r="D6678" s="1" t="str">
        <f>IF(ISNUMBER(FIND(",",Authors[[#This Row],[author]])),"OK", "Não OK")</f>
        <v>OK</v>
      </c>
    </row>
    <row r="6679" spans="1:4">
      <c r="A6679" s="3">
        <v>1442</v>
      </c>
      <c r="B6679" t="s">
        <v>4235</v>
      </c>
      <c r="C6679" s="1">
        <f>VLOOKUP(Authors[[#This Row],[Id]],Papers[],3,FALSE)</f>
        <v>1999</v>
      </c>
      <c r="D6679" s="1" t="str">
        <f>IF(ISNUMBER(FIND(",",Authors[[#This Row],[author]])),"OK", "Não OK")</f>
        <v>OK</v>
      </c>
    </row>
    <row r="6680" spans="1:4">
      <c r="A6680" s="3">
        <v>1443</v>
      </c>
      <c r="B6680" t="s">
        <v>4235</v>
      </c>
      <c r="C6680" s="1">
        <f>VLOOKUP(Authors[[#This Row],[Id]],Papers[],3,FALSE)</f>
        <v>1999</v>
      </c>
      <c r="D6680" s="1" t="str">
        <f>IF(ISNUMBER(FIND(",",Authors[[#This Row],[author]])),"OK", "Não OK")</f>
        <v>OK</v>
      </c>
    </row>
    <row r="6681" spans="1:4">
      <c r="A6681" s="3">
        <v>2272</v>
      </c>
      <c r="B6681" t="s">
        <v>6983</v>
      </c>
      <c r="C6681" s="1">
        <f>VLOOKUP(Authors[[#This Row],[Id]],Papers[],3,FALSE)</f>
        <v>2000</v>
      </c>
      <c r="D6681" s="1" t="str">
        <f>IF(ISNUMBER(FIND(",",Authors[[#This Row],[author]])),"OK", "Não OK")</f>
        <v>OK</v>
      </c>
    </row>
    <row r="6682" spans="1:4">
      <c r="A6682" s="3">
        <v>1372</v>
      </c>
      <c r="B6682" t="s">
        <v>3964</v>
      </c>
      <c r="C6682" s="1">
        <f>VLOOKUP(Authors[[#This Row],[Id]],Papers[],3,FALSE)</f>
        <v>2007</v>
      </c>
      <c r="D6682" s="1" t="str">
        <f>IF(ISNUMBER(FIND(",",Authors[[#This Row],[author]])),"OK", "Não OK")</f>
        <v>OK</v>
      </c>
    </row>
    <row r="6683" spans="1:4">
      <c r="A6683" s="3">
        <v>2273</v>
      </c>
      <c r="B6683" t="s">
        <v>3964</v>
      </c>
      <c r="C6683" s="1">
        <f>VLOOKUP(Authors[[#This Row],[Id]],Papers[],3,FALSE)</f>
        <v>2000</v>
      </c>
      <c r="D6683" s="1" t="str">
        <f>IF(ISNUMBER(FIND(",",Authors[[#This Row],[author]])),"OK", "Não OK")</f>
        <v>OK</v>
      </c>
    </row>
    <row r="6684" spans="1:4">
      <c r="A6684" s="3">
        <v>2941</v>
      </c>
      <c r="B6684" t="s">
        <v>3964</v>
      </c>
      <c r="C6684" s="1">
        <f>VLOOKUP(Authors[[#This Row],[Id]],Papers[],3,FALSE)</f>
        <v>2008</v>
      </c>
      <c r="D6684" s="1" t="str">
        <f>IF(ISNUMBER(FIND(",",Authors[[#This Row],[author]])),"OK", "Não OK")</f>
        <v>OK</v>
      </c>
    </row>
    <row r="6685" spans="1:4">
      <c r="A6685" s="3">
        <v>4187</v>
      </c>
      <c r="B6685" t="s">
        <v>9933</v>
      </c>
      <c r="C6685" s="1">
        <f>VLOOKUP(Authors[[#This Row],[Id]],Papers[],3,FALSE)</f>
        <v>2008</v>
      </c>
      <c r="D6685" s="1" t="str">
        <f>IF(ISNUMBER(FIND(",",Authors[[#This Row],[author]])),"OK", "Não OK")</f>
        <v>OK</v>
      </c>
    </row>
    <row r="6686" spans="1:4">
      <c r="A6686" s="3">
        <v>2105</v>
      </c>
      <c r="B6686" t="s">
        <v>6440</v>
      </c>
      <c r="C6686" s="1">
        <f>VLOOKUP(Authors[[#This Row],[Id]],Papers[],3,FALSE)</f>
        <v>2009</v>
      </c>
      <c r="D6686" s="1" t="str">
        <f>IF(ISNUMBER(FIND(",",Authors[[#This Row],[author]])),"OK", "Não OK")</f>
        <v>OK</v>
      </c>
    </row>
    <row r="6687" spans="1:4">
      <c r="A6687" s="3">
        <v>3644</v>
      </c>
      <c r="B6687" t="s">
        <v>9204</v>
      </c>
      <c r="C6687" s="1">
        <f>VLOOKUP(Authors[[#This Row],[Id]],Papers[],3,FALSE)</f>
        <v>2009</v>
      </c>
      <c r="D6687" s="1" t="str">
        <f>IF(ISNUMBER(FIND(",",Authors[[#This Row],[author]])),"OK", "Não OK")</f>
        <v>OK</v>
      </c>
    </row>
    <row r="6688" spans="1:4">
      <c r="A6688" s="3">
        <v>4017</v>
      </c>
      <c r="B6688" t="s">
        <v>9683</v>
      </c>
      <c r="C6688" s="1">
        <f>VLOOKUP(Authors[[#This Row],[Id]],Papers[],3,FALSE)</f>
        <v>2010</v>
      </c>
      <c r="D6688" s="1" t="str">
        <f>IF(ISNUMBER(FIND(",",Authors[[#This Row],[author]])),"OK", "Não OK")</f>
        <v>OK</v>
      </c>
    </row>
    <row r="6689" spans="1:4">
      <c r="A6689" s="3">
        <v>4018</v>
      </c>
      <c r="B6689" t="s">
        <v>9683</v>
      </c>
      <c r="C6689" s="1">
        <f>VLOOKUP(Authors[[#This Row],[Id]],Papers[],3,FALSE)</f>
        <v>2009</v>
      </c>
      <c r="D6689" s="1" t="str">
        <f>IF(ISNUMBER(FIND(",",Authors[[#This Row],[author]])),"OK", "Não OK")</f>
        <v>OK</v>
      </c>
    </row>
    <row r="6690" spans="1:4">
      <c r="A6690" s="3">
        <v>694</v>
      </c>
      <c r="B6690" t="s">
        <v>1983</v>
      </c>
      <c r="C6690" s="1">
        <f>VLOOKUP(Authors[[#This Row],[Id]],Papers[],3,FALSE)</f>
        <v>2009</v>
      </c>
      <c r="D6690" s="1" t="str">
        <f>IF(ISNUMBER(FIND(",",Authors[[#This Row],[author]])),"OK", "Não OK")</f>
        <v>OK</v>
      </c>
    </row>
    <row r="6691" spans="1:4">
      <c r="A6691" s="3">
        <v>633</v>
      </c>
      <c r="B6691" t="s">
        <v>1767</v>
      </c>
      <c r="C6691" s="1">
        <f>VLOOKUP(Authors[[#This Row],[Id]],Papers[],3,FALSE)</f>
        <v>2010</v>
      </c>
      <c r="D6691" s="1" t="str">
        <f>IF(ISNUMBER(FIND(",",Authors[[#This Row],[author]])),"OK", "Não OK")</f>
        <v>OK</v>
      </c>
    </row>
    <row r="6692" spans="1:4">
      <c r="A6692" s="3">
        <v>3931</v>
      </c>
      <c r="B6692" t="s">
        <v>9561</v>
      </c>
      <c r="C6692" s="1">
        <f>VLOOKUP(Authors[[#This Row],[Id]],Papers[],3,FALSE)</f>
        <v>2011</v>
      </c>
      <c r="D6692" s="1" t="str">
        <f>IF(ISNUMBER(FIND(",",Authors[[#This Row],[author]])),"OK", "Não OK")</f>
        <v>OK</v>
      </c>
    </row>
    <row r="6693" spans="1:4">
      <c r="A6693" s="3">
        <v>2942</v>
      </c>
      <c r="B6693" t="s">
        <v>8272</v>
      </c>
      <c r="C6693" s="1">
        <f>VLOOKUP(Authors[[#This Row],[Id]],Papers[],3,FALSE)</f>
        <v>2011</v>
      </c>
      <c r="D6693" s="1" t="str">
        <f>IF(ISNUMBER(FIND(",",Authors[[#This Row],[author]])),"OK", "Não OK")</f>
        <v>OK</v>
      </c>
    </row>
    <row r="6694" spans="1:4">
      <c r="A6694" s="3">
        <v>4335</v>
      </c>
      <c r="B6694" t="s">
        <v>10279</v>
      </c>
      <c r="C6694" s="1">
        <f>VLOOKUP(Authors[[#This Row],[Id]],Papers[],3,FALSE)</f>
        <v>2006</v>
      </c>
      <c r="D6694" s="1" t="str">
        <f>IF(ISNUMBER(FIND(",",Authors[[#This Row],[author]])),"OK", "Não OK")</f>
        <v>OK</v>
      </c>
    </row>
    <row r="6695" spans="1:4">
      <c r="A6695" s="3">
        <v>916</v>
      </c>
      <c r="B6695" t="s">
        <v>2612</v>
      </c>
      <c r="C6695" s="1">
        <f>VLOOKUP(Authors[[#This Row],[Id]],Papers[],3,FALSE)</f>
        <v>2005</v>
      </c>
      <c r="D6695" s="1" t="str">
        <f>IF(ISNUMBER(FIND(",",Authors[[#This Row],[author]])),"OK", "Não OK")</f>
        <v>OK</v>
      </c>
    </row>
    <row r="6696" spans="1:4">
      <c r="A6696" s="3">
        <v>1800</v>
      </c>
      <c r="B6696" t="s">
        <v>5456</v>
      </c>
      <c r="C6696" s="1">
        <f>VLOOKUP(Authors[[#This Row],[Id]],Papers[],3,FALSE)</f>
        <v>2008</v>
      </c>
      <c r="D6696" s="1" t="str">
        <f>IF(ISNUMBER(FIND(",",Authors[[#This Row],[author]])),"OK", "Não OK")</f>
        <v>OK</v>
      </c>
    </row>
    <row r="6697" spans="1:4">
      <c r="A6697" s="3">
        <v>2274</v>
      </c>
      <c r="B6697" t="s">
        <v>5456</v>
      </c>
      <c r="C6697" s="1">
        <f>VLOOKUP(Authors[[#This Row],[Id]],Papers[],3,FALSE)</f>
        <v>2004</v>
      </c>
      <c r="D6697" s="1" t="str">
        <f>IF(ISNUMBER(FIND(",",Authors[[#This Row],[author]])),"OK", "Não OK")</f>
        <v>OK</v>
      </c>
    </row>
    <row r="6698" spans="1:4">
      <c r="A6698" s="3">
        <v>3862</v>
      </c>
      <c r="B6698" t="s">
        <v>9481</v>
      </c>
      <c r="C6698" s="1">
        <f>VLOOKUP(Authors[[#This Row],[Id]],Papers[],3,FALSE)</f>
        <v>1999</v>
      </c>
      <c r="D6698" s="1" t="str">
        <f>IF(ISNUMBER(FIND(",",Authors[[#This Row],[author]])),"OK", "Não OK")</f>
        <v>OK</v>
      </c>
    </row>
    <row r="6699" spans="1:4">
      <c r="A6699" s="3">
        <v>2275</v>
      </c>
      <c r="B6699" t="s">
        <v>6999</v>
      </c>
      <c r="C6699" s="1">
        <f>VLOOKUP(Authors[[#This Row],[Id]],Papers[],3,FALSE)</f>
        <v>2010</v>
      </c>
      <c r="D6699" s="1" t="str">
        <f>IF(ISNUMBER(FIND(",",Authors[[#This Row],[author]])),"OK", "Não OK")</f>
        <v>OK</v>
      </c>
    </row>
    <row r="6700" spans="1:4">
      <c r="A6700" s="3">
        <v>2413</v>
      </c>
      <c r="B6700" t="s">
        <v>6999</v>
      </c>
      <c r="C6700" s="1">
        <f>VLOOKUP(Authors[[#This Row],[Id]],Papers[],3,FALSE)</f>
        <v>2010</v>
      </c>
      <c r="D6700" s="1" t="str">
        <f>IF(ISNUMBER(FIND(",",Authors[[#This Row],[author]])),"OK", "Não OK")</f>
        <v>OK</v>
      </c>
    </row>
    <row r="6701" spans="1:4">
      <c r="A6701" s="3">
        <v>373</v>
      </c>
      <c r="B6701" t="s">
        <v>1006</v>
      </c>
      <c r="C6701" s="1">
        <f>VLOOKUP(Authors[[#This Row],[Id]],Papers[],3,FALSE)</f>
        <v>2009</v>
      </c>
      <c r="D6701" s="1" t="str">
        <f>IF(ISNUMBER(FIND(",",Authors[[#This Row],[author]])),"OK", "Não OK")</f>
        <v>OK</v>
      </c>
    </row>
    <row r="6702" spans="1:4">
      <c r="A6702" s="3">
        <v>1928</v>
      </c>
      <c r="B6702" t="s">
        <v>5867</v>
      </c>
      <c r="C6702" s="1">
        <f>VLOOKUP(Authors[[#This Row],[Id]],Papers[],3,FALSE)</f>
        <v>2007</v>
      </c>
      <c r="D6702" s="1" t="str">
        <f>IF(ISNUMBER(FIND(",",Authors[[#This Row],[author]])),"OK", "Não OK")</f>
        <v>OK</v>
      </c>
    </row>
    <row r="6703" spans="1:4">
      <c r="A6703" s="3">
        <v>816</v>
      </c>
      <c r="B6703" t="s">
        <v>2309</v>
      </c>
      <c r="C6703" s="1">
        <f>VLOOKUP(Authors[[#This Row],[Id]],Papers[],3,FALSE)</f>
        <v>2007</v>
      </c>
      <c r="D6703" s="1" t="str">
        <f>IF(ISNUMBER(FIND(",",Authors[[#This Row],[author]])),"OK", "Não OK")</f>
        <v>OK</v>
      </c>
    </row>
    <row r="6704" spans="1:4">
      <c r="A6704" s="3">
        <v>1382</v>
      </c>
      <c r="B6704" t="s">
        <v>4014</v>
      </c>
      <c r="C6704" s="1">
        <f>VLOOKUP(Authors[[#This Row],[Id]],Papers[],3,FALSE)</f>
        <v>2010</v>
      </c>
      <c r="D6704" s="1" t="str">
        <f>IF(ISNUMBER(FIND(",",Authors[[#This Row],[author]])),"OK", "Não OK")</f>
        <v>OK</v>
      </c>
    </row>
    <row r="6705" spans="1:4">
      <c r="A6705" s="3">
        <v>1906</v>
      </c>
      <c r="B6705" t="s">
        <v>5801</v>
      </c>
      <c r="C6705" s="1">
        <f>VLOOKUP(Authors[[#This Row],[Id]],Papers[],3,FALSE)</f>
        <v>2006</v>
      </c>
      <c r="D6705" s="1" t="str">
        <f>IF(ISNUMBER(FIND(",",Authors[[#This Row],[author]])),"OK", "Não OK")</f>
        <v>OK</v>
      </c>
    </row>
    <row r="6706" spans="1:4">
      <c r="A6706" s="3">
        <v>39</v>
      </c>
      <c r="B6706" t="s">
        <v>93</v>
      </c>
      <c r="C6706" s="1">
        <f>VLOOKUP(Authors[[#This Row],[Id]],Papers[],3,FALSE)</f>
        <v>2006</v>
      </c>
      <c r="D6706" s="1" t="str">
        <f>IF(ISNUMBER(FIND(",",Authors[[#This Row],[author]])),"OK", "Não OK")</f>
        <v>OK</v>
      </c>
    </row>
    <row r="6707" spans="1:4">
      <c r="A6707" s="3">
        <v>516</v>
      </c>
      <c r="B6707" t="s">
        <v>93</v>
      </c>
      <c r="C6707" s="1">
        <f>VLOOKUP(Authors[[#This Row],[Id]],Papers[],3,FALSE)</f>
        <v>2006</v>
      </c>
      <c r="D6707" s="1" t="str">
        <f>IF(ISNUMBER(FIND(",",Authors[[#This Row],[author]])),"OK", "Não OK")</f>
        <v>OK</v>
      </c>
    </row>
    <row r="6708" spans="1:4">
      <c r="A6708" s="3">
        <v>744</v>
      </c>
      <c r="B6708" t="s">
        <v>2124</v>
      </c>
      <c r="C6708" s="1">
        <f>VLOOKUP(Authors[[#This Row],[Id]],Papers[],3,FALSE)</f>
        <v>2011</v>
      </c>
      <c r="D6708" s="1" t="str">
        <f>IF(ISNUMBER(FIND(",",Authors[[#This Row],[author]])),"OK", "Não OK")</f>
        <v>OK</v>
      </c>
    </row>
    <row r="6709" spans="1:4">
      <c r="A6709" s="3">
        <v>777</v>
      </c>
      <c r="B6709" t="s">
        <v>2124</v>
      </c>
      <c r="C6709" s="1">
        <f>VLOOKUP(Authors[[#This Row],[Id]],Papers[],3,FALSE)</f>
        <v>2011</v>
      </c>
      <c r="D6709" s="1" t="str">
        <f>IF(ISNUMBER(FIND(",",Authors[[#This Row],[author]])),"OK", "Não OK")</f>
        <v>OK</v>
      </c>
    </row>
    <row r="6710" spans="1:4">
      <c r="A6710" s="3">
        <v>837</v>
      </c>
      <c r="B6710" t="s">
        <v>2361</v>
      </c>
      <c r="C6710" s="1">
        <f>VLOOKUP(Authors[[#This Row],[Id]],Papers[],3,FALSE)</f>
        <v>2011</v>
      </c>
      <c r="D6710" s="1" t="str">
        <f>IF(ISNUMBER(FIND(",",Authors[[#This Row],[author]])),"OK", "Não OK")</f>
        <v>OK</v>
      </c>
    </row>
    <row r="6711" spans="1:4">
      <c r="A6711" s="3">
        <v>3858</v>
      </c>
      <c r="B6711" t="s">
        <v>9477</v>
      </c>
      <c r="C6711" s="1">
        <f>VLOOKUP(Authors[[#This Row],[Id]],Papers[],3,FALSE)</f>
        <v>2009</v>
      </c>
      <c r="D6711" s="1" t="str">
        <f>IF(ISNUMBER(FIND(",",Authors[[#This Row],[author]])),"OK", "Não OK")</f>
        <v>OK</v>
      </c>
    </row>
    <row r="6712" spans="1:4">
      <c r="A6712" s="3">
        <v>4134</v>
      </c>
      <c r="B6712" t="s">
        <v>9833</v>
      </c>
      <c r="C6712" s="1">
        <f>VLOOKUP(Authors[[#This Row],[Id]],Papers[],3,FALSE)</f>
        <v>2008</v>
      </c>
      <c r="D6712" s="1" t="str">
        <f>IF(ISNUMBER(FIND(",",Authors[[#This Row],[author]])),"OK", "Não OK")</f>
        <v>OK</v>
      </c>
    </row>
    <row r="6713" spans="1:4">
      <c r="A6713" s="3">
        <v>1559</v>
      </c>
      <c r="B6713" t="s">
        <v>4635</v>
      </c>
      <c r="C6713" s="1">
        <f>VLOOKUP(Authors[[#This Row],[Id]],Papers[],3,FALSE)</f>
        <v>1999</v>
      </c>
      <c r="D6713" s="1" t="str">
        <f>IF(ISNUMBER(FIND(",",Authors[[#This Row],[author]])),"OK", "Não OK")</f>
        <v>OK</v>
      </c>
    </row>
    <row r="6714" spans="1:4">
      <c r="A6714" s="3">
        <v>1609</v>
      </c>
      <c r="B6714" t="s">
        <v>4825</v>
      </c>
      <c r="C6714" s="1">
        <f>VLOOKUP(Authors[[#This Row],[Id]],Papers[],3,FALSE)</f>
        <v>2004</v>
      </c>
      <c r="D6714" s="1" t="str">
        <f>IF(ISNUMBER(FIND(",",Authors[[#This Row],[author]])),"OK", "Não OK")</f>
        <v>OK</v>
      </c>
    </row>
    <row r="6715" spans="1:4">
      <c r="A6715" s="3">
        <v>1348</v>
      </c>
      <c r="B6715" t="s">
        <v>3886</v>
      </c>
      <c r="C6715" s="1">
        <f>VLOOKUP(Authors[[#This Row],[Id]],Papers[],3,FALSE)</f>
        <v>2009</v>
      </c>
      <c r="D6715" s="1" t="str">
        <f>IF(ISNUMBER(FIND(",",Authors[[#This Row],[author]])),"OK", "Não OK")</f>
        <v>OK</v>
      </c>
    </row>
    <row r="6716" spans="1:4">
      <c r="A6716" s="3">
        <v>2176</v>
      </c>
      <c r="B6716" t="s">
        <v>6680</v>
      </c>
      <c r="C6716" s="1">
        <f>VLOOKUP(Authors[[#This Row],[Id]],Papers[],3,FALSE)</f>
        <v>2009</v>
      </c>
      <c r="D6716" s="1" t="str">
        <f>IF(ISNUMBER(FIND(",",Authors[[#This Row],[author]])),"OK", "Não OK")</f>
        <v>OK</v>
      </c>
    </row>
    <row r="6717" spans="1:4">
      <c r="A6717" s="3">
        <v>2276</v>
      </c>
      <c r="B6717" t="s">
        <v>7004</v>
      </c>
      <c r="C6717" s="1">
        <f>VLOOKUP(Authors[[#This Row],[Id]],Papers[],3,FALSE)</f>
        <v>2007</v>
      </c>
      <c r="D6717" s="1" t="str">
        <f>IF(ISNUMBER(FIND(",",Authors[[#This Row],[author]])),"OK", "Não OK")</f>
        <v>OK</v>
      </c>
    </row>
    <row r="6718" spans="1:4">
      <c r="A6718" s="3">
        <v>1669</v>
      </c>
      <c r="B6718" t="s">
        <v>5059</v>
      </c>
      <c r="C6718" s="1">
        <f>VLOOKUP(Authors[[#This Row],[Id]],Papers[],3,FALSE)</f>
        <v>2006</v>
      </c>
      <c r="D6718" s="1" t="str">
        <f>IF(ISNUMBER(FIND(",",Authors[[#This Row],[author]])),"OK", "Não OK")</f>
        <v>OK</v>
      </c>
    </row>
    <row r="6719" spans="1:4">
      <c r="A6719" s="3">
        <v>1669</v>
      </c>
      <c r="B6719" t="s">
        <v>5060</v>
      </c>
      <c r="C6719" s="1">
        <f>VLOOKUP(Authors[[#This Row],[Id]],Papers[],3,FALSE)</f>
        <v>2006</v>
      </c>
      <c r="D6719" s="1" t="str">
        <f>IF(ISNUMBER(FIND(",",Authors[[#This Row],[author]])),"OK", "Não OK")</f>
        <v>OK</v>
      </c>
    </row>
    <row r="6720" spans="1:4">
      <c r="A6720" s="3">
        <v>441</v>
      </c>
      <c r="B6720" t="s">
        <v>1247</v>
      </c>
      <c r="C6720" s="1">
        <f>VLOOKUP(Authors[[#This Row],[Id]],Papers[],3,FALSE)</f>
        <v>2007</v>
      </c>
      <c r="D6720" s="1" t="str">
        <f>IF(ISNUMBER(FIND(",",Authors[[#This Row],[author]])),"OK", "Não OK")</f>
        <v>OK</v>
      </c>
    </row>
    <row r="6721" spans="1:4">
      <c r="A6721" s="3">
        <v>4244</v>
      </c>
      <c r="B6721" t="s">
        <v>10085</v>
      </c>
      <c r="C6721" s="1">
        <f>VLOOKUP(Authors[[#This Row],[Id]],Papers[],3,FALSE)</f>
        <v>2008</v>
      </c>
      <c r="D6721" s="1" t="str">
        <f>IF(ISNUMBER(FIND(",",Authors[[#This Row],[author]])),"OK", "Não OK")</f>
        <v>OK</v>
      </c>
    </row>
    <row r="6722" spans="1:4">
      <c r="A6722" s="3">
        <v>927</v>
      </c>
      <c r="B6722" t="s">
        <v>2643</v>
      </c>
      <c r="C6722" s="1">
        <f>VLOOKUP(Authors[[#This Row],[Id]],Papers[],3,FALSE)</f>
        <v>2008</v>
      </c>
      <c r="D6722" s="1" t="str">
        <f>IF(ISNUMBER(FIND(",",Authors[[#This Row],[author]])),"OK", "Não OK")</f>
        <v>OK</v>
      </c>
    </row>
    <row r="6723" spans="1:4">
      <c r="A6723" s="3">
        <v>20</v>
      </c>
      <c r="B6723" t="s">
        <v>49</v>
      </c>
      <c r="C6723" s="1">
        <f>VLOOKUP(Authors[[#This Row],[Id]],Papers[],3,FALSE)</f>
        <v>2005</v>
      </c>
      <c r="D6723" s="1" t="str">
        <f>IF(ISNUMBER(FIND(",",Authors[[#This Row],[author]])),"OK", "Não OK")</f>
        <v>OK</v>
      </c>
    </row>
    <row r="6724" spans="1:4">
      <c r="A6724" s="3">
        <v>2277</v>
      </c>
      <c r="B6724" t="s">
        <v>7007</v>
      </c>
      <c r="C6724" s="1">
        <f>VLOOKUP(Authors[[#This Row],[Id]],Papers[],3,FALSE)</f>
        <v>2003</v>
      </c>
      <c r="D6724" s="1" t="str">
        <f>IF(ISNUMBER(FIND(",",Authors[[#This Row],[author]])),"OK", "Não OK")</f>
        <v>OK</v>
      </c>
    </row>
    <row r="6725" spans="1:4">
      <c r="A6725" s="3">
        <v>3795</v>
      </c>
      <c r="B6725" t="s">
        <v>9416</v>
      </c>
      <c r="C6725" s="1">
        <f>VLOOKUP(Authors[[#This Row],[Id]],Papers[],3,FALSE)</f>
        <v>2011</v>
      </c>
      <c r="D6725" s="1" t="str">
        <f>IF(ISNUMBER(FIND(",",Authors[[#This Row],[author]])),"OK", "Não OK")</f>
        <v>OK</v>
      </c>
    </row>
    <row r="6726" spans="1:4">
      <c r="A6726" s="3">
        <v>2679</v>
      </c>
      <c r="B6726" t="s">
        <v>7846</v>
      </c>
      <c r="C6726" s="1">
        <f>VLOOKUP(Authors[[#This Row],[Id]],Papers[],3,FALSE)</f>
        <v>2010</v>
      </c>
      <c r="D6726" s="1" t="str">
        <f>IF(ISNUMBER(FIND(",",Authors[[#This Row],[author]])),"OK", "Não OK")</f>
        <v>OK</v>
      </c>
    </row>
    <row r="6727" spans="1:4">
      <c r="A6727" s="3">
        <v>2680</v>
      </c>
      <c r="B6727" t="s">
        <v>7846</v>
      </c>
      <c r="C6727" s="1">
        <f>VLOOKUP(Authors[[#This Row],[Id]],Papers[],3,FALSE)</f>
        <v>2009</v>
      </c>
      <c r="D6727" s="1" t="str">
        <f>IF(ISNUMBER(FIND(",",Authors[[#This Row],[author]])),"OK", "Não OK")</f>
        <v>OK</v>
      </c>
    </row>
    <row r="6728" spans="1:4">
      <c r="A6728" s="3">
        <v>2278</v>
      </c>
      <c r="B6728" t="s">
        <v>7014</v>
      </c>
      <c r="C6728" s="1">
        <f>VLOOKUP(Authors[[#This Row],[Id]],Papers[],3,FALSE)</f>
        <v>2008</v>
      </c>
      <c r="D6728" s="1" t="str">
        <f>IF(ISNUMBER(FIND(",",Authors[[#This Row],[author]])),"OK", "Não OK")</f>
        <v>OK</v>
      </c>
    </row>
    <row r="6729" spans="1:4">
      <c r="A6729" s="3">
        <v>2279</v>
      </c>
      <c r="B6729" t="s">
        <v>7019</v>
      </c>
      <c r="C6729" s="1">
        <f>VLOOKUP(Authors[[#This Row],[Id]],Papers[],3,FALSE)</f>
        <v>2009</v>
      </c>
      <c r="D6729" s="1" t="str">
        <f>IF(ISNUMBER(FIND(",",Authors[[#This Row],[author]])),"OK", "Não OK")</f>
        <v>OK</v>
      </c>
    </row>
    <row r="6730" spans="1:4">
      <c r="A6730" s="3">
        <v>1643</v>
      </c>
      <c r="B6730" t="s">
        <v>4967</v>
      </c>
      <c r="C6730" s="1">
        <f>VLOOKUP(Authors[[#This Row],[Id]],Papers[],3,FALSE)</f>
        <v>2008</v>
      </c>
      <c r="D6730" s="1" t="str">
        <f>IF(ISNUMBER(FIND(",",Authors[[#This Row],[author]])),"OK", "Não OK")</f>
        <v>OK</v>
      </c>
    </row>
    <row r="6731" spans="1:4">
      <c r="A6731" s="3">
        <v>2557</v>
      </c>
      <c r="B6731" s="2" t="s">
        <v>10566</v>
      </c>
      <c r="C6731" s="1">
        <f>VLOOKUP(Authors[[#This Row],[Id]],Papers[],3,FALSE)</f>
        <v>2011</v>
      </c>
      <c r="D6731" s="1" t="str">
        <f>IF(ISNUMBER(FIND(",",Authors[[#This Row],[author]])),"OK", "Não OK")</f>
        <v>OK</v>
      </c>
    </row>
    <row r="6732" spans="1:4">
      <c r="A6732" s="3">
        <v>3031</v>
      </c>
      <c r="B6732" t="s">
        <v>8443</v>
      </c>
      <c r="C6732" s="1">
        <f>VLOOKUP(Authors[[#This Row],[Id]],Papers[],3,FALSE)</f>
        <v>2011</v>
      </c>
      <c r="D6732" s="1" t="str">
        <f>IF(ISNUMBER(FIND(",",Authors[[#This Row],[author]])),"OK", "Não OK")</f>
        <v>OK</v>
      </c>
    </row>
    <row r="6733" spans="1:4">
      <c r="A6733" s="3">
        <v>207</v>
      </c>
      <c r="B6733" t="s">
        <v>521</v>
      </c>
      <c r="C6733" s="1">
        <f>VLOOKUP(Authors[[#This Row],[Id]],Papers[],3,FALSE)</f>
        <v>2010</v>
      </c>
      <c r="D6733" s="1" t="str">
        <f>IF(ISNUMBER(FIND(",",Authors[[#This Row],[author]])),"OK", "Não OK")</f>
        <v>OK</v>
      </c>
    </row>
    <row r="6734" spans="1:4">
      <c r="A6734" s="3">
        <v>772</v>
      </c>
      <c r="B6734" t="s">
        <v>521</v>
      </c>
      <c r="C6734" s="1">
        <f>VLOOKUP(Authors[[#This Row],[Id]],Papers[],3,FALSE)</f>
        <v>2011</v>
      </c>
      <c r="D6734" s="1" t="str">
        <f>IF(ISNUMBER(FIND(",",Authors[[#This Row],[author]])),"OK", "Não OK")</f>
        <v>OK</v>
      </c>
    </row>
    <row r="6735" spans="1:4">
      <c r="A6735" s="3">
        <v>2280</v>
      </c>
      <c r="B6735" t="s">
        <v>7022</v>
      </c>
      <c r="C6735" s="1">
        <f>VLOOKUP(Authors[[#This Row],[Id]],Papers[],3,FALSE)</f>
        <v>2007</v>
      </c>
      <c r="D6735" s="1" t="str">
        <f>IF(ISNUMBER(FIND(",",Authors[[#This Row],[author]])),"OK", "Não OK")</f>
        <v>OK</v>
      </c>
    </row>
    <row r="6736" spans="1:4">
      <c r="A6736" s="3">
        <v>1016</v>
      </c>
      <c r="B6736" t="s">
        <v>2843</v>
      </c>
      <c r="C6736" s="1">
        <f>VLOOKUP(Authors[[#This Row],[Id]],Papers[],3,FALSE)</f>
        <v>2010</v>
      </c>
      <c r="D6736" s="1" t="str">
        <f>IF(ISNUMBER(FIND(",",Authors[[#This Row],[author]])),"OK", "Não OK")</f>
        <v>OK</v>
      </c>
    </row>
    <row r="6737" spans="1:4">
      <c r="A6737" s="3">
        <v>3867</v>
      </c>
      <c r="B6737" t="s">
        <v>2843</v>
      </c>
      <c r="C6737" s="1">
        <f>VLOOKUP(Authors[[#This Row],[Id]],Papers[],3,FALSE)</f>
        <v>2010</v>
      </c>
      <c r="D6737" s="1" t="str">
        <f>IF(ISNUMBER(FIND(",",Authors[[#This Row],[author]])),"OK", "Não OK")</f>
        <v>OK</v>
      </c>
    </row>
    <row r="6738" spans="1:4">
      <c r="A6738" s="3">
        <v>2233</v>
      </c>
      <c r="B6738" t="s">
        <v>4077</v>
      </c>
      <c r="C6738" s="1">
        <f>VLOOKUP(Authors[[#This Row],[Id]],Papers[],3,FALSE)</f>
        <v>2007</v>
      </c>
      <c r="D6738" s="1" t="str">
        <f>IF(ISNUMBER(FIND(",",Authors[[#This Row],[author]])),"OK", "Não OK")</f>
        <v>OK</v>
      </c>
    </row>
    <row r="6739" spans="1:4">
      <c r="A6739" s="3">
        <v>390</v>
      </c>
      <c r="B6739" t="s">
        <v>1080</v>
      </c>
      <c r="C6739" s="1">
        <f>VLOOKUP(Authors[[#This Row],[Id]],Papers[],3,FALSE)</f>
        <v>2007</v>
      </c>
      <c r="D6739" s="1" t="str">
        <f>IF(ISNUMBER(FIND(",",Authors[[#This Row],[author]])),"OK", "Não OK")</f>
        <v>OK</v>
      </c>
    </row>
    <row r="6740" spans="1:4">
      <c r="A6740" s="3">
        <v>2318</v>
      </c>
      <c r="B6740" t="s">
        <v>7116</v>
      </c>
      <c r="C6740" s="1">
        <f>VLOOKUP(Authors[[#This Row],[Id]],Papers[],3,FALSE)</f>
        <v>2009</v>
      </c>
      <c r="D6740" s="1" t="str">
        <f>IF(ISNUMBER(FIND(",",Authors[[#This Row],[author]])),"OK", "Não OK")</f>
        <v>OK</v>
      </c>
    </row>
    <row r="6741" spans="1:4">
      <c r="A6741" s="3">
        <v>2761</v>
      </c>
      <c r="B6741" t="s">
        <v>7980</v>
      </c>
      <c r="C6741" s="1">
        <f>VLOOKUP(Authors[[#This Row],[Id]],Papers[],3,FALSE)</f>
        <v>2010</v>
      </c>
      <c r="D6741" s="1" t="str">
        <f>IF(ISNUMBER(FIND(",",Authors[[#This Row],[author]])),"OK", "Não OK")</f>
        <v>OK</v>
      </c>
    </row>
    <row r="6742" spans="1:4">
      <c r="A6742" s="3">
        <v>94</v>
      </c>
      <c r="B6742" t="s">
        <v>237</v>
      </c>
      <c r="C6742" s="1">
        <f>VLOOKUP(Authors[[#This Row],[Id]],Papers[],3,FALSE)</f>
        <v>2007</v>
      </c>
      <c r="D6742" s="1" t="str">
        <f>IF(ISNUMBER(FIND(",",Authors[[#This Row],[author]])),"OK", "Não OK")</f>
        <v>OK</v>
      </c>
    </row>
    <row r="6743" spans="1:4">
      <c r="A6743" s="3">
        <v>3831</v>
      </c>
      <c r="B6743" t="s">
        <v>9444</v>
      </c>
      <c r="C6743" s="1">
        <f>VLOOKUP(Authors[[#This Row],[Id]],Papers[],3,FALSE)</f>
        <v>2011</v>
      </c>
      <c r="D6743" s="1" t="str">
        <f>IF(ISNUMBER(FIND(",",Authors[[#This Row],[author]])),"OK", "Não OK")</f>
        <v>OK</v>
      </c>
    </row>
    <row r="6744" spans="1:4">
      <c r="A6744" s="3">
        <v>3869</v>
      </c>
      <c r="B6744" t="s">
        <v>9444</v>
      </c>
      <c r="C6744" s="1">
        <f>VLOOKUP(Authors[[#This Row],[Id]],Papers[],3,FALSE)</f>
        <v>2009</v>
      </c>
      <c r="D6744" s="1" t="str">
        <f>IF(ISNUMBER(FIND(",",Authors[[#This Row],[author]])),"OK", "Não OK")</f>
        <v>OK</v>
      </c>
    </row>
    <row r="6745" spans="1:4">
      <c r="A6745" s="3">
        <v>228</v>
      </c>
      <c r="B6745" t="s">
        <v>578</v>
      </c>
      <c r="C6745" s="1">
        <f>VLOOKUP(Authors[[#This Row],[Id]],Papers[],3,FALSE)</f>
        <v>2011</v>
      </c>
      <c r="D6745" s="1" t="str">
        <f>IF(ISNUMBER(FIND(",",Authors[[#This Row],[author]])),"OK", "Não OK")</f>
        <v>OK</v>
      </c>
    </row>
    <row r="6746" spans="1:4">
      <c r="A6746" s="3">
        <v>711</v>
      </c>
      <c r="B6746" t="s">
        <v>578</v>
      </c>
      <c r="C6746" s="1">
        <f>VLOOKUP(Authors[[#This Row],[Id]],Papers[],3,FALSE)</f>
        <v>2011</v>
      </c>
      <c r="D6746" s="1" t="str">
        <f>IF(ISNUMBER(FIND(",",Authors[[#This Row],[author]])),"OK", "Não OK")</f>
        <v>OK</v>
      </c>
    </row>
    <row r="6747" spans="1:4">
      <c r="A6747" s="3">
        <v>3870</v>
      </c>
      <c r="B6747" t="s">
        <v>9487</v>
      </c>
      <c r="C6747" s="1">
        <f>VLOOKUP(Authors[[#This Row],[Id]],Papers[],3,FALSE)</f>
        <v>2009</v>
      </c>
      <c r="D6747" s="1" t="str">
        <f>IF(ISNUMBER(FIND(",",Authors[[#This Row],[author]])),"OK", "Não OK")</f>
        <v>OK</v>
      </c>
    </row>
    <row r="6748" spans="1:4">
      <c r="A6748" s="3">
        <v>364</v>
      </c>
      <c r="B6748" t="s">
        <v>958</v>
      </c>
      <c r="C6748" s="1">
        <f>VLOOKUP(Authors[[#This Row],[Id]],Papers[],3,FALSE)</f>
        <v>2008</v>
      </c>
      <c r="D6748" s="1" t="str">
        <f>IF(ISNUMBER(FIND(",",Authors[[#This Row],[author]])),"OK", "Não OK")</f>
        <v>OK</v>
      </c>
    </row>
    <row r="6749" spans="1:4">
      <c r="A6749" s="3">
        <v>4184</v>
      </c>
      <c r="B6749" t="s">
        <v>9917</v>
      </c>
      <c r="C6749" s="1">
        <f>VLOOKUP(Authors[[#This Row],[Id]],Papers[],3,FALSE)</f>
        <v>2004</v>
      </c>
      <c r="D6749" s="1" t="str">
        <f>IF(ISNUMBER(FIND(",",Authors[[#This Row],[author]])),"OK", "Não OK")</f>
        <v>OK</v>
      </c>
    </row>
    <row r="6750" spans="1:4">
      <c r="A6750" s="3">
        <v>1272</v>
      </c>
      <c r="B6750" t="s">
        <v>3634</v>
      </c>
      <c r="C6750" s="1">
        <f>VLOOKUP(Authors[[#This Row],[Id]],Papers[],3,FALSE)</f>
        <v>2010</v>
      </c>
      <c r="D6750" s="1" t="str">
        <f>IF(ISNUMBER(FIND(",",Authors[[#This Row],[author]])),"OK", "Não OK")</f>
        <v>OK</v>
      </c>
    </row>
    <row r="6751" spans="1:4">
      <c r="A6751" s="3">
        <v>1132</v>
      </c>
      <c r="B6751" t="s">
        <v>3188</v>
      </c>
      <c r="C6751" s="1">
        <f>VLOOKUP(Authors[[#This Row],[Id]],Papers[],3,FALSE)</f>
        <v>2010</v>
      </c>
      <c r="D6751" s="1" t="str">
        <f>IF(ISNUMBER(FIND(",",Authors[[#This Row],[author]])),"OK", "Não OK")</f>
        <v>OK</v>
      </c>
    </row>
    <row r="6752" spans="1:4">
      <c r="A6752" s="3">
        <v>2756</v>
      </c>
      <c r="B6752" t="s">
        <v>7964</v>
      </c>
      <c r="C6752" s="1">
        <f>VLOOKUP(Authors[[#This Row],[Id]],Papers[],3,FALSE)</f>
        <v>2010</v>
      </c>
      <c r="D6752" s="1" t="str">
        <f>IF(ISNUMBER(FIND(",",Authors[[#This Row],[author]])),"OK", "Não OK")</f>
        <v>OK</v>
      </c>
    </row>
    <row r="6753" spans="1:4">
      <c r="A6753" s="3">
        <v>2516</v>
      </c>
      <c r="B6753" t="s">
        <v>10973</v>
      </c>
      <c r="C6753" s="1">
        <f>VLOOKUP(Authors[[#This Row],[Id]],Papers[],3,FALSE)</f>
        <v>2011</v>
      </c>
      <c r="D6753" s="1" t="str">
        <f>IF(ISNUMBER(FIND(",",Authors[[#This Row],[author]])),"OK", "Não OK")</f>
        <v>OK</v>
      </c>
    </row>
    <row r="6754" spans="1:4">
      <c r="A6754" s="3">
        <v>185</v>
      </c>
      <c r="B6754" t="s">
        <v>462</v>
      </c>
      <c r="C6754" s="1">
        <f>VLOOKUP(Authors[[#This Row],[Id]],Papers[],3,FALSE)</f>
        <v>2010</v>
      </c>
      <c r="D6754" s="1" t="str">
        <f>IF(ISNUMBER(FIND(",",Authors[[#This Row],[author]])),"OK", "Não OK")</f>
        <v>OK</v>
      </c>
    </row>
    <row r="6755" spans="1:4">
      <c r="A6755" s="3">
        <v>2278</v>
      </c>
      <c r="B6755" t="s">
        <v>7015</v>
      </c>
      <c r="C6755" s="1">
        <f>VLOOKUP(Authors[[#This Row],[Id]],Papers[],3,FALSE)</f>
        <v>2008</v>
      </c>
      <c r="D6755" s="1" t="str">
        <f>IF(ISNUMBER(FIND(",",Authors[[#This Row],[author]])),"OK", "Não OK")</f>
        <v>OK</v>
      </c>
    </row>
    <row r="6756" spans="1:4">
      <c r="A6756" s="3">
        <v>2178</v>
      </c>
      <c r="B6756" t="s">
        <v>6688</v>
      </c>
      <c r="C6756" s="1">
        <f>VLOOKUP(Authors[[#This Row],[Id]],Papers[],3,FALSE)</f>
        <v>1994</v>
      </c>
      <c r="D6756" s="1" t="str">
        <f>IF(ISNUMBER(FIND(",",Authors[[#This Row],[author]])),"OK", "Não OK")</f>
        <v>OK</v>
      </c>
    </row>
    <row r="6757" spans="1:4">
      <c r="A6757" s="3">
        <v>1553</v>
      </c>
      <c r="B6757" t="s">
        <v>4602</v>
      </c>
      <c r="C6757" s="1">
        <f>VLOOKUP(Authors[[#This Row],[Id]],Papers[],3,FALSE)</f>
        <v>2004</v>
      </c>
      <c r="D6757" s="1" t="str">
        <f>IF(ISNUMBER(FIND(",",Authors[[#This Row],[author]])),"OK", "Não OK")</f>
        <v>OK</v>
      </c>
    </row>
    <row r="6758" spans="1:4">
      <c r="A6758" s="3">
        <v>2916</v>
      </c>
      <c r="B6758" t="s">
        <v>8230</v>
      </c>
      <c r="C6758" s="1">
        <f>VLOOKUP(Authors[[#This Row],[Id]],Papers[],3,FALSE)</f>
        <v>2010</v>
      </c>
      <c r="D6758" s="1" t="str">
        <f>IF(ISNUMBER(FIND(",",Authors[[#This Row],[author]])),"OK", "Não OK")</f>
        <v>OK</v>
      </c>
    </row>
    <row r="6759" spans="1:4">
      <c r="A6759" s="3">
        <v>4122</v>
      </c>
      <c r="B6759" t="s">
        <v>8230</v>
      </c>
      <c r="C6759" s="1">
        <f>VLOOKUP(Authors[[#This Row],[Id]],Papers[],3,FALSE)</f>
        <v>2000</v>
      </c>
      <c r="D6759" s="1" t="str">
        <f>IF(ISNUMBER(FIND(",",Authors[[#This Row],[author]])),"OK", "Não OK")</f>
        <v>OK</v>
      </c>
    </row>
    <row r="6760" spans="1:4">
      <c r="A6760" s="3">
        <v>3715</v>
      </c>
      <c r="B6760" t="s">
        <v>9324</v>
      </c>
      <c r="C6760" s="1">
        <f>VLOOKUP(Authors[[#This Row],[Id]],Papers[],3,FALSE)</f>
        <v>2006</v>
      </c>
      <c r="D6760" s="1" t="str">
        <f>IF(ISNUMBER(FIND(",",Authors[[#This Row],[author]])),"OK", "Não OK")</f>
        <v>OK</v>
      </c>
    </row>
    <row r="6761" spans="1:4">
      <c r="A6761" s="3">
        <v>3713</v>
      </c>
      <c r="B6761" t="s">
        <v>9314</v>
      </c>
      <c r="C6761" s="1">
        <f>VLOOKUP(Authors[[#This Row],[Id]],Papers[],3,FALSE)</f>
        <v>2010</v>
      </c>
      <c r="D6761" s="1" t="str">
        <f>IF(ISNUMBER(FIND(",",Authors[[#This Row],[author]])),"OK", "Não OK")</f>
        <v>OK</v>
      </c>
    </row>
    <row r="6762" spans="1:4">
      <c r="A6762" s="3">
        <v>3714</v>
      </c>
      <c r="B6762" t="s">
        <v>9314</v>
      </c>
      <c r="C6762" s="1">
        <f>VLOOKUP(Authors[[#This Row],[Id]],Papers[],3,FALSE)</f>
        <v>2011</v>
      </c>
      <c r="D6762" s="1" t="str">
        <f>IF(ISNUMBER(FIND(",",Authors[[#This Row],[author]])),"OK", "Não OK")</f>
        <v>OK</v>
      </c>
    </row>
    <row r="6763" spans="1:4">
      <c r="A6763" s="3">
        <v>4312</v>
      </c>
      <c r="B6763" t="s">
        <v>10220</v>
      </c>
      <c r="C6763" s="1">
        <f>VLOOKUP(Authors[[#This Row],[Id]],Papers[],3,FALSE)</f>
        <v>2005</v>
      </c>
      <c r="D6763" s="1" t="str">
        <f>IF(ISNUMBER(FIND(",",Authors[[#This Row],[author]])),"OK", "Não OK")</f>
        <v>OK</v>
      </c>
    </row>
    <row r="6764" spans="1:4">
      <c r="A6764" s="3">
        <v>1089</v>
      </c>
      <c r="B6764" t="s">
        <v>3050</v>
      </c>
      <c r="C6764" s="1">
        <f>VLOOKUP(Authors[[#This Row],[Id]],Papers[],3,FALSE)</f>
        <v>2009</v>
      </c>
      <c r="D6764" s="1" t="str">
        <f>IF(ISNUMBER(FIND(",",Authors[[#This Row],[author]])),"OK", "Não OK")</f>
        <v>OK</v>
      </c>
    </row>
    <row r="6765" spans="1:4">
      <c r="A6765" s="3">
        <v>3873</v>
      </c>
      <c r="B6765" t="s">
        <v>8607</v>
      </c>
      <c r="C6765" s="1">
        <f>VLOOKUP(Authors[[#This Row],[Id]],Papers[],3,FALSE)</f>
        <v>2006</v>
      </c>
      <c r="D6765" s="1" t="str">
        <f>IF(ISNUMBER(FIND(",",Authors[[#This Row],[author]])),"OK", "Não OK")</f>
        <v>OK</v>
      </c>
    </row>
    <row r="6766" spans="1:4">
      <c r="A6766" s="3">
        <v>1762</v>
      </c>
      <c r="B6766" t="s">
        <v>10697</v>
      </c>
      <c r="C6766" s="1">
        <f>VLOOKUP(Authors[[#This Row],[Id]],Papers[],3,FALSE)</f>
        <v>2007</v>
      </c>
      <c r="D6766" s="1" t="str">
        <f>IF(ISNUMBER(FIND(",",Authors[[#This Row],[author]])),"OK", "Não OK")</f>
        <v>OK</v>
      </c>
    </row>
    <row r="6767" spans="1:4">
      <c r="A6767" s="3">
        <v>822</v>
      </c>
      <c r="B6767" t="s">
        <v>2328</v>
      </c>
      <c r="C6767" s="1">
        <f>VLOOKUP(Authors[[#This Row],[Id]],Papers[],3,FALSE)</f>
        <v>2009</v>
      </c>
      <c r="D6767" s="1" t="str">
        <f>IF(ISNUMBER(FIND(",",Authors[[#This Row],[author]])),"OK", "Não OK")</f>
        <v>OK</v>
      </c>
    </row>
    <row r="6768" spans="1:4">
      <c r="A6768">
        <v>4434</v>
      </c>
      <c r="B6768" t="s">
        <v>12922</v>
      </c>
      <c r="C6768" s="1">
        <f>VLOOKUP(Authors[[#This Row],[Id]],Papers[],3,FALSE)</f>
        <v>2004</v>
      </c>
      <c r="D6768" s="1" t="str">
        <f>IF(ISNUMBER(FIND(",",Authors[[#This Row],[author]])),"OK", "Não OK")</f>
        <v>OK</v>
      </c>
    </row>
    <row r="6769" spans="1:4">
      <c r="A6769" s="3">
        <v>930</v>
      </c>
      <c r="B6769" t="s">
        <v>2653</v>
      </c>
      <c r="C6769" s="1">
        <f>VLOOKUP(Authors[[#This Row],[Id]],Papers[],3,FALSE)</f>
        <v>2004</v>
      </c>
      <c r="D6769" s="1" t="str">
        <f>IF(ISNUMBER(FIND(",",Authors[[#This Row],[author]])),"OK", "Não OK")</f>
        <v>OK</v>
      </c>
    </row>
    <row r="6770" spans="1:4">
      <c r="A6770" s="3">
        <v>580</v>
      </c>
      <c r="B6770" t="s">
        <v>1622</v>
      </c>
      <c r="C6770" s="1">
        <f>VLOOKUP(Authors[[#This Row],[Id]],Papers[],3,FALSE)</f>
        <v>2006</v>
      </c>
      <c r="D6770" s="1" t="str">
        <f>IF(ISNUMBER(FIND(",",Authors[[#This Row],[author]])),"OK", "Não OK")</f>
        <v>OK</v>
      </c>
    </row>
    <row r="6771" spans="1:4">
      <c r="A6771" s="3">
        <v>2284</v>
      </c>
      <c r="B6771" t="s">
        <v>7026</v>
      </c>
      <c r="C6771" s="1">
        <f>VLOOKUP(Authors[[#This Row],[Id]],Papers[],3,FALSE)</f>
        <v>2001</v>
      </c>
      <c r="D6771" s="1" t="str">
        <f>IF(ISNUMBER(FIND(",",Authors[[#This Row],[author]])),"OK", "Não OK")</f>
        <v>OK</v>
      </c>
    </row>
    <row r="6772" spans="1:4">
      <c r="A6772" s="3">
        <v>1350</v>
      </c>
      <c r="B6772" t="s">
        <v>3897</v>
      </c>
      <c r="C6772" s="1">
        <f>VLOOKUP(Authors[[#This Row],[Id]],Papers[],3,FALSE)</f>
        <v>2009</v>
      </c>
      <c r="D6772" s="1" t="str">
        <f>IF(ISNUMBER(FIND(",",Authors[[#This Row],[author]])),"OK", "Não OK")</f>
        <v>OK</v>
      </c>
    </row>
    <row r="6773" spans="1:4">
      <c r="A6773" s="3">
        <v>668</v>
      </c>
      <c r="B6773" t="s">
        <v>1890</v>
      </c>
      <c r="C6773" s="1">
        <f>VLOOKUP(Authors[[#This Row],[Id]],Papers[],3,FALSE)</f>
        <v>2010</v>
      </c>
      <c r="D6773" s="1" t="str">
        <f>IF(ISNUMBER(FIND(",",Authors[[#This Row],[author]])),"OK", "Não OK")</f>
        <v>OK</v>
      </c>
    </row>
    <row r="6774" spans="1:4">
      <c r="A6774" s="3">
        <v>2474</v>
      </c>
      <c r="B6774" t="s">
        <v>10942</v>
      </c>
      <c r="C6774" s="1">
        <f>VLOOKUP(Authors[[#This Row],[Id]],Papers[],3,FALSE)</f>
        <v>2007</v>
      </c>
      <c r="D6774" s="1" t="str">
        <f>IF(ISNUMBER(FIND(",",Authors[[#This Row],[author]])),"OK", "Não OK")</f>
        <v>OK</v>
      </c>
    </row>
    <row r="6775" spans="1:4">
      <c r="A6775" s="3">
        <v>1933</v>
      </c>
      <c r="B6775" t="s">
        <v>5881</v>
      </c>
      <c r="C6775" s="1">
        <f>VLOOKUP(Authors[[#This Row],[Id]],Papers[],3,FALSE)</f>
        <v>2011</v>
      </c>
      <c r="D6775" s="1" t="str">
        <f>IF(ISNUMBER(FIND(",",Authors[[#This Row],[author]])),"OK", "Não OK")</f>
        <v>OK</v>
      </c>
    </row>
    <row r="6776" spans="1:4">
      <c r="A6776" s="3">
        <v>2839</v>
      </c>
      <c r="B6776" t="s">
        <v>5881</v>
      </c>
      <c r="C6776" s="1">
        <f>VLOOKUP(Authors[[#This Row],[Id]],Papers[],3,FALSE)</f>
        <v>2011</v>
      </c>
      <c r="D6776" s="1" t="str">
        <f>IF(ISNUMBER(FIND(",",Authors[[#This Row],[author]])),"OK", "Não OK")</f>
        <v>OK</v>
      </c>
    </row>
    <row r="6777" spans="1:4">
      <c r="A6777" s="3">
        <v>2840</v>
      </c>
      <c r="B6777" t="s">
        <v>8115</v>
      </c>
      <c r="C6777" s="1">
        <f>VLOOKUP(Authors[[#This Row],[Id]],Papers[],3,FALSE)</f>
        <v>2010</v>
      </c>
      <c r="D6777" s="1" t="str">
        <f>IF(ISNUMBER(FIND(",",Authors[[#This Row],[author]])),"OK", "Não OK")</f>
        <v>OK</v>
      </c>
    </row>
    <row r="6778" spans="1:4">
      <c r="A6778" s="3">
        <v>1006</v>
      </c>
      <c r="B6778" t="s">
        <v>2802</v>
      </c>
      <c r="C6778" s="1">
        <f>VLOOKUP(Authors[[#This Row],[Id]],Papers[],3,FALSE)</f>
        <v>2011</v>
      </c>
      <c r="D6778" s="1" t="str">
        <f>IF(ISNUMBER(FIND(",",Authors[[#This Row],[author]])),"OK", "Não OK")</f>
        <v>OK</v>
      </c>
    </row>
    <row r="6779" spans="1:4">
      <c r="A6779" s="3">
        <v>147</v>
      </c>
      <c r="B6779" t="s">
        <v>370</v>
      </c>
      <c r="C6779" s="1">
        <f>VLOOKUP(Authors[[#This Row],[Id]],Papers[],3,FALSE)</f>
        <v>2009</v>
      </c>
      <c r="D6779" s="1" t="str">
        <f>IF(ISNUMBER(FIND(",",Authors[[#This Row],[author]])),"OK", "Não OK")</f>
        <v>OK</v>
      </c>
    </row>
    <row r="6780" spans="1:4">
      <c r="A6780" s="3">
        <v>494</v>
      </c>
      <c r="B6780" t="s">
        <v>1396</v>
      </c>
      <c r="C6780" s="1">
        <f>VLOOKUP(Authors[[#This Row],[Id]],Papers[],3,FALSE)</f>
        <v>2010</v>
      </c>
      <c r="D6780" s="1" t="str">
        <f>IF(ISNUMBER(FIND(",",Authors[[#This Row],[author]])),"OK", "Não OK")</f>
        <v>OK</v>
      </c>
    </row>
    <row r="6781" spans="1:4">
      <c r="A6781" s="3">
        <v>471</v>
      </c>
      <c r="B6781" t="s">
        <v>1324</v>
      </c>
      <c r="C6781" s="1">
        <f>VLOOKUP(Authors[[#This Row],[Id]],Papers[],3,FALSE)</f>
        <v>2008</v>
      </c>
      <c r="D6781" s="1" t="str">
        <f>IF(ISNUMBER(FIND(",",Authors[[#This Row],[author]])),"OK", "Não OK")</f>
        <v>OK</v>
      </c>
    </row>
    <row r="6782" spans="1:4">
      <c r="A6782" s="3">
        <v>484</v>
      </c>
      <c r="B6782" t="s">
        <v>1324</v>
      </c>
      <c r="C6782" s="1">
        <f>VLOOKUP(Authors[[#This Row],[Id]],Papers[],3,FALSE)</f>
        <v>2007</v>
      </c>
      <c r="D6782" s="1" t="str">
        <f>IF(ISNUMBER(FIND(",",Authors[[#This Row],[author]])),"OK", "Não OK")</f>
        <v>OK</v>
      </c>
    </row>
    <row r="6783" spans="1:4">
      <c r="A6783" s="3">
        <v>21</v>
      </c>
      <c r="B6783" t="s">
        <v>52</v>
      </c>
      <c r="C6783" s="1">
        <f>VLOOKUP(Authors[[#This Row],[Id]],Papers[],3,FALSE)</f>
        <v>2005</v>
      </c>
      <c r="D6783" s="1" t="str">
        <f>IF(ISNUMBER(FIND(",",Authors[[#This Row],[author]])),"OK", "Não OK")</f>
        <v>OK</v>
      </c>
    </row>
    <row r="6784" spans="1:4">
      <c r="A6784" s="3">
        <v>2482</v>
      </c>
      <c r="B6784" t="s">
        <v>10965</v>
      </c>
      <c r="C6784" s="1">
        <f>VLOOKUP(Authors[[#This Row],[Id]],Papers[],3,FALSE)</f>
        <v>2008</v>
      </c>
      <c r="D6784" s="1" t="str">
        <f>IF(ISNUMBER(FIND(",",Authors[[#This Row],[author]])),"OK", "Não OK")</f>
        <v>OK</v>
      </c>
    </row>
    <row r="6785" spans="1:4">
      <c r="A6785" s="3">
        <v>3878</v>
      </c>
      <c r="B6785" t="s">
        <v>9494</v>
      </c>
      <c r="C6785" s="1">
        <f>VLOOKUP(Authors[[#This Row],[Id]],Papers[],3,FALSE)</f>
        <v>2009</v>
      </c>
      <c r="D6785" s="1" t="str">
        <f>IF(ISNUMBER(FIND(",",Authors[[#This Row],[author]])),"OK", "Não OK")</f>
        <v>OK</v>
      </c>
    </row>
    <row r="6786" spans="1:4">
      <c r="A6786" s="3">
        <v>2286</v>
      </c>
      <c r="B6786" t="s">
        <v>10842</v>
      </c>
      <c r="C6786" s="1">
        <f>VLOOKUP(Authors[[#This Row],[Id]],Papers[],3,FALSE)</f>
        <v>2009</v>
      </c>
      <c r="D6786" s="1" t="str">
        <f>IF(ISNUMBER(FIND(",",Authors[[#This Row],[author]])),"OK", "Não OK")</f>
        <v>OK</v>
      </c>
    </row>
    <row r="6787" spans="1:4">
      <c r="A6787">
        <v>4389</v>
      </c>
      <c r="B6787" s="1" t="s">
        <v>12796</v>
      </c>
      <c r="C6787" s="1">
        <f>VLOOKUP(Authors[[#This Row],[Id]],Papers[],3,FALSE)</f>
        <v>2000</v>
      </c>
      <c r="D6787" s="1" t="str">
        <f>IF(ISNUMBER(FIND(",",Authors[[#This Row],[author]])),"OK", "Não OK")</f>
        <v>OK</v>
      </c>
    </row>
    <row r="6788" spans="1:4">
      <c r="A6788" s="3">
        <v>2272</v>
      </c>
      <c r="B6788" t="s">
        <v>6985</v>
      </c>
      <c r="C6788" s="1">
        <f>VLOOKUP(Authors[[#This Row],[Id]],Papers[],3,FALSE)</f>
        <v>2000</v>
      </c>
      <c r="D6788" s="1" t="str">
        <f>IF(ISNUMBER(FIND(",",Authors[[#This Row],[author]])),"OK", "Não OK")</f>
        <v>OK</v>
      </c>
    </row>
    <row r="6789" spans="1:4">
      <c r="A6789" s="3">
        <v>1311</v>
      </c>
      <c r="B6789" t="s">
        <v>3751</v>
      </c>
      <c r="C6789" s="1">
        <f>VLOOKUP(Authors[[#This Row],[Id]],Papers[],3,FALSE)</f>
        <v>2003</v>
      </c>
      <c r="D6789" s="1" t="str">
        <f>IF(ISNUMBER(FIND(",",Authors[[#This Row],[author]])),"OK", "Não OK")</f>
        <v>OK</v>
      </c>
    </row>
    <row r="6790" spans="1:4">
      <c r="A6790" s="3">
        <v>2241</v>
      </c>
      <c r="B6790" t="s">
        <v>6897</v>
      </c>
      <c r="C6790" s="1">
        <f>VLOOKUP(Authors[[#This Row],[Id]],Papers[],3,FALSE)</f>
        <v>2010</v>
      </c>
      <c r="D6790" s="1" t="str">
        <f>IF(ISNUMBER(FIND(",",Authors[[#This Row],[author]])),"OK", "Não OK")</f>
        <v>OK</v>
      </c>
    </row>
    <row r="6791" spans="1:4">
      <c r="A6791" s="3">
        <v>4342</v>
      </c>
      <c r="B6791" t="s">
        <v>10289</v>
      </c>
      <c r="C6791" s="1">
        <f>VLOOKUP(Authors[[#This Row],[Id]],Papers[],3,FALSE)</f>
        <v>2006</v>
      </c>
      <c r="D6791" s="1" t="str">
        <f>IF(ISNUMBER(FIND(",",Authors[[#This Row],[author]])),"OK", "Não OK")</f>
        <v>OK</v>
      </c>
    </row>
    <row r="6792" spans="1:4">
      <c r="A6792" s="3">
        <v>3125</v>
      </c>
      <c r="B6792" t="s">
        <v>8563</v>
      </c>
      <c r="C6792" s="1">
        <f>VLOOKUP(Authors[[#This Row],[Id]],Papers[],3,FALSE)</f>
        <v>2010</v>
      </c>
      <c r="D6792" s="1" t="str">
        <f>IF(ISNUMBER(FIND(",",Authors[[#This Row],[author]])),"OK", "Não OK")</f>
        <v>OK</v>
      </c>
    </row>
    <row r="6793" spans="1:4">
      <c r="A6793" s="3">
        <v>3126</v>
      </c>
      <c r="B6793" t="s">
        <v>8563</v>
      </c>
      <c r="C6793" s="1">
        <f>VLOOKUP(Authors[[#This Row],[Id]],Papers[],3,FALSE)</f>
        <v>2009</v>
      </c>
      <c r="D6793" s="1" t="str">
        <f>IF(ISNUMBER(FIND(",",Authors[[#This Row],[author]])),"OK", "Não OK")</f>
        <v>OK</v>
      </c>
    </row>
    <row r="6794" spans="1:4">
      <c r="A6794" s="3">
        <v>2553</v>
      </c>
      <c r="B6794" t="s">
        <v>11020</v>
      </c>
      <c r="C6794" s="1">
        <f>VLOOKUP(Authors[[#This Row],[Id]],Papers[],3,FALSE)</f>
        <v>2011</v>
      </c>
      <c r="D6794" s="1" t="str">
        <f>IF(ISNUMBER(FIND(",",Authors[[#This Row],[author]])),"OK", "Não OK")</f>
        <v>OK</v>
      </c>
    </row>
    <row r="6795" spans="1:4">
      <c r="A6795" s="3">
        <v>599</v>
      </c>
      <c r="B6795" t="s">
        <v>1692</v>
      </c>
      <c r="C6795" s="1">
        <f>VLOOKUP(Authors[[#This Row],[Id]],Papers[],3,FALSE)</f>
        <v>2010</v>
      </c>
      <c r="D6795" s="1" t="str">
        <f>IF(ISNUMBER(FIND(",",Authors[[#This Row],[author]])),"OK", "Não OK")</f>
        <v>OK</v>
      </c>
    </row>
    <row r="6796" spans="1:4">
      <c r="A6796" s="3">
        <v>2287</v>
      </c>
      <c r="B6796" t="s">
        <v>7034</v>
      </c>
      <c r="C6796" s="1">
        <f>VLOOKUP(Authors[[#This Row],[Id]],Papers[],3,FALSE)</f>
        <v>2010</v>
      </c>
      <c r="D6796" s="1" t="str">
        <f>IF(ISNUMBER(FIND(",",Authors[[#This Row],[author]])),"OK", "Não OK")</f>
        <v>OK</v>
      </c>
    </row>
    <row r="6797" spans="1:4">
      <c r="A6797" s="3">
        <v>461</v>
      </c>
      <c r="B6797" t="s">
        <v>1293</v>
      </c>
      <c r="C6797" s="1">
        <f>VLOOKUP(Authors[[#This Row],[Id]],Papers[],3,FALSE)</f>
        <v>2009</v>
      </c>
      <c r="D6797" s="1" t="str">
        <f>IF(ISNUMBER(FIND(",",Authors[[#This Row],[author]])),"OK", "Não OK")</f>
        <v>OK</v>
      </c>
    </row>
    <row r="6798" spans="1:4">
      <c r="A6798" s="3">
        <v>2848</v>
      </c>
      <c r="B6798" t="s">
        <v>8131</v>
      </c>
      <c r="C6798" s="1">
        <f>VLOOKUP(Authors[[#This Row],[Id]],Papers[],3,FALSE)</f>
        <v>2007</v>
      </c>
      <c r="D6798" s="1" t="str">
        <f>IF(ISNUMBER(FIND(",",Authors[[#This Row],[author]])),"OK", "Não OK")</f>
        <v>OK</v>
      </c>
    </row>
    <row r="6799" spans="1:4">
      <c r="A6799" s="3">
        <v>238</v>
      </c>
      <c r="B6799" t="s">
        <v>609</v>
      </c>
      <c r="C6799" s="1">
        <f>VLOOKUP(Authors[[#This Row],[Id]],Papers[],3,FALSE)</f>
        <v>2011</v>
      </c>
      <c r="D6799" s="1" t="str">
        <f>IF(ISNUMBER(FIND(",",Authors[[#This Row],[author]])),"OK", "Não OK")</f>
        <v>OK</v>
      </c>
    </row>
    <row r="6800" spans="1:4">
      <c r="A6800" s="3">
        <v>2374</v>
      </c>
      <c r="B6800" t="s">
        <v>7310</v>
      </c>
      <c r="C6800" s="1">
        <f>VLOOKUP(Authors[[#This Row],[Id]],Papers[],3,FALSE)</f>
        <v>2006</v>
      </c>
      <c r="D6800" s="1" t="str">
        <f>IF(ISNUMBER(FIND(",",Authors[[#This Row],[author]])),"OK", "Não OK")</f>
        <v>OK</v>
      </c>
    </row>
    <row r="6801" spans="1:4">
      <c r="A6801" s="3">
        <v>4350</v>
      </c>
      <c r="B6801" t="s">
        <v>10307</v>
      </c>
      <c r="C6801" s="1">
        <f>VLOOKUP(Authors[[#This Row],[Id]],Papers[],3,FALSE)</f>
        <v>2006</v>
      </c>
      <c r="D6801" s="1" t="str">
        <f>IF(ISNUMBER(FIND(",",Authors[[#This Row],[author]])),"OK", "Não OK")</f>
        <v>OK</v>
      </c>
    </row>
    <row r="6802" spans="1:4">
      <c r="A6802" s="3">
        <v>346</v>
      </c>
      <c r="B6802" t="s">
        <v>890</v>
      </c>
      <c r="C6802" s="1">
        <f>VLOOKUP(Authors[[#This Row],[Id]],Papers[],3,FALSE)</f>
        <v>2005</v>
      </c>
      <c r="D6802" s="1" t="str">
        <f>IF(ISNUMBER(FIND(",",Authors[[#This Row],[author]])),"OK", "Não OK")</f>
        <v>OK</v>
      </c>
    </row>
    <row r="6803" spans="1:4">
      <c r="A6803" s="3">
        <v>367</v>
      </c>
      <c r="B6803" t="s">
        <v>982</v>
      </c>
      <c r="C6803" s="1">
        <f>VLOOKUP(Authors[[#This Row],[Id]],Papers[],3,FALSE)</f>
        <v>2008</v>
      </c>
      <c r="D6803" s="1" t="str">
        <f>IF(ISNUMBER(FIND(",",Authors[[#This Row],[author]])),"OK", "Não OK")</f>
        <v>OK</v>
      </c>
    </row>
    <row r="6804" spans="1:4">
      <c r="A6804" s="3">
        <v>486</v>
      </c>
      <c r="B6804" t="s">
        <v>982</v>
      </c>
      <c r="C6804" s="1">
        <f>VLOOKUP(Authors[[#This Row],[Id]],Papers[],3,FALSE)</f>
        <v>2010</v>
      </c>
      <c r="D6804" s="1" t="str">
        <f>IF(ISNUMBER(FIND(",",Authors[[#This Row],[author]])),"OK", "Não OK")</f>
        <v>OK</v>
      </c>
    </row>
    <row r="6805" spans="1:4">
      <c r="A6805" s="3">
        <v>490</v>
      </c>
      <c r="B6805" t="s">
        <v>1385</v>
      </c>
      <c r="C6805" s="1">
        <f>VLOOKUP(Authors[[#This Row],[Id]],Papers[],3,FALSE)</f>
        <v>2011</v>
      </c>
      <c r="D6805" s="1" t="str">
        <f>IF(ISNUMBER(FIND(",",Authors[[#This Row],[author]])),"OK", "Não OK")</f>
        <v>OK</v>
      </c>
    </row>
    <row r="6806" spans="1:4">
      <c r="A6806" s="3">
        <v>522</v>
      </c>
      <c r="B6806" t="s">
        <v>1385</v>
      </c>
      <c r="C6806" s="1">
        <f>VLOOKUP(Authors[[#This Row],[Id]],Papers[],3,FALSE)</f>
        <v>2008</v>
      </c>
      <c r="D6806" s="1" t="str">
        <f>IF(ISNUMBER(FIND(",",Authors[[#This Row],[author]])),"OK", "Não OK")</f>
        <v>OK</v>
      </c>
    </row>
    <row r="6807" spans="1:4">
      <c r="A6807" s="3">
        <v>650</v>
      </c>
      <c r="B6807" t="s">
        <v>1385</v>
      </c>
      <c r="C6807" s="1">
        <f>VLOOKUP(Authors[[#This Row],[Id]],Papers[],3,FALSE)</f>
        <v>2008</v>
      </c>
      <c r="D6807" s="1" t="str">
        <f>IF(ISNUMBER(FIND(",",Authors[[#This Row],[author]])),"OK", "Não OK")</f>
        <v>OK</v>
      </c>
    </row>
    <row r="6808" spans="1:4">
      <c r="A6808">
        <v>4424</v>
      </c>
      <c r="B6808" t="s">
        <v>12896</v>
      </c>
      <c r="C6808" s="1">
        <f>VLOOKUP(Authors[[#This Row],[Id]],Papers[],3,FALSE)</f>
        <v>2008</v>
      </c>
      <c r="D6808" s="1" t="str">
        <f>IF(ISNUMBER(FIND(",",Authors[[#This Row],[author]])),"OK", "Não OK")</f>
        <v>OK</v>
      </c>
    </row>
    <row r="6809" spans="1:4">
      <c r="A6809" s="3">
        <v>2688</v>
      </c>
      <c r="B6809" t="s">
        <v>7860</v>
      </c>
      <c r="C6809" s="1">
        <f>VLOOKUP(Authors[[#This Row],[Id]],Papers[],3,FALSE)</f>
        <v>2011</v>
      </c>
      <c r="D6809" s="1" t="str">
        <f>IF(ISNUMBER(FIND(",",Authors[[#This Row],[author]])),"OK", "Não OK")</f>
        <v>OK</v>
      </c>
    </row>
    <row r="6810" spans="1:4">
      <c r="A6810" s="3">
        <v>248</v>
      </c>
      <c r="B6810" t="s">
        <v>633</v>
      </c>
      <c r="C6810" s="1">
        <f>VLOOKUP(Authors[[#This Row],[Id]],Papers[],3,FALSE)</f>
        <v>2011</v>
      </c>
      <c r="D6810" s="1" t="str">
        <f>IF(ISNUMBER(FIND(",",Authors[[#This Row],[author]])),"OK", "Não OK")</f>
        <v>OK</v>
      </c>
    </row>
    <row r="6811" spans="1:4">
      <c r="A6811" s="3">
        <v>1078</v>
      </c>
      <c r="B6811" t="s">
        <v>633</v>
      </c>
      <c r="C6811" s="1">
        <f>VLOOKUP(Authors[[#This Row],[Id]],Papers[],3,FALSE)</f>
        <v>2010</v>
      </c>
      <c r="D6811" s="1" t="str">
        <f>IF(ISNUMBER(FIND(",",Authors[[#This Row],[author]])),"OK", "Não OK")</f>
        <v>OK</v>
      </c>
    </row>
    <row r="6812" spans="1:4">
      <c r="A6812" s="3">
        <v>655</v>
      </c>
      <c r="B6812" t="s">
        <v>1854</v>
      </c>
      <c r="C6812" s="1">
        <f>VLOOKUP(Authors[[#This Row],[Id]],Papers[],3,FALSE)</f>
        <v>2006</v>
      </c>
      <c r="D6812" s="1" t="str">
        <f>IF(ISNUMBER(FIND(",",Authors[[#This Row],[author]])),"OK", "Não OK")</f>
        <v>OK</v>
      </c>
    </row>
    <row r="6813" spans="1:4">
      <c r="A6813" s="3">
        <v>3884</v>
      </c>
      <c r="B6813" t="s">
        <v>9497</v>
      </c>
      <c r="C6813" s="1">
        <f>VLOOKUP(Authors[[#This Row],[Id]],Papers[],3,FALSE)</f>
        <v>2011</v>
      </c>
      <c r="D6813" s="1" t="str">
        <f>IF(ISNUMBER(FIND(",",Authors[[#This Row],[author]])),"OK", "Não OK")</f>
        <v>OK</v>
      </c>
    </row>
    <row r="6814" spans="1:4">
      <c r="A6814" s="3">
        <v>475</v>
      </c>
      <c r="B6814" t="s">
        <v>1343</v>
      </c>
      <c r="C6814" s="1">
        <f>VLOOKUP(Authors[[#This Row],[Id]],Papers[],3,FALSE)</f>
        <v>2010</v>
      </c>
      <c r="D6814" s="1" t="str">
        <f>IF(ISNUMBER(FIND(",",Authors[[#This Row],[author]])),"OK", "Não OK")</f>
        <v>OK</v>
      </c>
    </row>
    <row r="6815" spans="1:4">
      <c r="A6815" s="3">
        <v>69</v>
      </c>
      <c r="B6815" t="s">
        <v>168</v>
      </c>
      <c r="C6815" s="1">
        <f>VLOOKUP(Authors[[#This Row],[Id]],Papers[],3,FALSE)</f>
        <v>2007</v>
      </c>
      <c r="D6815" s="1" t="str">
        <f>IF(ISNUMBER(FIND(",",Authors[[#This Row],[author]])),"OK", "Não OK")</f>
        <v>OK</v>
      </c>
    </row>
    <row r="6816" spans="1:4">
      <c r="A6816" s="3">
        <v>162</v>
      </c>
      <c r="B6816" t="s">
        <v>402</v>
      </c>
      <c r="C6816" s="1">
        <f>VLOOKUP(Authors[[#This Row],[Id]],Papers[],3,FALSE)</f>
        <v>2009</v>
      </c>
      <c r="D6816" s="1" t="str">
        <f>IF(ISNUMBER(FIND(",",Authors[[#This Row],[author]])),"OK", "Não OK")</f>
        <v>OK</v>
      </c>
    </row>
    <row r="6817" spans="1:4">
      <c r="A6817" s="3">
        <v>247</v>
      </c>
      <c r="B6817" t="s">
        <v>402</v>
      </c>
      <c r="C6817" s="1">
        <f>VLOOKUP(Authors[[#This Row],[Id]],Papers[],3,FALSE)</f>
        <v>2011</v>
      </c>
      <c r="D6817" s="1" t="str">
        <f>IF(ISNUMBER(FIND(",",Authors[[#This Row],[author]])),"OK", "Não OK")</f>
        <v>OK</v>
      </c>
    </row>
    <row r="6818" spans="1:4">
      <c r="A6818" s="3">
        <v>803</v>
      </c>
      <c r="B6818" t="s">
        <v>402</v>
      </c>
      <c r="C6818" s="1">
        <f>VLOOKUP(Authors[[#This Row],[Id]],Papers[],3,FALSE)</f>
        <v>2009</v>
      </c>
      <c r="D6818" s="1" t="str">
        <f>IF(ISNUMBER(FIND(",",Authors[[#This Row],[author]])),"OK", "Não OK")</f>
        <v>OK</v>
      </c>
    </row>
    <row r="6819" spans="1:4">
      <c r="A6819" s="3">
        <v>2511</v>
      </c>
      <c r="B6819" t="s">
        <v>402</v>
      </c>
      <c r="C6819" s="1">
        <f>VLOOKUP(Authors[[#This Row],[Id]],Papers[],3,FALSE)</f>
        <v>2010</v>
      </c>
      <c r="D6819" s="1" t="str">
        <f>IF(ISNUMBER(FIND(",",Authors[[#This Row],[author]])),"OK", "Não OK")</f>
        <v>OK</v>
      </c>
    </row>
    <row r="6820" spans="1:4">
      <c r="A6820" s="3">
        <v>2691</v>
      </c>
      <c r="B6820" t="s">
        <v>7871</v>
      </c>
      <c r="C6820" s="1">
        <f>VLOOKUP(Authors[[#This Row],[Id]],Papers[],3,FALSE)</f>
        <v>2009</v>
      </c>
      <c r="D6820" s="1" t="str">
        <f>IF(ISNUMBER(FIND(",",Authors[[#This Row],[author]])),"OK", "Não OK")</f>
        <v>OK</v>
      </c>
    </row>
    <row r="6821" spans="1:4">
      <c r="A6821" s="3">
        <v>3620</v>
      </c>
      <c r="B6821" t="s">
        <v>9191</v>
      </c>
      <c r="C6821" s="1">
        <f>VLOOKUP(Authors[[#This Row],[Id]],Papers[],3,FALSE)</f>
        <v>2008</v>
      </c>
      <c r="D6821" s="1" t="str">
        <f>IF(ISNUMBER(FIND(",",Authors[[#This Row],[author]])),"OK", "Não OK")</f>
        <v>OK</v>
      </c>
    </row>
    <row r="6822" spans="1:4">
      <c r="A6822" s="3">
        <v>162</v>
      </c>
      <c r="B6822" t="s">
        <v>403</v>
      </c>
      <c r="C6822" s="1">
        <f>VLOOKUP(Authors[[#This Row],[Id]],Papers[],3,FALSE)</f>
        <v>2009</v>
      </c>
      <c r="D6822" s="1" t="str">
        <f>IF(ISNUMBER(FIND(",",Authors[[#This Row],[author]])),"OK", "Não OK")</f>
        <v>OK</v>
      </c>
    </row>
    <row r="6823" spans="1:4">
      <c r="A6823" s="3">
        <v>803</v>
      </c>
      <c r="B6823" t="s">
        <v>403</v>
      </c>
      <c r="C6823" s="1">
        <f>VLOOKUP(Authors[[#This Row],[Id]],Papers[],3,FALSE)</f>
        <v>2009</v>
      </c>
      <c r="D6823" s="1" t="str">
        <f>IF(ISNUMBER(FIND(",",Authors[[#This Row],[author]])),"OK", "Não OK")</f>
        <v>OK</v>
      </c>
    </row>
    <row r="6824" spans="1:4">
      <c r="A6824" s="3">
        <v>1283</v>
      </c>
      <c r="B6824" t="s">
        <v>3669</v>
      </c>
      <c r="C6824" s="1">
        <f>VLOOKUP(Authors[[#This Row],[Id]],Papers[],3,FALSE)</f>
        <v>2006</v>
      </c>
      <c r="D6824" s="1" t="str">
        <f>IF(ISNUMBER(FIND(",",Authors[[#This Row],[author]])),"OK", "Não OK")</f>
        <v>OK</v>
      </c>
    </row>
    <row r="6825" spans="1:4">
      <c r="A6825" s="3">
        <v>3696</v>
      </c>
      <c r="B6825" t="s">
        <v>9278</v>
      </c>
      <c r="C6825" s="1">
        <f>VLOOKUP(Authors[[#This Row],[Id]],Papers[],3,FALSE)</f>
        <v>2005</v>
      </c>
      <c r="D6825" s="1" t="str">
        <f>IF(ISNUMBER(FIND(",",Authors[[#This Row],[author]])),"OK", "Não OK")</f>
        <v>OK</v>
      </c>
    </row>
    <row r="6826" spans="1:4">
      <c r="A6826" s="3">
        <v>3885</v>
      </c>
      <c r="B6826" t="s">
        <v>9503</v>
      </c>
      <c r="C6826" s="1">
        <f>VLOOKUP(Authors[[#This Row],[Id]],Papers[],3,FALSE)</f>
        <v>2005</v>
      </c>
      <c r="D6826" s="1" t="str">
        <f>IF(ISNUMBER(FIND(",",Authors[[#This Row],[author]])),"OK", "Não OK")</f>
        <v>OK</v>
      </c>
    </row>
    <row r="6827" spans="1:4">
      <c r="A6827" s="3">
        <v>381</v>
      </c>
      <c r="B6827" t="s">
        <v>1038</v>
      </c>
      <c r="C6827" s="1">
        <f>VLOOKUP(Authors[[#This Row],[Id]],Papers[],3,FALSE)</f>
        <v>2004</v>
      </c>
      <c r="D6827" s="1" t="str">
        <f>IF(ISNUMBER(FIND(",",Authors[[#This Row],[author]])),"OK", "Não OK")</f>
        <v>OK</v>
      </c>
    </row>
    <row r="6828" spans="1:4">
      <c r="A6828" s="3">
        <v>2289</v>
      </c>
      <c r="B6828" t="s">
        <v>7038</v>
      </c>
      <c r="C6828" s="1">
        <f>VLOOKUP(Authors[[#This Row],[Id]],Papers[],3,FALSE)</f>
        <v>2005</v>
      </c>
      <c r="D6828" s="1" t="str">
        <f>IF(ISNUMBER(FIND(",",Authors[[#This Row],[author]])),"OK", "Não OK")</f>
        <v>OK</v>
      </c>
    </row>
    <row r="6829" spans="1:4">
      <c r="A6829" s="3">
        <v>1316</v>
      </c>
      <c r="B6829" t="s">
        <v>3767</v>
      </c>
      <c r="C6829" s="1">
        <f>VLOOKUP(Authors[[#This Row],[Id]],Papers[],3,FALSE)</f>
        <v>2007</v>
      </c>
      <c r="D6829" s="1" t="str">
        <f>IF(ISNUMBER(FIND(",",Authors[[#This Row],[author]])),"OK", "Não OK")</f>
        <v>OK</v>
      </c>
    </row>
    <row r="6830" spans="1:4">
      <c r="A6830" s="3">
        <v>3365</v>
      </c>
      <c r="B6830" t="s">
        <v>8855</v>
      </c>
      <c r="C6830" s="1">
        <f>VLOOKUP(Authors[[#This Row],[Id]],Papers[],3,FALSE)</f>
        <v>2010</v>
      </c>
      <c r="D6830" s="1" t="str">
        <f>IF(ISNUMBER(FIND(",",Authors[[#This Row],[author]])),"OK", "Não OK")</f>
        <v>OK</v>
      </c>
    </row>
    <row r="6831" spans="1:4">
      <c r="A6831" s="3">
        <v>1844</v>
      </c>
      <c r="B6831" t="s">
        <v>5596</v>
      </c>
      <c r="C6831" s="1">
        <f>VLOOKUP(Authors[[#This Row],[Id]],Papers[],3,FALSE)</f>
        <v>2007</v>
      </c>
      <c r="D6831" s="1" t="str">
        <f>IF(ISNUMBER(FIND(",",Authors[[#This Row],[author]])),"OK", "Não OK")</f>
        <v>OK</v>
      </c>
    </row>
    <row r="6832" spans="1:4">
      <c r="A6832" s="3">
        <v>1845</v>
      </c>
      <c r="B6832" t="s">
        <v>5596</v>
      </c>
      <c r="C6832" s="1">
        <f>VLOOKUP(Authors[[#This Row],[Id]],Papers[],3,FALSE)</f>
        <v>2005</v>
      </c>
      <c r="D6832" s="1" t="str">
        <f>IF(ISNUMBER(FIND(",",Authors[[#This Row],[author]])),"OK", "Não OK")</f>
        <v>OK</v>
      </c>
    </row>
    <row r="6833" spans="1:4">
      <c r="A6833" s="3">
        <v>1846</v>
      </c>
      <c r="B6833" t="s">
        <v>5596</v>
      </c>
      <c r="C6833" s="1">
        <f>VLOOKUP(Authors[[#This Row],[Id]],Papers[],3,FALSE)</f>
        <v>2004</v>
      </c>
      <c r="D6833" s="1" t="str">
        <f>IF(ISNUMBER(FIND(",",Authors[[#This Row],[author]])),"OK", "Não OK")</f>
        <v>OK</v>
      </c>
    </row>
    <row r="6834" spans="1:4">
      <c r="A6834" s="3">
        <v>3286</v>
      </c>
      <c r="B6834" t="s">
        <v>8747</v>
      </c>
      <c r="C6834" s="1">
        <f>VLOOKUP(Authors[[#This Row],[Id]],Papers[],3,FALSE)</f>
        <v>2005</v>
      </c>
      <c r="D6834" s="1" t="str">
        <f>IF(ISNUMBER(FIND(",",Authors[[#This Row],[author]])),"OK", "Não OK")</f>
        <v>OK</v>
      </c>
    </row>
    <row r="6835" spans="1:4">
      <c r="A6835" s="3">
        <v>802</v>
      </c>
      <c r="B6835" t="s">
        <v>2279</v>
      </c>
      <c r="C6835" s="1">
        <f>VLOOKUP(Authors[[#This Row],[Id]],Papers[],3,FALSE)</f>
        <v>2005</v>
      </c>
      <c r="D6835" s="1" t="str">
        <f>IF(ISNUMBER(FIND(",",Authors[[#This Row],[author]])),"OK", "Não OK")</f>
        <v>OK</v>
      </c>
    </row>
    <row r="6836" spans="1:4">
      <c r="A6836" s="3">
        <v>2571</v>
      </c>
      <c r="B6836" t="s">
        <v>11033</v>
      </c>
      <c r="C6836" s="1">
        <f>VLOOKUP(Authors[[#This Row],[Id]],Papers[],3,FALSE)</f>
        <v>2005</v>
      </c>
      <c r="D6836" s="1" t="str">
        <f>IF(ISNUMBER(FIND(",",Authors[[#This Row],[author]])),"OK", "Não OK")</f>
        <v>OK</v>
      </c>
    </row>
    <row r="6837" spans="1:4">
      <c r="A6837" s="3">
        <v>434</v>
      </c>
      <c r="B6837" t="s">
        <v>1220</v>
      </c>
      <c r="C6837" s="1">
        <f>VLOOKUP(Authors[[#This Row],[Id]],Papers[],3,FALSE)</f>
        <v>2006</v>
      </c>
      <c r="D6837" s="1" t="str">
        <f>IF(ISNUMBER(FIND(",",Authors[[#This Row],[author]])),"OK", "Não OK")</f>
        <v>OK</v>
      </c>
    </row>
    <row r="6838" spans="1:4">
      <c r="A6838" s="3">
        <v>4206</v>
      </c>
      <c r="B6838" t="s">
        <v>9993</v>
      </c>
      <c r="C6838" s="1">
        <f>VLOOKUP(Authors[[#This Row],[Id]],Papers[],3,FALSE)</f>
        <v>2006</v>
      </c>
      <c r="D6838" s="1" t="str">
        <f>IF(ISNUMBER(FIND(",",Authors[[#This Row],[author]])),"OK", "Não OK")</f>
        <v>OK</v>
      </c>
    </row>
    <row r="6839" spans="1:4">
      <c r="A6839" s="3">
        <v>798</v>
      </c>
      <c r="B6839" t="s">
        <v>2275</v>
      </c>
      <c r="C6839" s="1">
        <f>VLOOKUP(Authors[[#This Row],[Id]],Papers[],3,FALSE)</f>
        <v>2008</v>
      </c>
      <c r="D6839" s="1" t="str">
        <f>IF(ISNUMBER(FIND(",",Authors[[#This Row],[author]])),"OK", "Não OK")</f>
        <v>OK</v>
      </c>
    </row>
    <row r="6840" spans="1:4">
      <c r="A6840" s="3">
        <v>2521</v>
      </c>
      <c r="B6840" t="s">
        <v>10979</v>
      </c>
      <c r="C6840" s="1">
        <f>VLOOKUP(Authors[[#This Row],[Id]],Papers[],3,FALSE)</f>
        <v>2004</v>
      </c>
      <c r="D6840" s="1" t="str">
        <f>IF(ISNUMBER(FIND(",",Authors[[#This Row],[author]])),"OK", "Não OK")</f>
        <v>OK</v>
      </c>
    </row>
    <row r="6841" spans="1:4">
      <c r="A6841" s="3">
        <v>1509</v>
      </c>
      <c r="B6841" t="s">
        <v>4452</v>
      </c>
      <c r="C6841" s="1">
        <f>VLOOKUP(Authors[[#This Row],[Id]],Papers[],3,FALSE)</f>
        <v>2006</v>
      </c>
      <c r="D6841" s="1" t="str">
        <f>IF(ISNUMBER(FIND(",",Authors[[#This Row],[author]])),"OK", "Não OK")</f>
        <v>OK</v>
      </c>
    </row>
    <row r="6842" spans="1:4">
      <c r="A6842" s="3">
        <v>1510</v>
      </c>
      <c r="B6842" t="s">
        <v>4452</v>
      </c>
      <c r="C6842" s="1">
        <f>VLOOKUP(Authors[[#This Row],[Id]],Papers[],3,FALSE)</f>
        <v>2007</v>
      </c>
      <c r="D6842" s="1" t="str">
        <f>IF(ISNUMBER(FIND(",",Authors[[#This Row],[author]])),"OK", "Não OK")</f>
        <v>OK</v>
      </c>
    </row>
    <row r="6843" spans="1:4">
      <c r="A6843" s="3">
        <v>1511</v>
      </c>
      <c r="B6843" t="s">
        <v>4452</v>
      </c>
      <c r="C6843" s="1">
        <f>VLOOKUP(Authors[[#This Row],[Id]],Papers[],3,FALSE)</f>
        <v>2007</v>
      </c>
      <c r="D6843" s="1" t="str">
        <f>IF(ISNUMBER(FIND(",",Authors[[#This Row],[author]])),"OK", "Não OK")</f>
        <v>OK</v>
      </c>
    </row>
    <row r="6844" spans="1:4">
      <c r="A6844" s="3">
        <v>1655</v>
      </c>
      <c r="B6844" t="s">
        <v>4452</v>
      </c>
      <c r="C6844" s="1">
        <f>VLOOKUP(Authors[[#This Row],[Id]],Papers[],3,FALSE)</f>
        <v>1997</v>
      </c>
      <c r="D6844" s="1" t="str">
        <f>IF(ISNUMBER(FIND(",",Authors[[#This Row],[author]])),"OK", "Não OK")</f>
        <v>OK</v>
      </c>
    </row>
    <row r="6845" spans="1:4">
      <c r="A6845" s="3">
        <v>2010</v>
      </c>
      <c r="B6845" t="s">
        <v>4452</v>
      </c>
      <c r="C6845" s="1">
        <f>VLOOKUP(Authors[[#This Row],[Id]],Papers[],3,FALSE)</f>
        <v>2009</v>
      </c>
      <c r="D6845" s="1" t="str">
        <f>IF(ISNUMBER(FIND(",",Authors[[#This Row],[author]])),"OK", "Não OK")</f>
        <v>OK</v>
      </c>
    </row>
    <row r="6846" spans="1:4">
      <c r="A6846" s="3">
        <v>2071</v>
      </c>
      <c r="B6846" t="s">
        <v>4452</v>
      </c>
      <c r="C6846" s="1">
        <f>VLOOKUP(Authors[[#This Row],[Id]],Papers[],3,FALSE)</f>
        <v>1999</v>
      </c>
      <c r="D6846" s="1" t="str">
        <f>IF(ISNUMBER(FIND(",",Authors[[#This Row],[author]])),"OK", "Não OK")</f>
        <v>OK</v>
      </c>
    </row>
    <row r="6847" spans="1:4">
      <c r="A6847" s="3">
        <v>2290</v>
      </c>
      <c r="B6847" t="s">
        <v>4452</v>
      </c>
      <c r="C6847" s="1">
        <f>VLOOKUP(Authors[[#This Row],[Id]],Papers[],3,FALSE)</f>
        <v>2005</v>
      </c>
      <c r="D6847" s="1" t="str">
        <f>IF(ISNUMBER(FIND(",",Authors[[#This Row],[author]])),"OK", "Não OK")</f>
        <v>OK</v>
      </c>
    </row>
    <row r="6848" spans="1:4">
      <c r="A6848" s="3">
        <v>2291</v>
      </c>
      <c r="B6848" t="s">
        <v>4452</v>
      </c>
      <c r="C6848" s="1">
        <f>VLOOKUP(Authors[[#This Row],[Id]],Papers[],3,FALSE)</f>
        <v>1996</v>
      </c>
      <c r="D6848" s="1" t="str">
        <f>IF(ISNUMBER(FIND(",",Authors[[#This Row],[author]])),"OK", "Não OK")</f>
        <v>OK</v>
      </c>
    </row>
    <row r="6849" spans="1:4">
      <c r="A6849" s="3">
        <v>2407</v>
      </c>
      <c r="B6849" t="s">
        <v>7418</v>
      </c>
      <c r="C6849" s="1">
        <f>VLOOKUP(Authors[[#This Row],[Id]],Papers[],3,FALSE)</f>
        <v>2007</v>
      </c>
      <c r="D6849" s="1" t="str">
        <f>IF(ISNUMBER(FIND(",",Authors[[#This Row],[author]])),"OK", "Não OK")</f>
        <v>OK</v>
      </c>
    </row>
    <row r="6850" spans="1:4">
      <c r="A6850" s="3">
        <v>2852</v>
      </c>
      <c r="B6850" t="s">
        <v>4452</v>
      </c>
      <c r="C6850" s="1">
        <f>VLOOKUP(Authors[[#This Row],[Id]],Papers[],3,FALSE)</f>
        <v>2005</v>
      </c>
      <c r="D6850" s="1" t="str">
        <f>IF(ISNUMBER(FIND(",",Authors[[#This Row],[author]])),"OK", "Não OK")</f>
        <v>OK</v>
      </c>
    </row>
    <row r="6851" spans="1:4">
      <c r="A6851" s="3">
        <v>3234</v>
      </c>
      <c r="B6851" t="s">
        <v>8657</v>
      </c>
      <c r="C6851" s="1">
        <f>VLOOKUP(Authors[[#This Row],[Id]],Papers[],3,FALSE)</f>
        <v>2009</v>
      </c>
      <c r="D6851" s="1" t="str">
        <f>IF(ISNUMBER(FIND(",",Authors[[#This Row],[author]])),"OK", "Não OK")</f>
        <v>OK</v>
      </c>
    </row>
    <row r="6852" spans="1:4">
      <c r="A6852" s="3">
        <v>60</v>
      </c>
      <c r="B6852" t="s">
        <v>145</v>
      </c>
      <c r="C6852" s="1">
        <f>VLOOKUP(Authors[[#This Row],[Id]],Papers[],3,FALSE)</f>
        <v>2006</v>
      </c>
      <c r="D6852" s="1" t="str">
        <f>IF(ISNUMBER(FIND(",",Authors[[#This Row],[author]])),"OK", "Não OK")</f>
        <v>OK</v>
      </c>
    </row>
    <row r="6853" spans="1:4">
      <c r="A6853" s="3">
        <v>278</v>
      </c>
      <c r="B6853" t="s">
        <v>145</v>
      </c>
      <c r="C6853" s="1">
        <f>VLOOKUP(Authors[[#This Row],[Id]],Papers[],3,FALSE)</f>
        <v>2002</v>
      </c>
      <c r="D6853" s="1" t="str">
        <f>IF(ISNUMBER(FIND(",",Authors[[#This Row],[author]])),"OK", "Não OK")</f>
        <v>OK</v>
      </c>
    </row>
    <row r="6854" spans="1:4">
      <c r="A6854" s="3">
        <v>1224</v>
      </c>
      <c r="B6854" t="s">
        <v>145</v>
      </c>
      <c r="C6854" s="1">
        <f>VLOOKUP(Authors[[#This Row],[Id]],Papers[],3,FALSE)</f>
        <v>2005</v>
      </c>
      <c r="D6854" s="1" t="str">
        <f>IF(ISNUMBER(FIND(",",Authors[[#This Row],[author]])),"OK", "Não OK")</f>
        <v>OK</v>
      </c>
    </row>
    <row r="6855" spans="1:4">
      <c r="A6855" s="3">
        <v>4339</v>
      </c>
      <c r="B6855" t="s">
        <v>145</v>
      </c>
      <c r="C6855" s="1">
        <f>VLOOKUP(Authors[[#This Row],[Id]],Papers[],3,FALSE)</f>
        <v>2001</v>
      </c>
      <c r="D6855" s="1" t="str">
        <f>IF(ISNUMBER(FIND(",",Authors[[#This Row],[author]])),"OK", "Não OK")</f>
        <v>OK</v>
      </c>
    </row>
    <row r="6856" spans="1:4">
      <c r="A6856" s="3">
        <v>1149</v>
      </c>
      <c r="B6856" t="s">
        <v>3255</v>
      </c>
      <c r="C6856" s="1">
        <f>VLOOKUP(Authors[[#This Row],[Id]],Papers[],3,FALSE)</f>
        <v>2011</v>
      </c>
      <c r="D6856" s="1" t="str">
        <f>IF(ISNUMBER(FIND(",",Authors[[#This Row],[author]])),"OK", "Não OK")</f>
        <v>OK</v>
      </c>
    </row>
    <row r="6857" spans="1:4">
      <c r="A6857" s="3">
        <v>2091</v>
      </c>
      <c r="B6857" t="s">
        <v>6388</v>
      </c>
      <c r="C6857" s="1">
        <f>VLOOKUP(Authors[[#This Row],[Id]],Papers[],3,FALSE)</f>
        <v>2010</v>
      </c>
      <c r="D6857" s="1" t="str">
        <f>IF(ISNUMBER(FIND(",",Authors[[#This Row],[author]])),"OK", "Não OK")</f>
        <v>OK</v>
      </c>
    </row>
    <row r="6858" spans="1:4">
      <c r="A6858" s="3">
        <v>168</v>
      </c>
      <c r="B6858" t="s">
        <v>427</v>
      </c>
      <c r="C6858" s="1">
        <f>VLOOKUP(Authors[[#This Row],[Id]],Papers[],3,FALSE)</f>
        <v>2009</v>
      </c>
      <c r="D6858" s="1" t="str">
        <f>IF(ISNUMBER(FIND(",",Authors[[#This Row],[author]])),"OK", "Não OK")</f>
        <v>OK</v>
      </c>
    </row>
    <row r="6859" spans="1:4">
      <c r="A6859" s="3">
        <v>2718</v>
      </c>
      <c r="B6859" t="s">
        <v>7892</v>
      </c>
      <c r="C6859" s="1">
        <f>VLOOKUP(Authors[[#This Row],[Id]],Papers[],3,FALSE)</f>
        <v>2004</v>
      </c>
      <c r="D6859" s="1" t="str">
        <f>IF(ISNUMBER(FIND(",",Authors[[#This Row],[author]])),"OK", "Não OK")</f>
        <v>OK</v>
      </c>
    </row>
    <row r="6860" spans="1:4">
      <c r="A6860" s="3">
        <v>3892</v>
      </c>
      <c r="B6860" t="s">
        <v>7892</v>
      </c>
      <c r="C6860" s="1">
        <f>VLOOKUP(Authors[[#This Row],[Id]],Papers[],3,FALSE)</f>
        <v>2008</v>
      </c>
      <c r="D6860" s="1" t="str">
        <f>IF(ISNUMBER(FIND(",",Authors[[#This Row],[author]])),"OK", "Não OK")</f>
        <v>OK</v>
      </c>
    </row>
    <row r="6861" spans="1:4">
      <c r="A6861" s="3">
        <v>2292</v>
      </c>
      <c r="B6861" t="s">
        <v>7049</v>
      </c>
      <c r="C6861" s="1">
        <f>VLOOKUP(Authors[[#This Row],[Id]],Papers[],3,FALSE)</f>
        <v>2008</v>
      </c>
      <c r="D6861" s="1" t="str">
        <f>IF(ISNUMBER(FIND(",",Authors[[#This Row],[author]])),"OK", "Não OK")</f>
        <v>OK</v>
      </c>
    </row>
    <row r="6862" spans="1:4">
      <c r="A6862" s="3">
        <v>3893</v>
      </c>
      <c r="B6862" t="s">
        <v>7049</v>
      </c>
      <c r="C6862" s="1">
        <f>VLOOKUP(Authors[[#This Row],[Id]],Papers[],3,FALSE)</f>
        <v>2009</v>
      </c>
      <c r="D6862" s="1" t="str">
        <f>IF(ISNUMBER(FIND(",",Authors[[#This Row],[author]])),"OK", "Não OK")</f>
        <v>OK</v>
      </c>
    </row>
    <row r="6863" spans="1:4">
      <c r="A6863" s="3">
        <v>2293</v>
      </c>
      <c r="B6863" t="s">
        <v>7052</v>
      </c>
      <c r="C6863" s="1">
        <f>VLOOKUP(Authors[[#This Row],[Id]],Papers[],3,FALSE)</f>
        <v>2008</v>
      </c>
      <c r="D6863" s="1" t="str">
        <f>IF(ISNUMBER(FIND(",",Authors[[#This Row],[author]])),"OK", "Não OK")</f>
        <v>OK</v>
      </c>
    </row>
    <row r="6864" spans="1:4">
      <c r="A6864" s="3">
        <v>3895</v>
      </c>
      <c r="B6864" t="s">
        <v>7052</v>
      </c>
      <c r="C6864" s="1">
        <f>VLOOKUP(Authors[[#This Row],[Id]],Papers[],3,FALSE)</f>
        <v>2008</v>
      </c>
      <c r="D6864" s="1" t="str">
        <f>IF(ISNUMBER(FIND(",",Authors[[#This Row],[author]])),"OK", "Não OK")</f>
        <v>OK</v>
      </c>
    </row>
    <row r="6865" spans="1:4">
      <c r="A6865" s="3">
        <v>2820</v>
      </c>
      <c r="B6865" t="s">
        <v>8075</v>
      </c>
      <c r="C6865" s="1">
        <f>VLOOKUP(Authors[[#This Row],[Id]],Papers[],3,FALSE)</f>
        <v>2003</v>
      </c>
      <c r="D6865" s="1" t="str">
        <f>IF(ISNUMBER(FIND(",",Authors[[#This Row],[author]])),"OK", "Não OK")</f>
        <v>OK</v>
      </c>
    </row>
    <row r="6866" spans="1:4">
      <c r="A6866" s="3">
        <v>66</v>
      </c>
      <c r="B6866" t="s">
        <v>161</v>
      </c>
      <c r="C6866" s="1">
        <f>VLOOKUP(Authors[[#This Row],[Id]],Papers[],3,FALSE)</f>
        <v>2007</v>
      </c>
      <c r="D6866" s="1" t="str">
        <f>IF(ISNUMBER(FIND(",",Authors[[#This Row],[author]])),"OK", "Não OK")</f>
        <v>OK</v>
      </c>
    </row>
    <row r="6867" spans="1:4">
      <c r="A6867" s="3">
        <v>4184</v>
      </c>
      <c r="B6867" t="s">
        <v>9918</v>
      </c>
      <c r="C6867" s="1">
        <f>VLOOKUP(Authors[[#This Row],[Id]],Papers[],3,FALSE)</f>
        <v>2004</v>
      </c>
      <c r="D6867" s="1" t="str">
        <f>IF(ISNUMBER(FIND(",",Authors[[#This Row],[author]])),"OK", "Não OK")</f>
        <v>OK</v>
      </c>
    </row>
    <row r="6868" spans="1:4">
      <c r="A6868" s="3">
        <v>1588</v>
      </c>
      <c r="B6868" t="s">
        <v>4739</v>
      </c>
      <c r="C6868" s="1">
        <f>VLOOKUP(Authors[[#This Row],[Id]],Papers[],3,FALSE)</f>
        <v>1997</v>
      </c>
      <c r="D6868" s="1" t="str">
        <f>IF(ISNUMBER(FIND(",",Authors[[#This Row],[author]])),"OK", "Não OK")</f>
        <v>OK</v>
      </c>
    </row>
    <row r="6869" spans="1:4">
      <c r="A6869" s="3">
        <v>967</v>
      </c>
      <c r="B6869" t="s">
        <v>2724</v>
      </c>
      <c r="C6869" s="1">
        <f>VLOOKUP(Authors[[#This Row],[Id]],Papers[],3,FALSE)</f>
        <v>2007</v>
      </c>
      <c r="D6869" s="1" t="str">
        <f>IF(ISNUMBER(FIND(",",Authors[[#This Row],[author]])),"OK", "Não OK")</f>
        <v>OK</v>
      </c>
    </row>
    <row r="6870" spans="1:4">
      <c r="A6870" s="3">
        <v>3878</v>
      </c>
      <c r="B6870" t="s">
        <v>9496</v>
      </c>
      <c r="C6870" s="1">
        <f>VLOOKUP(Authors[[#This Row],[Id]],Papers[],3,FALSE)</f>
        <v>2009</v>
      </c>
      <c r="D6870" s="1" t="str">
        <f>IF(ISNUMBER(FIND(",",Authors[[#This Row],[author]])),"OK", "Não OK")</f>
        <v>OK</v>
      </c>
    </row>
    <row r="6871" spans="1:4">
      <c r="A6871" s="3">
        <v>462</v>
      </c>
      <c r="B6871" t="s">
        <v>1297</v>
      </c>
      <c r="C6871" s="1">
        <f>VLOOKUP(Authors[[#This Row],[Id]],Papers[],3,FALSE)</f>
        <v>2009</v>
      </c>
      <c r="D6871" s="1" t="str">
        <f>IF(ISNUMBER(FIND(",",Authors[[#This Row],[author]])),"OK", "Não OK")</f>
        <v>OK</v>
      </c>
    </row>
    <row r="6872" spans="1:4">
      <c r="A6872" s="3">
        <v>1801</v>
      </c>
      <c r="B6872" t="s">
        <v>5461</v>
      </c>
      <c r="C6872" s="1">
        <f>VLOOKUP(Authors[[#This Row],[Id]],Papers[],3,FALSE)</f>
        <v>2001</v>
      </c>
      <c r="D6872" s="1" t="str">
        <f>IF(ISNUMBER(FIND(",",Authors[[#This Row],[author]])),"OK", "Não OK")</f>
        <v>OK</v>
      </c>
    </row>
    <row r="6873" spans="1:4">
      <c r="A6873" s="3">
        <v>1801</v>
      </c>
      <c r="B6873" t="s">
        <v>5463</v>
      </c>
      <c r="C6873" s="1">
        <f>VLOOKUP(Authors[[#This Row],[Id]],Papers[],3,FALSE)</f>
        <v>2001</v>
      </c>
      <c r="D6873" s="1" t="str">
        <f>IF(ISNUMBER(FIND(",",Authors[[#This Row],[author]])),"OK", "Não OK")</f>
        <v>OK</v>
      </c>
    </row>
    <row r="6874" spans="1:4">
      <c r="A6874" s="3">
        <v>122</v>
      </c>
      <c r="B6874" t="s">
        <v>308</v>
      </c>
      <c r="C6874" s="1">
        <f>VLOOKUP(Authors[[#This Row],[Id]],Papers[],3,FALSE)</f>
        <v>2008</v>
      </c>
      <c r="D6874" s="1" t="str">
        <f>IF(ISNUMBER(FIND(",",Authors[[#This Row],[author]])),"OK", "Não OK")</f>
        <v>OK</v>
      </c>
    </row>
    <row r="6875" spans="1:4">
      <c r="A6875" s="3">
        <v>1883</v>
      </c>
      <c r="B6875" t="s">
        <v>5729</v>
      </c>
      <c r="C6875" s="1">
        <f>VLOOKUP(Authors[[#This Row],[Id]],Papers[],3,FALSE)</f>
        <v>2002</v>
      </c>
      <c r="D6875" s="1" t="str">
        <f>IF(ISNUMBER(FIND(",",Authors[[#This Row],[author]])),"OK", "Não OK")</f>
        <v>OK</v>
      </c>
    </row>
    <row r="6876" spans="1:4">
      <c r="A6876" s="3">
        <v>473</v>
      </c>
      <c r="B6876" t="s">
        <v>1333</v>
      </c>
      <c r="C6876" s="1">
        <f>VLOOKUP(Authors[[#This Row],[Id]],Papers[],3,FALSE)</f>
        <v>2011</v>
      </c>
      <c r="D6876" s="1" t="str">
        <f>IF(ISNUMBER(FIND(",",Authors[[#This Row],[author]])),"OK", "Não OK")</f>
        <v>OK</v>
      </c>
    </row>
    <row r="6877" spans="1:4">
      <c r="A6877" s="3">
        <v>927</v>
      </c>
      <c r="B6877" t="s">
        <v>2640</v>
      </c>
      <c r="C6877" s="1">
        <f>VLOOKUP(Authors[[#This Row],[Id]],Papers[],3,FALSE)</f>
        <v>2008</v>
      </c>
      <c r="D6877" s="1" t="str">
        <f>IF(ISNUMBER(FIND(",",Authors[[#This Row],[author]])),"OK", "Não OK")</f>
        <v>OK</v>
      </c>
    </row>
    <row r="6878" spans="1:4">
      <c r="A6878" s="3">
        <v>578</v>
      </c>
      <c r="B6878" t="s">
        <v>1619</v>
      </c>
      <c r="C6878" s="1">
        <f>VLOOKUP(Authors[[#This Row],[Id]],Papers[],3,FALSE)</f>
        <v>2009</v>
      </c>
      <c r="D6878" s="1" t="str">
        <f>IF(ISNUMBER(FIND(",",Authors[[#This Row],[author]])),"OK", "Não OK")</f>
        <v>OK</v>
      </c>
    </row>
    <row r="6879" spans="1:4">
      <c r="A6879" s="3">
        <v>3899</v>
      </c>
      <c r="B6879" t="s">
        <v>9527</v>
      </c>
      <c r="C6879" s="1">
        <f>VLOOKUP(Authors[[#This Row],[Id]],Papers[],3,FALSE)</f>
        <v>2010</v>
      </c>
      <c r="D6879" s="1" t="str">
        <f>IF(ISNUMBER(FIND(",",Authors[[#This Row],[author]])),"OK", "Não OK")</f>
        <v>OK</v>
      </c>
    </row>
    <row r="6880" spans="1:4">
      <c r="A6880" s="3">
        <v>2100</v>
      </c>
      <c r="B6880" t="s">
        <v>6423</v>
      </c>
      <c r="C6880" s="1">
        <f>VLOOKUP(Authors[[#This Row],[Id]],Papers[],3,FALSE)</f>
        <v>2011</v>
      </c>
      <c r="D6880" s="1" t="str">
        <f>IF(ISNUMBER(FIND(",",Authors[[#This Row],[author]])),"OK", "Não OK")</f>
        <v>OK</v>
      </c>
    </row>
    <row r="6881" spans="1:4">
      <c r="A6881" s="3">
        <v>2295</v>
      </c>
      <c r="B6881" t="s">
        <v>7055</v>
      </c>
      <c r="C6881" s="1">
        <f>VLOOKUP(Authors[[#This Row],[Id]],Papers[],3,FALSE)</f>
        <v>2010</v>
      </c>
      <c r="D6881" s="1" t="str">
        <f>IF(ISNUMBER(FIND(",",Authors[[#This Row],[author]])),"OK", "Não OK")</f>
        <v>OK</v>
      </c>
    </row>
    <row r="6882" spans="1:4">
      <c r="A6882" s="3">
        <v>2353</v>
      </c>
      <c r="B6882" t="s">
        <v>6025</v>
      </c>
      <c r="C6882" s="1">
        <f>VLOOKUP(Authors[[#This Row],[Id]],Papers[],3,FALSE)</f>
        <v>2009</v>
      </c>
      <c r="D6882" s="1" t="str">
        <f>IF(ISNUMBER(FIND(",",Authors[[#This Row],[author]])),"OK", "Não OK")</f>
        <v>OK</v>
      </c>
    </row>
    <row r="6883" spans="1:4">
      <c r="A6883" s="3">
        <v>585</v>
      </c>
      <c r="B6883" t="s">
        <v>1646</v>
      </c>
      <c r="C6883" s="1">
        <f>VLOOKUP(Authors[[#This Row],[Id]],Papers[],3,FALSE)</f>
        <v>2011</v>
      </c>
      <c r="D6883" s="1" t="str">
        <f>IF(ISNUMBER(FIND(",",Authors[[#This Row],[author]])),"OK", "Não OK")</f>
        <v>OK</v>
      </c>
    </row>
    <row r="6884" spans="1:4">
      <c r="A6884" s="3">
        <v>2333</v>
      </c>
      <c r="B6884" t="s">
        <v>7179</v>
      </c>
      <c r="C6884" s="1">
        <f>VLOOKUP(Authors[[#This Row],[Id]],Papers[],3,FALSE)</f>
        <v>2008</v>
      </c>
      <c r="D6884" s="1" t="str">
        <f>IF(ISNUMBER(FIND(",",Authors[[#This Row],[author]])),"OK", "Não OK")</f>
        <v>OK</v>
      </c>
    </row>
    <row r="6885" spans="1:4">
      <c r="A6885" s="3">
        <v>2296</v>
      </c>
      <c r="B6885" t="s">
        <v>7061</v>
      </c>
      <c r="C6885" s="1">
        <f>VLOOKUP(Authors[[#This Row],[Id]],Papers[],3,FALSE)</f>
        <v>2009</v>
      </c>
      <c r="D6885" s="1" t="str">
        <f>IF(ISNUMBER(FIND(",",Authors[[#This Row],[author]])),"OK", "Não OK")</f>
        <v>OK</v>
      </c>
    </row>
    <row r="6886" spans="1:4">
      <c r="A6886" s="3">
        <v>2298</v>
      </c>
      <c r="B6886" t="s">
        <v>7061</v>
      </c>
      <c r="C6886" s="1">
        <f>VLOOKUP(Authors[[#This Row],[Id]],Papers[],3,FALSE)</f>
        <v>2008</v>
      </c>
      <c r="D6886" s="1" t="str">
        <f>IF(ISNUMBER(FIND(",",Authors[[#This Row],[author]])),"OK", "Não OK")</f>
        <v>OK</v>
      </c>
    </row>
    <row r="6887" spans="1:4">
      <c r="A6887" s="3">
        <v>457</v>
      </c>
      <c r="B6887" t="s">
        <v>1287</v>
      </c>
      <c r="C6887" s="1">
        <f>VLOOKUP(Authors[[#This Row],[Id]],Papers[],3,FALSE)</f>
        <v>2007</v>
      </c>
      <c r="D6887" s="1" t="str">
        <f>IF(ISNUMBER(FIND(",",Authors[[#This Row],[author]])),"OK", "Não OK")</f>
        <v>OK</v>
      </c>
    </row>
    <row r="6888" spans="1:4">
      <c r="A6888" s="3">
        <v>1033</v>
      </c>
      <c r="B6888" t="s">
        <v>1287</v>
      </c>
      <c r="C6888" s="1">
        <f>VLOOKUP(Authors[[#This Row],[Id]],Papers[],3,FALSE)</f>
        <v>2009</v>
      </c>
      <c r="D6888" s="1" t="str">
        <f>IF(ISNUMBER(FIND(",",Authors[[#This Row],[author]])),"OK", "Não OK")</f>
        <v>OK</v>
      </c>
    </row>
    <row r="6889" spans="1:4">
      <c r="A6889" s="3">
        <v>1177</v>
      </c>
      <c r="B6889" t="s">
        <v>1287</v>
      </c>
      <c r="C6889" s="1">
        <f>VLOOKUP(Authors[[#This Row],[Id]],Papers[],3,FALSE)</f>
        <v>2009</v>
      </c>
      <c r="D6889" s="1" t="str">
        <f>IF(ISNUMBER(FIND(",",Authors[[#This Row],[author]])),"OK", "Não OK")</f>
        <v>OK</v>
      </c>
    </row>
    <row r="6890" spans="1:4">
      <c r="A6890" s="3">
        <v>1179</v>
      </c>
      <c r="B6890" t="s">
        <v>1287</v>
      </c>
      <c r="C6890" s="1">
        <f>VLOOKUP(Authors[[#This Row],[Id]],Papers[],3,FALSE)</f>
        <v>2009</v>
      </c>
      <c r="D6890" s="1" t="str">
        <f>IF(ISNUMBER(FIND(",",Authors[[#This Row],[author]])),"OK", "Não OK")</f>
        <v>OK</v>
      </c>
    </row>
    <row r="6891" spans="1:4">
      <c r="A6891" s="3">
        <v>1248</v>
      </c>
      <c r="B6891" t="s">
        <v>1287</v>
      </c>
      <c r="C6891" s="1">
        <f>VLOOKUP(Authors[[#This Row],[Id]],Papers[],3,FALSE)</f>
        <v>2007</v>
      </c>
      <c r="D6891" s="1" t="str">
        <f>IF(ISNUMBER(FIND(",",Authors[[#This Row],[author]])),"OK", "Não OK")</f>
        <v>OK</v>
      </c>
    </row>
    <row r="6892" spans="1:4">
      <c r="A6892" s="3">
        <v>1995</v>
      </c>
      <c r="B6892" t="s">
        <v>6046</v>
      </c>
      <c r="C6892" s="1">
        <f>VLOOKUP(Authors[[#This Row],[Id]],Papers[],3,FALSE)</f>
        <v>2010</v>
      </c>
      <c r="D6892" s="1" t="str">
        <f>IF(ISNUMBER(FIND(",",Authors[[#This Row],[author]])),"OK", "Não OK")</f>
        <v>OK</v>
      </c>
    </row>
    <row r="6893" spans="1:4">
      <c r="A6893" s="3">
        <v>1824</v>
      </c>
      <c r="B6893" t="s">
        <v>10722</v>
      </c>
      <c r="C6893" s="1">
        <f>VLOOKUP(Authors[[#This Row],[Id]],Papers[],3,FALSE)</f>
        <v>2005</v>
      </c>
      <c r="D6893" s="1" t="str">
        <f>IF(ISNUMBER(FIND(",",Authors[[#This Row],[author]])),"OK", "Não OK")</f>
        <v>OK</v>
      </c>
    </row>
    <row r="6894" spans="1:4">
      <c r="A6894" s="3">
        <v>733</v>
      </c>
      <c r="B6894" t="s">
        <v>2079</v>
      </c>
      <c r="C6894" s="1">
        <f>VLOOKUP(Authors[[#This Row],[Id]],Papers[],3,FALSE)</f>
        <v>2009</v>
      </c>
      <c r="D6894" s="1" t="str">
        <f>IF(ISNUMBER(FIND(",",Authors[[#This Row],[author]])),"OK", "Não OK")</f>
        <v>OK</v>
      </c>
    </row>
    <row r="6895" spans="1:4">
      <c r="A6895" s="3">
        <v>193</v>
      </c>
      <c r="B6895" t="s">
        <v>487</v>
      </c>
      <c r="C6895" s="1">
        <f>VLOOKUP(Authors[[#This Row],[Id]],Papers[],3,FALSE)</f>
        <v>2010</v>
      </c>
      <c r="D6895" s="1" t="str">
        <f>IF(ISNUMBER(FIND(",",Authors[[#This Row],[author]])),"OK", "Não OK")</f>
        <v>OK</v>
      </c>
    </row>
    <row r="6896" spans="1:4">
      <c r="A6896" s="3">
        <v>1769</v>
      </c>
      <c r="B6896" t="s">
        <v>5372</v>
      </c>
      <c r="C6896" s="1">
        <f>VLOOKUP(Authors[[#This Row],[Id]],Papers[],3,FALSE)</f>
        <v>2011</v>
      </c>
      <c r="D6896" s="1" t="str">
        <f>IF(ISNUMBER(FIND(",",Authors[[#This Row],[author]])),"OK", "Não OK")</f>
        <v>OK</v>
      </c>
    </row>
    <row r="6897" spans="1:4">
      <c r="A6897" s="3">
        <v>674</v>
      </c>
      <c r="B6897" t="s">
        <v>1908</v>
      </c>
      <c r="C6897" s="1">
        <f>VLOOKUP(Authors[[#This Row],[Id]],Papers[],3,FALSE)</f>
        <v>2011</v>
      </c>
      <c r="D6897" s="1" t="str">
        <f>IF(ISNUMBER(FIND(",",Authors[[#This Row],[author]])),"OK", "Não OK")</f>
        <v>OK</v>
      </c>
    </row>
    <row r="6898" spans="1:4">
      <c r="A6898" s="3">
        <v>1012</v>
      </c>
      <c r="B6898" t="s">
        <v>1908</v>
      </c>
      <c r="C6898" s="1">
        <f>VLOOKUP(Authors[[#This Row],[Id]],Papers[],3,FALSE)</f>
        <v>2011</v>
      </c>
      <c r="D6898" s="1" t="str">
        <f>IF(ISNUMBER(FIND(",",Authors[[#This Row],[author]])),"OK", "Não OK")</f>
        <v>OK</v>
      </c>
    </row>
    <row r="6899" spans="1:4">
      <c r="A6899" s="3">
        <v>566</v>
      </c>
      <c r="B6899" t="s">
        <v>1588</v>
      </c>
      <c r="C6899" s="1">
        <f>VLOOKUP(Authors[[#This Row],[Id]],Papers[],3,FALSE)</f>
        <v>2009</v>
      </c>
      <c r="D6899" s="1" t="str">
        <f>IF(ISNUMBER(FIND(",",Authors[[#This Row],[author]])),"OK", "Não OK")</f>
        <v>OK</v>
      </c>
    </row>
    <row r="6900" spans="1:4">
      <c r="A6900" s="3">
        <v>3905</v>
      </c>
      <c r="B6900" t="s">
        <v>9531</v>
      </c>
      <c r="C6900" s="1">
        <f>VLOOKUP(Authors[[#This Row],[Id]],Papers[],3,FALSE)</f>
        <v>2011</v>
      </c>
      <c r="D6900" s="1" t="str">
        <f>IF(ISNUMBER(FIND(",",Authors[[#This Row],[author]])),"OK", "Não OK")</f>
        <v>OK</v>
      </c>
    </row>
    <row r="6901" spans="1:4">
      <c r="A6901" s="3">
        <v>668</v>
      </c>
      <c r="B6901" t="s">
        <v>1893</v>
      </c>
      <c r="C6901" s="1">
        <f>VLOOKUP(Authors[[#This Row],[Id]],Papers[],3,FALSE)</f>
        <v>2010</v>
      </c>
      <c r="D6901" s="1" t="str">
        <f>IF(ISNUMBER(FIND(",",Authors[[#This Row],[author]])),"OK", "Não OK")</f>
        <v>OK</v>
      </c>
    </row>
    <row r="6902" spans="1:4">
      <c r="A6902" s="3">
        <v>1519</v>
      </c>
      <c r="B6902" t="s">
        <v>4497</v>
      </c>
      <c r="C6902" s="1">
        <f>VLOOKUP(Authors[[#This Row],[Id]],Papers[],3,FALSE)</f>
        <v>1992</v>
      </c>
      <c r="D6902" s="1" t="str">
        <f>IF(ISNUMBER(FIND(",",Authors[[#This Row],[author]])),"OK", "Não OK")</f>
        <v>OK</v>
      </c>
    </row>
    <row r="6903" spans="1:4">
      <c r="A6903" s="3">
        <v>496</v>
      </c>
      <c r="B6903" t="s">
        <v>1405</v>
      </c>
      <c r="C6903" s="1">
        <f>VLOOKUP(Authors[[#This Row],[Id]],Papers[],3,FALSE)</f>
        <v>2011</v>
      </c>
      <c r="D6903" s="1" t="str">
        <f>IF(ISNUMBER(FIND(",",Authors[[#This Row],[author]])),"OK", "Não OK")</f>
        <v>OK</v>
      </c>
    </row>
    <row r="6904" spans="1:4">
      <c r="A6904" s="3">
        <v>139</v>
      </c>
      <c r="B6904" t="s">
        <v>346</v>
      </c>
      <c r="C6904" s="1">
        <f>VLOOKUP(Authors[[#This Row],[Id]],Papers[],3,FALSE)</f>
        <v>2008</v>
      </c>
      <c r="D6904" s="1" t="str">
        <f>IF(ISNUMBER(FIND(",",Authors[[#This Row],[author]])),"OK", "Não OK")</f>
        <v>OK</v>
      </c>
    </row>
    <row r="6905" spans="1:4">
      <c r="A6905" s="3">
        <v>450</v>
      </c>
      <c r="B6905" t="s">
        <v>346</v>
      </c>
      <c r="C6905" s="1">
        <f>VLOOKUP(Authors[[#This Row],[Id]],Papers[],3,FALSE)</f>
        <v>2008</v>
      </c>
      <c r="D6905" s="1" t="str">
        <f>IF(ISNUMBER(FIND(",",Authors[[#This Row],[author]])),"OK", "Não OK")</f>
        <v>OK</v>
      </c>
    </row>
    <row r="6906" spans="1:4">
      <c r="A6906" s="3">
        <v>4213</v>
      </c>
      <c r="B6906" t="s">
        <v>346</v>
      </c>
      <c r="C6906" s="1">
        <f>VLOOKUP(Authors[[#This Row],[Id]],Papers[],3,FALSE)</f>
        <v>2008</v>
      </c>
      <c r="D6906" s="1" t="str">
        <f>IF(ISNUMBER(FIND(",",Authors[[#This Row],[author]])),"OK", "Não OK")</f>
        <v>OK</v>
      </c>
    </row>
    <row r="6907" spans="1:4">
      <c r="A6907" s="3">
        <v>1624</v>
      </c>
      <c r="B6907" t="s">
        <v>4884</v>
      </c>
      <c r="C6907" s="1">
        <f>VLOOKUP(Authors[[#This Row],[Id]],Papers[],3,FALSE)</f>
        <v>2009</v>
      </c>
      <c r="D6907" s="1" t="str">
        <f>IF(ISNUMBER(FIND(",",Authors[[#This Row],[author]])),"OK", "Não OK")</f>
        <v>OK</v>
      </c>
    </row>
    <row r="6908" spans="1:4">
      <c r="A6908" s="3">
        <v>2760</v>
      </c>
      <c r="B6908" t="s">
        <v>7972</v>
      </c>
      <c r="C6908" s="1">
        <f>VLOOKUP(Authors[[#This Row],[Id]],Papers[],3,FALSE)</f>
        <v>2011</v>
      </c>
      <c r="D6908" s="1" t="str">
        <f>IF(ISNUMBER(FIND(",",Authors[[#This Row],[author]])),"OK", "Não OK")</f>
        <v>OK</v>
      </c>
    </row>
    <row r="6909" spans="1:4">
      <c r="A6909" s="3">
        <v>2542</v>
      </c>
      <c r="B6909" t="s">
        <v>10995</v>
      </c>
      <c r="C6909" s="1">
        <f>VLOOKUP(Authors[[#This Row],[Id]],Papers[],3,FALSE)</f>
        <v>2008</v>
      </c>
      <c r="D6909" s="1" t="str">
        <f>IF(ISNUMBER(FIND(",",Authors[[#This Row],[author]])),"OK", "Não OK")</f>
        <v>OK</v>
      </c>
    </row>
    <row r="6910" spans="1:4">
      <c r="A6910" s="3">
        <v>1688</v>
      </c>
      <c r="B6910" t="s">
        <v>5120</v>
      </c>
      <c r="C6910" s="1">
        <f>VLOOKUP(Authors[[#This Row],[Id]],Papers[],3,FALSE)</f>
        <v>2007</v>
      </c>
      <c r="D6910" s="1" t="str">
        <f>IF(ISNUMBER(FIND(",",Authors[[#This Row],[author]])),"OK", "Não OK")</f>
        <v>OK</v>
      </c>
    </row>
    <row r="6911" spans="1:4">
      <c r="A6911" s="3">
        <v>1689</v>
      </c>
      <c r="B6911" t="s">
        <v>5120</v>
      </c>
      <c r="C6911" s="1">
        <f>VLOOKUP(Authors[[#This Row],[Id]],Papers[],3,FALSE)</f>
        <v>2007</v>
      </c>
      <c r="D6911" s="1" t="str">
        <f>IF(ISNUMBER(FIND(",",Authors[[#This Row],[author]])),"OK", "Não OK")</f>
        <v>OK</v>
      </c>
    </row>
    <row r="6912" spans="1:4">
      <c r="A6912" s="3">
        <v>2552</v>
      </c>
      <c r="B6912" t="s">
        <v>11012</v>
      </c>
      <c r="C6912" s="1">
        <f>VLOOKUP(Authors[[#This Row],[Id]],Papers[],3,FALSE)</f>
        <v>2001</v>
      </c>
      <c r="D6912" s="1" t="str">
        <f>IF(ISNUMBER(FIND(",",Authors[[#This Row],[author]])),"OK", "Não OK")</f>
        <v>OK</v>
      </c>
    </row>
    <row r="6913" spans="1:4">
      <c r="A6913" s="3">
        <v>1068</v>
      </c>
      <c r="B6913" t="s">
        <v>2983</v>
      </c>
      <c r="C6913" s="1">
        <f>VLOOKUP(Authors[[#This Row],[Id]],Papers[],3,FALSE)</f>
        <v>2001</v>
      </c>
      <c r="D6913" s="1" t="str">
        <f>IF(ISNUMBER(FIND(",",Authors[[#This Row],[author]])),"OK", "Não OK")</f>
        <v>OK</v>
      </c>
    </row>
    <row r="6914" spans="1:4">
      <c r="A6914" s="3">
        <v>1068</v>
      </c>
      <c r="B6914" s="2" t="s">
        <v>10580</v>
      </c>
      <c r="C6914" s="1">
        <f>VLOOKUP(Authors[[#This Row],[Id]],Papers[],3,FALSE)</f>
        <v>2001</v>
      </c>
      <c r="D6914" s="1" t="str">
        <f>IF(ISNUMBER(FIND(",",Authors[[#This Row],[author]])),"OK", "Não OK")</f>
        <v>OK</v>
      </c>
    </row>
    <row r="6915" spans="1:4">
      <c r="A6915" s="3">
        <v>2155</v>
      </c>
      <c r="B6915" t="s">
        <v>6614</v>
      </c>
      <c r="C6915" s="1">
        <f>VLOOKUP(Authors[[#This Row],[Id]],Papers[],3,FALSE)</f>
        <v>2002</v>
      </c>
      <c r="D6915" s="1" t="str">
        <f>IF(ISNUMBER(FIND(",",Authors[[#This Row],[author]])),"OK", "Não OK")</f>
        <v>OK</v>
      </c>
    </row>
    <row r="6916" spans="1:4">
      <c r="A6916" s="3">
        <v>2004</v>
      </c>
      <c r="B6916" t="s">
        <v>6085</v>
      </c>
      <c r="C6916" s="1">
        <f>VLOOKUP(Authors[[#This Row],[Id]],Papers[],3,FALSE)</f>
        <v>2009</v>
      </c>
      <c r="D6916" s="1" t="str">
        <f>IF(ISNUMBER(FIND(",",Authors[[#This Row],[author]])),"OK", "Não OK")</f>
        <v>OK</v>
      </c>
    </row>
    <row r="6917" spans="1:4">
      <c r="A6917" s="3">
        <v>355</v>
      </c>
      <c r="B6917" t="s">
        <v>916</v>
      </c>
      <c r="C6917" s="1">
        <f>VLOOKUP(Authors[[#This Row],[Id]],Papers[],3,FALSE)</f>
        <v>2010</v>
      </c>
      <c r="D6917" s="1" t="str">
        <f>IF(ISNUMBER(FIND(",",Authors[[#This Row],[author]])),"OK", "Não OK")</f>
        <v>OK</v>
      </c>
    </row>
    <row r="6918" spans="1:4">
      <c r="A6918" s="3">
        <v>599</v>
      </c>
      <c r="B6918" t="s">
        <v>916</v>
      </c>
      <c r="C6918" s="1">
        <f>VLOOKUP(Authors[[#This Row],[Id]],Papers[],3,FALSE)</f>
        <v>2010</v>
      </c>
      <c r="D6918" s="1" t="str">
        <f>IF(ISNUMBER(FIND(",",Authors[[#This Row],[author]])),"OK", "Não OK")</f>
        <v>OK</v>
      </c>
    </row>
    <row r="6919" spans="1:4">
      <c r="A6919" s="3">
        <v>1538</v>
      </c>
      <c r="B6919" t="s">
        <v>4559</v>
      </c>
      <c r="C6919" s="1">
        <f>VLOOKUP(Authors[[#This Row],[Id]],Papers[],3,FALSE)</f>
        <v>1990</v>
      </c>
      <c r="D6919" s="1" t="str">
        <f>IF(ISNUMBER(FIND(",",Authors[[#This Row],[author]])),"OK", "Não OK")</f>
        <v>OK</v>
      </c>
    </row>
    <row r="6920" spans="1:4">
      <c r="A6920" s="3">
        <v>193</v>
      </c>
      <c r="B6920" t="s">
        <v>488</v>
      </c>
      <c r="C6920" s="1">
        <f>VLOOKUP(Authors[[#This Row],[Id]],Papers[],3,FALSE)</f>
        <v>2010</v>
      </c>
      <c r="D6920" s="1" t="str">
        <f>IF(ISNUMBER(FIND(",",Authors[[#This Row],[author]])),"OK", "Não OK")</f>
        <v>OK</v>
      </c>
    </row>
    <row r="6921" spans="1:4">
      <c r="A6921" s="3">
        <v>187</v>
      </c>
      <c r="B6921" t="s">
        <v>466</v>
      </c>
      <c r="C6921" s="1">
        <f>VLOOKUP(Authors[[#This Row],[Id]],Papers[],3,FALSE)</f>
        <v>2010</v>
      </c>
      <c r="D6921" s="1" t="str">
        <f>IF(ISNUMBER(FIND(",",Authors[[#This Row],[author]])),"OK", "Não OK")</f>
        <v>OK</v>
      </c>
    </row>
    <row r="6922" spans="1:4">
      <c r="A6922" s="3">
        <v>4188</v>
      </c>
      <c r="B6922" t="s">
        <v>9939</v>
      </c>
      <c r="C6922" s="1">
        <f>VLOOKUP(Authors[[#This Row],[Id]],Papers[],3,FALSE)</f>
        <v>2008</v>
      </c>
      <c r="D6922" s="1" t="str">
        <f>IF(ISNUMBER(FIND(",",Authors[[#This Row],[author]])),"OK", "Não OK")</f>
        <v>OK</v>
      </c>
    </row>
    <row r="6923" spans="1:4">
      <c r="A6923" s="3">
        <v>1408</v>
      </c>
      <c r="B6923" t="s">
        <v>4120</v>
      </c>
      <c r="C6923" s="1">
        <f>VLOOKUP(Authors[[#This Row],[Id]],Papers[],3,FALSE)</f>
        <v>2007</v>
      </c>
      <c r="D6923" s="1" t="str">
        <f>IF(ISNUMBER(FIND(",",Authors[[#This Row],[author]])),"OK", "Não OK")</f>
        <v>OK</v>
      </c>
    </row>
    <row r="6924" spans="1:4">
      <c r="A6924" s="3">
        <v>2392</v>
      </c>
      <c r="B6924" t="s">
        <v>7366</v>
      </c>
      <c r="C6924" s="1">
        <f>VLOOKUP(Authors[[#This Row],[Id]],Papers[],3,FALSE)</f>
        <v>2008</v>
      </c>
      <c r="D6924" s="1" t="str">
        <f>IF(ISNUMBER(FIND(",",Authors[[#This Row],[author]])),"OK", "Não OK")</f>
        <v>OK</v>
      </c>
    </row>
    <row r="6925" spans="1:4">
      <c r="A6925" s="3">
        <v>4340</v>
      </c>
      <c r="B6925" t="s">
        <v>10284</v>
      </c>
      <c r="C6925" s="1">
        <f>VLOOKUP(Authors[[#This Row],[Id]],Papers[],3,FALSE)</f>
        <v>2008</v>
      </c>
      <c r="D6925" s="1" t="str">
        <f>IF(ISNUMBER(FIND(",",Authors[[#This Row],[author]])),"OK", "Não OK")</f>
        <v>OK</v>
      </c>
    </row>
    <row r="6926" spans="1:4">
      <c r="A6926" s="3">
        <v>2301</v>
      </c>
      <c r="B6926" t="s">
        <v>7066</v>
      </c>
      <c r="C6926" s="1">
        <f>VLOOKUP(Authors[[#This Row],[Id]],Papers[],3,FALSE)</f>
        <v>2005</v>
      </c>
      <c r="D6926" s="1" t="str">
        <f>IF(ISNUMBER(FIND(",",Authors[[#This Row],[author]])),"OK", "Não OK")</f>
        <v>OK</v>
      </c>
    </row>
    <row r="6927" spans="1:4">
      <c r="A6927">
        <v>4403</v>
      </c>
      <c r="B6927" s="1" t="s">
        <v>12833</v>
      </c>
      <c r="C6927" s="1">
        <f>VLOOKUP(Authors[[#This Row],[Id]],Papers[],3,FALSE)</f>
        <v>1999</v>
      </c>
      <c r="D6927" s="1" t="str">
        <f>IF(ISNUMBER(FIND(",",Authors[[#This Row],[author]])),"OK", "Não OK")</f>
        <v>OK</v>
      </c>
    </row>
    <row r="6928" spans="1:4">
      <c r="A6928">
        <v>4370</v>
      </c>
      <c r="B6928" s="1" t="s">
        <v>12744</v>
      </c>
      <c r="C6928" s="1">
        <f>VLOOKUP(Authors[[#This Row],[Id]],Papers[],3,FALSE)</f>
        <v>1973</v>
      </c>
      <c r="D6928" s="1" t="str">
        <f>IF(ISNUMBER(FIND(",",Authors[[#This Row],[author]])),"OK", "Não OK")</f>
        <v>OK</v>
      </c>
    </row>
    <row r="6929" spans="1:4">
      <c r="A6929" s="3">
        <v>1524</v>
      </c>
      <c r="B6929" t="s">
        <v>4517</v>
      </c>
      <c r="C6929" s="1">
        <f>VLOOKUP(Authors[[#This Row],[Id]],Papers[],3,FALSE)</f>
        <v>2008</v>
      </c>
      <c r="D6929" s="1" t="str">
        <f>IF(ISNUMBER(FIND(",",Authors[[#This Row],[author]])),"OK", "Não OK")</f>
        <v>OK</v>
      </c>
    </row>
    <row r="6930" spans="1:4">
      <c r="A6930" s="3">
        <v>2302</v>
      </c>
      <c r="B6930" t="s">
        <v>4517</v>
      </c>
      <c r="C6930" s="1">
        <f>VLOOKUP(Authors[[#This Row],[Id]],Papers[],3,FALSE)</f>
        <v>2011</v>
      </c>
      <c r="D6930" s="1" t="str">
        <f>IF(ISNUMBER(FIND(",",Authors[[#This Row],[author]])),"OK", "Não OK")</f>
        <v>OK</v>
      </c>
    </row>
    <row r="6931" spans="1:4">
      <c r="A6931" s="3">
        <v>3911</v>
      </c>
      <c r="B6931" t="s">
        <v>4517</v>
      </c>
      <c r="C6931" s="1">
        <f>VLOOKUP(Authors[[#This Row],[Id]],Papers[],3,FALSE)</f>
        <v>2010</v>
      </c>
      <c r="D6931" s="1" t="str">
        <f>IF(ISNUMBER(FIND(",",Authors[[#This Row],[author]])),"OK", "Não OK")</f>
        <v>OK</v>
      </c>
    </row>
    <row r="6932" spans="1:4">
      <c r="A6932" s="3">
        <v>2458</v>
      </c>
      <c r="B6932" t="s">
        <v>7556</v>
      </c>
      <c r="C6932" s="1">
        <f>VLOOKUP(Authors[[#This Row],[Id]],Papers[],3,FALSE)</f>
        <v>2008</v>
      </c>
      <c r="D6932" s="1" t="str">
        <f>IF(ISNUMBER(FIND(",",Authors[[#This Row],[author]])),"OK", "Não OK")</f>
        <v>OK</v>
      </c>
    </row>
    <row r="6933" spans="1:4">
      <c r="A6933" s="3">
        <v>184</v>
      </c>
      <c r="B6933" t="s">
        <v>11105</v>
      </c>
      <c r="C6933" s="1">
        <f>VLOOKUP(Authors[[#This Row],[Id]],Papers[],3,FALSE)</f>
        <v>2010</v>
      </c>
      <c r="D6933" s="1" t="str">
        <f>IF(ISNUMBER(FIND(",",Authors[[#This Row],[author]])),"OK", "Não OK")</f>
        <v>OK</v>
      </c>
    </row>
    <row r="6934" spans="1:4">
      <c r="A6934" s="3">
        <v>184</v>
      </c>
      <c r="B6934" t="s">
        <v>459</v>
      </c>
      <c r="C6934" s="1">
        <f>VLOOKUP(Authors[[#This Row],[Id]],Papers[],3,FALSE)</f>
        <v>2010</v>
      </c>
      <c r="D6934" s="1" t="str">
        <f>IF(ISNUMBER(FIND(",",Authors[[#This Row],[author]])),"OK", "Não OK")</f>
        <v>OK</v>
      </c>
    </row>
    <row r="6935" spans="1:4">
      <c r="A6935" s="3">
        <v>752</v>
      </c>
      <c r="B6935" t="s">
        <v>459</v>
      </c>
      <c r="C6935" s="1">
        <f>VLOOKUP(Authors[[#This Row],[Id]],Papers[],3,FALSE)</f>
        <v>2010</v>
      </c>
      <c r="D6935" s="1" t="str">
        <f>IF(ISNUMBER(FIND(",",Authors[[#This Row],[author]])),"OK", "Não OK")</f>
        <v>OK</v>
      </c>
    </row>
    <row r="6936" spans="1:4">
      <c r="A6936" s="3">
        <v>601</v>
      </c>
      <c r="B6936" t="s">
        <v>1696</v>
      </c>
      <c r="C6936" s="1">
        <f>VLOOKUP(Authors[[#This Row],[Id]],Papers[],3,FALSE)</f>
        <v>2011</v>
      </c>
      <c r="D6936" s="1" t="str">
        <f>IF(ISNUMBER(FIND(",",Authors[[#This Row],[author]])),"OK", "Não OK")</f>
        <v>OK</v>
      </c>
    </row>
    <row r="6937" spans="1:4">
      <c r="A6937" s="3">
        <v>2221</v>
      </c>
      <c r="B6937" t="s">
        <v>6825</v>
      </c>
      <c r="C6937" s="1">
        <f>VLOOKUP(Authors[[#This Row],[Id]],Papers[],3,FALSE)</f>
        <v>2005</v>
      </c>
      <c r="D6937" s="1" t="str">
        <f>IF(ISNUMBER(FIND(",",Authors[[#This Row],[author]])),"OK", "Não OK")</f>
        <v>OK</v>
      </c>
    </row>
    <row r="6938" spans="1:4">
      <c r="A6938" s="3">
        <v>1565</v>
      </c>
      <c r="B6938" t="s">
        <v>4664</v>
      </c>
      <c r="C6938" s="1">
        <f>VLOOKUP(Authors[[#This Row],[Id]],Papers[],3,FALSE)</f>
        <v>2011</v>
      </c>
      <c r="D6938" s="1" t="str">
        <f>IF(ISNUMBER(FIND(",",Authors[[#This Row],[author]])),"OK", "Não OK")</f>
        <v>OK</v>
      </c>
    </row>
    <row r="6939" spans="1:4">
      <c r="A6939" s="3">
        <v>2938</v>
      </c>
      <c r="B6939" t="s">
        <v>4664</v>
      </c>
      <c r="C6939" s="1">
        <f>VLOOKUP(Authors[[#This Row],[Id]],Papers[],3,FALSE)</f>
        <v>2011</v>
      </c>
      <c r="D6939" s="1" t="str">
        <f>IF(ISNUMBER(FIND(",",Authors[[#This Row],[author]])),"OK", "Não OK")</f>
        <v>OK</v>
      </c>
    </row>
    <row r="6940" spans="1:4">
      <c r="A6940" s="3">
        <v>2106</v>
      </c>
      <c r="B6940" t="s">
        <v>6445</v>
      </c>
      <c r="C6940" s="1">
        <f>VLOOKUP(Authors[[#This Row],[Id]],Papers[],3,FALSE)</f>
        <v>1999</v>
      </c>
      <c r="D6940" s="1" t="str">
        <f>IF(ISNUMBER(FIND(",",Authors[[#This Row],[author]])),"OK", "Não OK")</f>
        <v>OK</v>
      </c>
    </row>
    <row r="6941" spans="1:4">
      <c r="A6941" s="3">
        <v>4185</v>
      </c>
      <c r="B6941" t="s">
        <v>9924</v>
      </c>
      <c r="C6941" s="1">
        <f>VLOOKUP(Authors[[#This Row],[Id]],Papers[],3,FALSE)</f>
        <v>1999</v>
      </c>
      <c r="D6941" s="1" t="str">
        <f>IF(ISNUMBER(FIND(",",Authors[[#This Row],[author]])),"OK", "Não OK")</f>
        <v>OK</v>
      </c>
    </row>
    <row r="6942" spans="1:4">
      <c r="A6942" s="3">
        <v>2302</v>
      </c>
      <c r="B6942" t="s">
        <v>7071</v>
      </c>
      <c r="C6942" s="1">
        <f>VLOOKUP(Authors[[#This Row],[Id]],Papers[],3,FALSE)</f>
        <v>2011</v>
      </c>
      <c r="D6942" s="1" t="str">
        <f>IF(ISNUMBER(FIND(",",Authors[[#This Row],[author]])),"OK", "Não OK")</f>
        <v>OK</v>
      </c>
    </row>
    <row r="6943" spans="1:4">
      <c r="A6943" s="3">
        <v>3911</v>
      </c>
      <c r="B6943" t="s">
        <v>7071</v>
      </c>
      <c r="C6943" s="1">
        <f>VLOOKUP(Authors[[#This Row],[Id]],Papers[],3,FALSE)</f>
        <v>2010</v>
      </c>
      <c r="D6943" s="1" t="str">
        <f>IF(ISNUMBER(FIND(",",Authors[[#This Row],[author]])),"OK", "Não OK")</f>
        <v>OK</v>
      </c>
    </row>
    <row r="6944" spans="1:4">
      <c r="A6944" s="3">
        <v>2303</v>
      </c>
      <c r="B6944" t="s">
        <v>7074</v>
      </c>
      <c r="C6944" s="1">
        <f>VLOOKUP(Authors[[#This Row],[Id]],Papers[],3,FALSE)</f>
        <v>2010</v>
      </c>
      <c r="D6944" s="1" t="str">
        <f>IF(ISNUMBER(FIND(",",Authors[[#This Row],[author]])),"OK", "Não OK")</f>
        <v>OK</v>
      </c>
    </row>
    <row r="6945" spans="1:4">
      <c r="A6945" s="3">
        <v>214</v>
      </c>
      <c r="B6945" t="s">
        <v>538</v>
      </c>
      <c r="C6945" s="1">
        <f>VLOOKUP(Authors[[#This Row],[Id]],Papers[],3,FALSE)</f>
        <v>2011</v>
      </c>
      <c r="D6945" s="1" t="str">
        <f>IF(ISNUMBER(FIND(",",Authors[[#This Row],[author]])),"OK", "Não OK")</f>
        <v>OK</v>
      </c>
    </row>
    <row r="6946" spans="1:4">
      <c r="A6946" s="3">
        <v>2382</v>
      </c>
      <c r="B6946" t="s">
        <v>10856</v>
      </c>
      <c r="C6946" s="1">
        <f>VLOOKUP(Authors[[#This Row],[Id]],Papers[],3,FALSE)</f>
        <v>2004</v>
      </c>
      <c r="D6946" s="1" t="str">
        <f>IF(ISNUMBER(FIND(",",Authors[[#This Row],[author]])),"OK", "Não OK")</f>
        <v>OK</v>
      </c>
    </row>
    <row r="6947" spans="1:4">
      <c r="A6947" s="3">
        <v>2304</v>
      </c>
      <c r="B6947" t="s">
        <v>10845</v>
      </c>
      <c r="C6947" s="1">
        <f>VLOOKUP(Authors[[#This Row],[Id]],Papers[],3,FALSE)</f>
        <v>2008</v>
      </c>
      <c r="D6947" s="1" t="str">
        <f>IF(ISNUMBER(FIND(",",Authors[[#This Row],[author]])),"OK", "Não OK")</f>
        <v>OK</v>
      </c>
    </row>
    <row r="6948" spans="1:4">
      <c r="A6948" s="3">
        <v>2066</v>
      </c>
      <c r="B6948" t="s">
        <v>6306</v>
      </c>
      <c r="C6948" s="1">
        <f>VLOOKUP(Authors[[#This Row],[Id]],Papers[],3,FALSE)</f>
        <v>2004</v>
      </c>
      <c r="D6948" s="1" t="str">
        <f>IF(ISNUMBER(FIND(",",Authors[[#This Row],[author]])),"OK", "Não OK")</f>
        <v>OK</v>
      </c>
    </row>
    <row r="6949" spans="1:4">
      <c r="A6949" s="3">
        <v>488</v>
      </c>
      <c r="B6949" t="s">
        <v>1376</v>
      </c>
      <c r="C6949" s="1">
        <f>VLOOKUP(Authors[[#This Row],[Id]],Papers[],3,FALSE)</f>
        <v>2009</v>
      </c>
      <c r="D6949" s="1" t="str">
        <f>IF(ISNUMBER(FIND(",",Authors[[#This Row],[author]])),"OK", "Não OK")</f>
        <v>OK</v>
      </c>
    </row>
    <row r="6950" spans="1:4">
      <c r="A6950" s="3">
        <v>652</v>
      </c>
      <c r="B6950" t="s">
        <v>1376</v>
      </c>
      <c r="C6950" s="1">
        <f>VLOOKUP(Authors[[#This Row],[Id]],Papers[],3,FALSE)</f>
        <v>2010</v>
      </c>
      <c r="D6950" s="1" t="str">
        <f>IF(ISNUMBER(FIND(",",Authors[[#This Row],[author]])),"OK", "Não OK")</f>
        <v>OK</v>
      </c>
    </row>
    <row r="6951" spans="1:4">
      <c r="A6951" s="3">
        <v>646</v>
      </c>
      <c r="B6951" t="s">
        <v>1815</v>
      </c>
      <c r="C6951" s="1">
        <f>VLOOKUP(Authors[[#This Row],[Id]],Papers[],3,FALSE)</f>
        <v>2011</v>
      </c>
      <c r="D6951" s="1" t="str">
        <f>IF(ISNUMBER(FIND(",",Authors[[#This Row],[author]])),"OK", "Não OK")</f>
        <v>OK</v>
      </c>
    </row>
    <row r="6952" spans="1:4">
      <c r="A6952" s="3">
        <v>647</v>
      </c>
      <c r="B6952" t="s">
        <v>1815</v>
      </c>
      <c r="C6952" s="1">
        <f>VLOOKUP(Authors[[#This Row],[Id]],Papers[],3,FALSE)</f>
        <v>2011</v>
      </c>
      <c r="D6952" s="1" t="str">
        <f>IF(ISNUMBER(FIND(",",Authors[[#This Row],[author]])),"OK", "Não OK")</f>
        <v>OK</v>
      </c>
    </row>
    <row r="6953" spans="1:4">
      <c r="A6953" s="3">
        <v>2274</v>
      </c>
      <c r="B6953" t="s">
        <v>6995</v>
      </c>
      <c r="C6953" s="1">
        <f>VLOOKUP(Authors[[#This Row],[Id]],Papers[],3,FALSE)</f>
        <v>2004</v>
      </c>
      <c r="D6953" s="1" t="str">
        <f>IF(ISNUMBER(FIND(",",Authors[[#This Row],[author]])),"OK", "Não OK")</f>
        <v>OK</v>
      </c>
    </row>
    <row r="6954" spans="1:4">
      <c r="A6954" s="3">
        <v>2305</v>
      </c>
      <c r="B6954" t="s">
        <v>7080</v>
      </c>
      <c r="C6954" s="1">
        <f>VLOOKUP(Authors[[#This Row],[Id]],Papers[],3,FALSE)</f>
        <v>2004</v>
      </c>
      <c r="D6954" s="1" t="str">
        <f>IF(ISNUMBER(FIND(",",Authors[[#This Row],[author]])),"OK", "Não OK")</f>
        <v>OK</v>
      </c>
    </row>
    <row r="6955" spans="1:4">
      <c r="A6955" s="3">
        <v>327</v>
      </c>
      <c r="B6955" t="s">
        <v>827</v>
      </c>
      <c r="C6955" s="1">
        <f>VLOOKUP(Authors[[#This Row],[Id]],Papers[],3,FALSE)</f>
        <v>2008</v>
      </c>
      <c r="D6955" s="1" t="str">
        <f>IF(ISNUMBER(FIND(",",Authors[[#This Row],[author]])),"OK", "Não OK")</f>
        <v>OK</v>
      </c>
    </row>
    <row r="6956" spans="1:4">
      <c r="A6956" s="3">
        <v>980</v>
      </c>
      <c r="B6956" t="s">
        <v>827</v>
      </c>
      <c r="C6956" s="1">
        <f>VLOOKUP(Authors[[#This Row],[Id]],Papers[],3,FALSE)</f>
        <v>2008</v>
      </c>
      <c r="D6956" s="1" t="str">
        <f>IF(ISNUMBER(FIND(",",Authors[[#This Row],[author]])),"OK", "Não OK")</f>
        <v>OK</v>
      </c>
    </row>
    <row r="6957" spans="1:4">
      <c r="A6957" s="3">
        <v>2306</v>
      </c>
      <c r="B6957" t="s">
        <v>7084</v>
      </c>
      <c r="C6957" s="1">
        <f>VLOOKUP(Authors[[#This Row],[Id]],Papers[],3,FALSE)</f>
        <v>2011</v>
      </c>
      <c r="D6957" s="1" t="str">
        <f>IF(ISNUMBER(FIND(",",Authors[[#This Row],[author]])),"OK", "Não OK")</f>
        <v>OK</v>
      </c>
    </row>
    <row r="6958" spans="1:4">
      <c r="A6958" s="3">
        <v>3593</v>
      </c>
      <c r="B6958" t="s">
        <v>8559</v>
      </c>
      <c r="C6958" s="1">
        <f>VLOOKUP(Authors[[#This Row],[Id]],Papers[],3,FALSE)</f>
        <v>2010</v>
      </c>
      <c r="D6958" s="1" t="str">
        <f>IF(ISNUMBER(FIND(",",Authors[[#This Row],[author]])),"OK", "Não OK")</f>
        <v>OK</v>
      </c>
    </row>
    <row r="6959" spans="1:4">
      <c r="A6959" s="3">
        <v>618</v>
      </c>
      <c r="B6959" t="s">
        <v>1735</v>
      </c>
      <c r="C6959" s="1">
        <f>VLOOKUP(Authors[[#This Row],[Id]],Papers[],3,FALSE)</f>
        <v>2010</v>
      </c>
      <c r="D6959" s="1" t="str">
        <f>IF(ISNUMBER(FIND(",",Authors[[#This Row],[author]])),"OK", "Não OK")</f>
        <v>OK</v>
      </c>
    </row>
    <row r="6960" spans="1:4">
      <c r="A6960" s="3">
        <v>991</v>
      </c>
      <c r="B6960" t="s">
        <v>1735</v>
      </c>
      <c r="C6960" s="1">
        <f>VLOOKUP(Authors[[#This Row],[Id]],Papers[],3,FALSE)</f>
        <v>2008</v>
      </c>
      <c r="D6960" s="1" t="str">
        <f>IF(ISNUMBER(FIND(",",Authors[[#This Row],[author]])),"OK", "Não OK")</f>
        <v>OK</v>
      </c>
    </row>
    <row r="6961" spans="1:4">
      <c r="A6961" s="3">
        <v>1200</v>
      </c>
      <c r="B6961" t="s">
        <v>1735</v>
      </c>
      <c r="C6961" s="1">
        <f>VLOOKUP(Authors[[#This Row],[Id]],Papers[],3,FALSE)</f>
        <v>2010</v>
      </c>
      <c r="D6961" s="1" t="str">
        <f>IF(ISNUMBER(FIND(",",Authors[[#This Row],[author]])),"OK", "Não OK")</f>
        <v>OK</v>
      </c>
    </row>
    <row r="6962" spans="1:4">
      <c r="A6962" s="3">
        <v>1214</v>
      </c>
      <c r="B6962" t="s">
        <v>1735</v>
      </c>
      <c r="C6962" s="1">
        <f>VLOOKUP(Authors[[#This Row],[Id]],Papers[],3,FALSE)</f>
        <v>2009</v>
      </c>
      <c r="D6962" s="1" t="str">
        <f>IF(ISNUMBER(FIND(",",Authors[[#This Row],[author]])),"OK", "Não OK")</f>
        <v>OK</v>
      </c>
    </row>
    <row r="6963" spans="1:4">
      <c r="A6963" s="3">
        <v>1593</v>
      </c>
      <c r="B6963" t="s">
        <v>4761</v>
      </c>
      <c r="C6963" s="1">
        <f>VLOOKUP(Authors[[#This Row],[Id]],Papers[],3,FALSE)</f>
        <v>1995</v>
      </c>
      <c r="D6963" s="1" t="str">
        <f>IF(ISNUMBER(FIND(",",Authors[[#This Row],[author]])),"OK", "Não OK")</f>
        <v>OK</v>
      </c>
    </row>
    <row r="6964" spans="1:4">
      <c r="A6964" s="3">
        <v>1083</v>
      </c>
      <c r="B6964" t="s">
        <v>3034</v>
      </c>
      <c r="C6964" s="1">
        <f>VLOOKUP(Authors[[#This Row],[Id]],Papers[],3,FALSE)</f>
        <v>2010</v>
      </c>
      <c r="D6964" s="1" t="str">
        <f>IF(ISNUMBER(FIND(",",Authors[[#This Row],[author]])),"OK", "Não OK")</f>
        <v>OK</v>
      </c>
    </row>
    <row r="6965" spans="1:4">
      <c r="A6965" s="3">
        <v>1562</v>
      </c>
      <c r="B6965" t="s">
        <v>4654</v>
      </c>
      <c r="C6965" s="1">
        <f>VLOOKUP(Authors[[#This Row],[Id]],Papers[],3,FALSE)</f>
        <v>2008</v>
      </c>
      <c r="D6965" s="1" t="str">
        <f>IF(ISNUMBER(FIND(",",Authors[[#This Row],[author]])),"OK", "Não OK")</f>
        <v>OK</v>
      </c>
    </row>
    <row r="6966" spans="1:4">
      <c r="A6966" s="3">
        <v>2182</v>
      </c>
      <c r="B6966" t="s">
        <v>6702</v>
      </c>
      <c r="C6966" s="1">
        <f>VLOOKUP(Authors[[#This Row],[Id]],Papers[],3,FALSE)</f>
        <v>2010</v>
      </c>
      <c r="D6966" s="1" t="str">
        <f>IF(ISNUMBER(FIND(",",Authors[[#This Row],[author]])),"OK", "Não OK")</f>
        <v>OK</v>
      </c>
    </row>
    <row r="6967" spans="1:4">
      <c r="A6967" s="3">
        <v>2307</v>
      </c>
      <c r="B6967" t="s">
        <v>7087</v>
      </c>
      <c r="C6967" s="1">
        <f>VLOOKUP(Authors[[#This Row],[Id]],Papers[],3,FALSE)</f>
        <v>2010</v>
      </c>
      <c r="D6967" s="1" t="str">
        <f>IF(ISNUMBER(FIND(",",Authors[[#This Row],[author]])),"OK", "Não OK")</f>
        <v>OK</v>
      </c>
    </row>
    <row r="6968" spans="1:4">
      <c r="A6968" s="3">
        <v>2182</v>
      </c>
      <c r="B6968" t="s">
        <v>6700</v>
      </c>
      <c r="C6968" s="1">
        <f>VLOOKUP(Authors[[#This Row],[Id]],Papers[],3,FALSE)</f>
        <v>2010</v>
      </c>
      <c r="D6968" s="1" t="str">
        <f>IF(ISNUMBER(FIND(",",Authors[[#This Row],[author]])),"OK", "Não OK")</f>
        <v>OK</v>
      </c>
    </row>
    <row r="6969" spans="1:4">
      <c r="A6969" s="3">
        <v>2308</v>
      </c>
      <c r="B6969" t="s">
        <v>7090</v>
      </c>
      <c r="C6969" s="1">
        <f>VLOOKUP(Authors[[#This Row],[Id]],Papers[],3,FALSE)</f>
        <v>2010</v>
      </c>
      <c r="D6969" s="1" t="str">
        <f>IF(ISNUMBER(FIND(",",Authors[[#This Row],[author]])),"OK", "Não OK")</f>
        <v>OK</v>
      </c>
    </row>
    <row r="6970" spans="1:4">
      <c r="A6970" s="3">
        <v>3916</v>
      </c>
      <c r="B6970" t="s">
        <v>9539</v>
      </c>
      <c r="C6970" s="1">
        <f>VLOOKUP(Authors[[#This Row],[Id]],Papers[],3,FALSE)</f>
        <v>2000</v>
      </c>
      <c r="D6970" s="1" t="str">
        <f>IF(ISNUMBER(FIND(",",Authors[[#This Row],[author]])),"OK", "Não OK")</f>
        <v>OK</v>
      </c>
    </row>
    <row r="6971" spans="1:4">
      <c r="A6971" s="3">
        <v>2311</v>
      </c>
      <c r="B6971" t="s">
        <v>7093</v>
      </c>
      <c r="C6971" s="1">
        <f>VLOOKUP(Authors[[#This Row],[Id]],Papers[],3,FALSE)</f>
        <v>1999</v>
      </c>
      <c r="D6971" s="1" t="str">
        <f>IF(ISNUMBER(FIND(",",Authors[[#This Row],[author]])),"OK", "Não OK")</f>
        <v>OK</v>
      </c>
    </row>
    <row r="6972" spans="1:4">
      <c r="A6972" s="3">
        <v>329</v>
      </c>
      <c r="B6972" t="s">
        <v>836</v>
      </c>
      <c r="C6972" s="1">
        <f>VLOOKUP(Authors[[#This Row],[Id]],Papers[],3,FALSE)</f>
        <v>1998</v>
      </c>
      <c r="D6972" s="1" t="str">
        <f>IF(ISNUMBER(FIND(",",Authors[[#This Row],[author]])),"OK", "Não OK")</f>
        <v>OK</v>
      </c>
    </row>
    <row r="6973" spans="1:4">
      <c r="A6973" s="3">
        <v>857</v>
      </c>
      <c r="B6973" t="s">
        <v>836</v>
      </c>
      <c r="C6973" s="1">
        <f>VLOOKUP(Authors[[#This Row],[Id]],Papers[],3,FALSE)</f>
        <v>1999</v>
      </c>
      <c r="D6973" s="1" t="str">
        <f>IF(ISNUMBER(FIND(",",Authors[[#This Row],[author]])),"OK", "Não OK")</f>
        <v>OK</v>
      </c>
    </row>
    <row r="6974" spans="1:4">
      <c r="A6974" s="3">
        <v>976</v>
      </c>
      <c r="B6974" t="s">
        <v>836</v>
      </c>
      <c r="C6974" s="1">
        <f>VLOOKUP(Authors[[#This Row],[Id]],Papers[],3,FALSE)</f>
        <v>2003</v>
      </c>
      <c r="D6974" s="1" t="str">
        <f>IF(ISNUMBER(FIND(",",Authors[[#This Row],[author]])),"OK", "Não OK")</f>
        <v>OK</v>
      </c>
    </row>
    <row r="6975" spans="1:4">
      <c r="A6975" s="3">
        <v>4258</v>
      </c>
      <c r="B6975" t="s">
        <v>10121</v>
      </c>
      <c r="C6975" s="1">
        <f>VLOOKUP(Authors[[#This Row],[Id]],Papers[],3,FALSE)</f>
        <v>1999</v>
      </c>
      <c r="D6975" s="1" t="str">
        <f>IF(ISNUMBER(FIND(",",Authors[[#This Row],[author]])),"OK", "Não OK")</f>
        <v>OK</v>
      </c>
    </row>
    <row r="6976" spans="1:4">
      <c r="A6976" s="3">
        <v>4058</v>
      </c>
      <c r="B6976" t="s">
        <v>9729</v>
      </c>
      <c r="C6976" s="1">
        <f>VLOOKUP(Authors[[#This Row],[Id]],Papers[],3,FALSE)</f>
        <v>2010</v>
      </c>
      <c r="D6976" s="1" t="str">
        <f>IF(ISNUMBER(FIND(",",Authors[[#This Row],[author]])),"OK", "Não OK")</f>
        <v>OK</v>
      </c>
    </row>
    <row r="6977" spans="1:4">
      <c r="A6977" s="3">
        <v>3746</v>
      </c>
      <c r="B6977" t="s">
        <v>9362</v>
      </c>
      <c r="C6977" s="1">
        <f>VLOOKUP(Authors[[#This Row],[Id]],Papers[],3,FALSE)</f>
        <v>2010</v>
      </c>
      <c r="D6977" s="1" t="str">
        <f>IF(ISNUMBER(FIND(",",Authors[[#This Row],[author]])),"OK", "Não OK")</f>
        <v>OK</v>
      </c>
    </row>
    <row r="6978" spans="1:4">
      <c r="A6978" s="3">
        <v>3922</v>
      </c>
      <c r="B6978" t="s">
        <v>9362</v>
      </c>
      <c r="C6978" s="1">
        <f>VLOOKUP(Authors[[#This Row],[Id]],Papers[],3,FALSE)</f>
        <v>2002</v>
      </c>
      <c r="D6978" s="1" t="str">
        <f>IF(ISNUMBER(FIND(",",Authors[[#This Row],[author]])),"OK", "Não OK")</f>
        <v>OK</v>
      </c>
    </row>
    <row r="6979" spans="1:4">
      <c r="A6979" s="3">
        <v>3923</v>
      </c>
      <c r="B6979" t="s">
        <v>9362</v>
      </c>
      <c r="C6979" s="1">
        <f>VLOOKUP(Authors[[#This Row],[Id]],Papers[],3,FALSE)</f>
        <v>1999</v>
      </c>
      <c r="D6979" s="1" t="str">
        <f>IF(ISNUMBER(FIND(",",Authors[[#This Row],[author]])),"OK", "Não OK")</f>
        <v>OK</v>
      </c>
    </row>
    <row r="6980" spans="1:4">
      <c r="A6980" s="3">
        <v>12</v>
      </c>
      <c r="B6980" t="s">
        <v>30</v>
      </c>
      <c r="C6980" s="1">
        <f>VLOOKUP(Authors[[#This Row],[Id]],Papers[],3,FALSE)</f>
        <v>2005</v>
      </c>
      <c r="D6980" s="1" t="str">
        <f>IF(ISNUMBER(FIND(",",Authors[[#This Row],[author]])),"OK", "Não OK")</f>
        <v>OK</v>
      </c>
    </row>
    <row r="6981" spans="1:4">
      <c r="A6981" s="3">
        <v>293</v>
      </c>
      <c r="B6981" t="s">
        <v>30</v>
      </c>
      <c r="C6981" s="1">
        <f>VLOOKUP(Authors[[#This Row],[Id]],Papers[],3,FALSE)</f>
        <v>2003</v>
      </c>
      <c r="D6981" s="1" t="str">
        <f>IF(ISNUMBER(FIND(",",Authors[[#This Row],[author]])),"OK", "Não OK")</f>
        <v>OK</v>
      </c>
    </row>
    <row r="6982" spans="1:4">
      <c r="A6982" s="3">
        <v>581</v>
      </c>
      <c r="B6982" t="s">
        <v>30</v>
      </c>
      <c r="C6982" s="1">
        <f>VLOOKUP(Authors[[#This Row],[Id]],Papers[],3,FALSE)</f>
        <v>2002</v>
      </c>
      <c r="D6982" s="1" t="str">
        <f>IF(ISNUMBER(FIND(",",Authors[[#This Row],[author]])),"OK", "Não OK")</f>
        <v>OK</v>
      </c>
    </row>
    <row r="6983" spans="1:4">
      <c r="A6983" s="3">
        <v>1896</v>
      </c>
      <c r="B6983" t="s">
        <v>5773</v>
      </c>
      <c r="C6983" s="1">
        <f>VLOOKUP(Authors[[#This Row],[Id]],Papers[],3,FALSE)</f>
        <v>2011</v>
      </c>
      <c r="D6983" s="1" t="str">
        <f>IF(ISNUMBER(FIND(",",Authors[[#This Row],[author]])),"OK", "Não OK")</f>
        <v>OK</v>
      </c>
    </row>
    <row r="6984" spans="1:4">
      <c r="A6984" s="3">
        <v>2879</v>
      </c>
      <c r="B6984" t="s">
        <v>8193</v>
      </c>
      <c r="C6984" s="1">
        <f>VLOOKUP(Authors[[#This Row],[Id]],Papers[],3,FALSE)</f>
        <v>2007</v>
      </c>
      <c r="D6984" s="1" t="str">
        <f>IF(ISNUMBER(FIND(",",Authors[[#This Row],[author]])),"OK", "Não OK")</f>
        <v>OK</v>
      </c>
    </row>
    <row r="6985" spans="1:4">
      <c r="A6985" s="3">
        <v>562</v>
      </c>
      <c r="B6985" t="s">
        <v>1583</v>
      </c>
      <c r="C6985" s="1">
        <f>VLOOKUP(Authors[[#This Row],[Id]],Papers[],3,FALSE)</f>
        <v>2009</v>
      </c>
      <c r="D6985" s="1" t="str">
        <f>IF(ISNUMBER(FIND(",",Authors[[#This Row],[author]])),"OK", "Não OK")</f>
        <v>OK</v>
      </c>
    </row>
    <row r="6986" spans="1:4">
      <c r="A6986" s="3">
        <v>771</v>
      </c>
      <c r="B6986" t="s">
        <v>2198</v>
      </c>
      <c r="C6986" s="1">
        <f>VLOOKUP(Authors[[#This Row],[Id]],Papers[],3,FALSE)</f>
        <v>2010</v>
      </c>
      <c r="D6986" s="1" t="str">
        <f>IF(ISNUMBER(FIND(",",Authors[[#This Row],[author]])),"OK", "Não OK")</f>
        <v>OK</v>
      </c>
    </row>
    <row r="6987" spans="1:4">
      <c r="A6987" s="3">
        <v>1432</v>
      </c>
      <c r="B6987" t="s">
        <v>4197</v>
      </c>
      <c r="C6987" s="1">
        <f>VLOOKUP(Authors[[#This Row],[Id]],Papers[],3,FALSE)</f>
        <v>2008</v>
      </c>
      <c r="D6987" s="1" t="str">
        <f>IF(ISNUMBER(FIND(",",Authors[[#This Row],[author]])),"OK", "Não OK")</f>
        <v>OK</v>
      </c>
    </row>
    <row r="6988" spans="1:4">
      <c r="A6988" s="3">
        <v>1716</v>
      </c>
      <c r="B6988" t="s">
        <v>5204</v>
      </c>
      <c r="C6988" s="1">
        <f>VLOOKUP(Authors[[#This Row],[Id]],Papers[],3,FALSE)</f>
        <v>2011</v>
      </c>
      <c r="D6988" s="1" t="str">
        <f>IF(ISNUMBER(FIND(",",Authors[[#This Row],[author]])),"OK", "Não OK")</f>
        <v>OK</v>
      </c>
    </row>
    <row r="6989" spans="1:4">
      <c r="A6989" s="3">
        <v>1468</v>
      </c>
      <c r="B6989" t="s">
        <v>4340</v>
      </c>
      <c r="C6989" s="1">
        <f>VLOOKUP(Authors[[#This Row],[Id]],Papers[],3,FALSE)</f>
        <v>1998</v>
      </c>
      <c r="D6989" s="1" t="str">
        <f>IF(ISNUMBER(FIND(",",Authors[[#This Row],[author]])),"OK", "Não OK")</f>
        <v>OK</v>
      </c>
    </row>
    <row r="6990" spans="1:4">
      <c r="A6990" s="3">
        <v>2312</v>
      </c>
      <c r="B6990" t="s">
        <v>7096</v>
      </c>
      <c r="C6990" s="1">
        <f>VLOOKUP(Authors[[#This Row],[Id]],Papers[],3,FALSE)</f>
        <v>2004</v>
      </c>
      <c r="D6990" s="1" t="str">
        <f>IF(ISNUMBER(FIND(",",Authors[[#This Row],[author]])),"OK", "Não OK")</f>
        <v>OK</v>
      </c>
    </row>
    <row r="6991" spans="1:4">
      <c r="A6991" s="3">
        <v>3927</v>
      </c>
      <c r="B6991" t="s">
        <v>7096</v>
      </c>
      <c r="C6991" s="1">
        <f>VLOOKUP(Authors[[#This Row],[Id]],Papers[],3,FALSE)</f>
        <v>2003</v>
      </c>
      <c r="D6991" s="1" t="str">
        <f>IF(ISNUMBER(FIND(",",Authors[[#This Row],[author]])),"OK", "Não OK")</f>
        <v>OK</v>
      </c>
    </row>
    <row r="6992" spans="1:4">
      <c r="A6992" s="3">
        <v>3926</v>
      </c>
      <c r="B6992" t="s">
        <v>9550</v>
      </c>
      <c r="C6992" s="1">
        <f>VLOOKUP(Authors[[#This Row],[Id]],Papers[],3,FALSE)</f>
        <v>2004</v>
      </c>
      <c r="D6992" s="1" t="str">
        <f>IF(ISNUMBER(FIND(",",Authors[[#This Row],[author]])),"OK", "Não OK")</f>
        <v>OK</v>
      </c>
    </row>
    <row r="6993" spans="1:4">
      <c r="A6993" s="3">
        <v>1827</v>
      </c>
      <c r="B6993" t="s">
        <v>5540</v>
      </c>
      <c r="C6993" s="1">
        <f>VLOOKUP(Authors[[#This Row],[Id]],Papers[],3,FALSE)</f>
        <v>2009</v>
      </c>
      <c r="D6993" s="1" t="str">
        <f>IF(ISNUMBER(FIND(",",Authors[[#This Row],[author]])),"OK", "Não OK")</f>
        <v>OK</v>
      </c>
    </row>
    <row r="6994" spans="1:4">
      <c r="A6994" s="3">
        <v>2109</v>
      </c>
      <c r="B6994" t="s">
        <v>6454</v>
      </c>
      <c r="C6994" s="1">
        <f>VLOOKUP(Authors[[#This Row],[Id]],Papers[],3,FALSE)</f>
        <v>1999</v>
      </c>
      <c r="D6994" s="1" t="str">
        <f>IF(ISNUMBER(FIND(",",Authors[[#This Row],[author]])),"OK", "Não OK")</f>
        <v>OK</v>
      </c>
    </row>
    <row r="6995" spans="1:4">
      <c r="A6995" s="3">
        <v>981</v>
      </c>
      <c r="B6995" t="s">
        <v>2750</v>
      </c>
      <c r="C6995" s="1">
        <f>VLOOKUP(Authors[[#This Row],[Id]],Papers[],3,FALSE)</f>
        <v>2007</v>
      </c>
      <c r="D6995" s="1" t="str">
        <f>IF(ISNUMBER(FIND(",",Authors[[#This Row],[author]])),"OK", "Não OK")</f>
        <v>OK</v>
      </c>
    </row>
    <row r="6996" spans="1:4">
      <c r="A6996" s="3">
        <v>3646</v>
      </c>
      <c r="B6996" t="s">
        <v>9215</v>
      </c>
      <c r="C6996" s="1">
        <f>VLOOKUP(Authors[[#This Row],[Id]],Papers[],3,FALSE)</f>
        <v>2010</v>
      </c>
      <c r="D6996" s="1" t="str">
        <f>IF(ISNUMBER(FIND(",",Authors[[#This Row],[author]])),"OK", "Não OK")</f>
        <v>OK</v>
      </c>
    </row>
    <row r="6997" spans="1:4">
      <c r="A6997" s="3">
        <v>2346</v>
      </c>
      <c r="B6997" t="s">
        <v>7222</v>
      </c>
      <c r="C6997" s="1">
        <f>VLOOKUP(Authors[[#This Row],[Id]],Papers[],3,FALSE)</f>
        <v>2003</v>
      </c>
      <c r="D6997" s="1" t="str">
        <f>IF(ISNUMBER(FIND(",",Authors[[#This Row],[author]])),"OK", "Não OK")</f>
        <v>OK</v>
      </c>
    </row>
    <row r="6998" spans="1:4">
      <c r="A6998" s="3">
        <v>927</v>
      </c>
      <c r="B6998" t="s">
        <v>2639</v>
      </c>
      <c r="C6998" s="1">
        <f>VLOOKUP(Authors[[#This Row],[Id]],Papers[],3,FALSE)</f>
        <v>2008</v>
      </c>
      <c r="D6998" s="1" t="str">
        <f>IF(ISNUMBER(FIND(",",Authors[[#This Row],[author]])),"OK", "Não OK")</f>
        <v>OK</v>
      </c>
    </row>
    <row r="6999" spans="1:4">
      <c r="A6999" s="3">
        <v>764</v>
      </c>
      <c r="B6999" t="s">
        <v>2174</v>
      </c>
      <c r="C6999" s="1">
        <f>VLOOKUP(Authors[[#This Row],[Id]],Papers[],3,FALSE)</f>
        <v>2010</v>
      </c>
      <c r="D6999" s="1" t="str">
        <f>IF(ISNUMBER(FIND(",",Authors[[#This Row],[author]])),"OK", "Não OK")</f>
        <v>OK</v>
      </c>
    </row>
    <row r="7000" spans="1:4">
      <c r="A7000" s="3">
        <v>1924</v>
      </c>
      <c r="B7000" t="s">
        <v>5846</v>
      </c>
      <c r="C7000" s="1">
        <f>VLOOKUP(Authors[[#This Row],[Id]],Papers[],3,FALSE)</f>
        <v>2001</v>
      </c>
      <c r="D7000" s="1" t="str">
        <f>IF(ISNUMBER(FIND(",",Authors[[#This Row],[author]])),"OK", "Não OK")</f>
        <v>OK</v>
      </c>
    </row>
    <row r="7001" spans="1:4">
      <c r="A7001" s="3">
        <v>2313</v>
      </c>
      <c r="B7001" t="s">
        <v>7099</v>
      </c>
      <c r="C7001" s="1">
        <f>VLOOKUP(Authors[[#This Row],[Id]],Papers[],3,FALSE)</f>
        <v>2005</v>
      </c>
      <c r="D7001" s="1" t="str">
        <f>IF(ISNUMBER(FIND(",",Authors[[#This Row],[author]])),"OK", "Não OK")</f>
        <v>OK</v>
      </c>
    </row>
    <row r="7002" spans="1:4">
      <c r="A7002" s="3">
        <v>1626</v>
      </c>
      <c r="B7002" t="s">
        <v>4892</v>
      </c>
      <c r="C7002" s="1">
        <f>VLOOKUP(Authors[[#This Row],[Id]],Papers[],3,FALSE)</f>
        <v>2009</v>
      </c>
      <c r="D7002" s="1" t="str">
        <f>IF(ISNUMBER(FIND(",",Authors[[#This Row],[author]])),"OK", "Não OK")</f>
        <v>OK</v>
      </c>
    </row>
    <row r="7003" spans="1:4">
      <c r="A7003" s="3">
        <v>4342</v>
      </c>
      <c r="B7003" t="s">
        <v>10288</v>
      </c>
      <c r="C7003" s="1">
        <f>VLOOKUP(Authors[[#This Row],[Id]],Papers[],3,FALSE)</f>
        <v>2006</v>
      </c>
      <c r="D7003" s="1" t="str">
        <f>IF(ISNUMBER(FIND(",",Authors[[#This Row],[author]])),"OK", "Não OK")</f>
        <v>OK</v>
      </c>
    </row>
    <row r="7004" spans="1:4">
      <c r="A7004" s="3">
        <v>1124</v>
      </c>
      <c r="B7004" t="s">
        <v>3165</v>
      </c>
      <c r="C7004" s="1">
        <f>VLOOKUP(Authors[[#This Row],[Id]],Papers[],3,FALSE)</f>
        <v>2010</v>
      </c>
      <c r="D7004" s="1" t="str">
        <f>IF(ISNUMBER(FIND(",",Authors[[#This Row],[author]])),"OK", "Não OK")</f>
        <v>OK</v>
      </c>
    </row>
    <row r="7005" spans="1:4">
      <c r="A7005" s="3">
        <v>4027</v>
      </c>
      <c r="B7005" t="s">
        <v>9703</v>
      </c>
      <c r="C7005" s="1">
        <f>VLOOKUP(Authors[[#This Row],[Id]],Papers[],3,FALSE)</f>
        <v>2007</v>
      </c>
      <c r="D7005" s="1" t="str">
        <f>IF(ISNUMBER(FIND(",",Authors[[#This Row],[author]])),"OK", "Não OK")</f>
        <v>OK</v>
      </c>
    </row>
    <row r="7006" spans="1:4">
      <c r="A7006" s="3">
        <v>834</v>
      </c>
      <c r="B7006" t="s">
        <v>2358</v>
      </c>
      <c r="C7006" s="1">
        <f>VLOOKUP(Authors[[#This Row],[Id]],Papers[],3,FALSE)</f>
        <v>2010</v>
      </c>
      <c r="D7006" s="1" t="str">
        <f>IF(ISNUMBER(FIND(",",Authors[[#This Row],[author]])),"OK", "Não OK")</f>
        <v>OK</v>
      </c>
    </row>
    <row r="7007" spans="1:4">
      <c r="A7007" s="3">
        <v>1914</v>
      </c>
      <c r="B7007" t="s">
        <v>5813</v>
      </c>
      <c r="C7007" s="1">
        <f>VLOOKUP(Authors[[#This Row],[Id]],Papers[],3,FALSE)</f>
        <v>2011</v>
      </c>
      <c r="D7007" s="1" t="str">
        <f>IF(ISNUMBER(FIND(",",Authors[[#This Row],[author]])),"OK", "Não OK")</f>
        <v>OK</v>
      </c>
    </row>
    <row r="7008" spans="1:4">
      <c r="A7008" s="3">
        <v>2314</v>
      </c>
      <c r="B7008" t="s">
        <v>5813</v>
      </c>
      <c r="C7008" s="1">
        <f>VLOOKUP(Authors[[#This Row],[Id]],Papers[],3,FALSE)</f>
        <v>2003</v>
      </c>
      <c r="D7008" s="1" t="str">
        <f>IF(ISNUMBER(FIND(",",Authors[[#This Row],[author]])),"OK", "Não OK")</f>
        <v>OK</v>
      </c>
    </row>
    <row r="7009" spans="1:4">
      <c r="A7009" s="3">
        <v>3929</v>
      </c>
      <c r="B7009" t="s">
        <v>9556</v>
      </c>
      <c r="C7009" s="1">
        <f>VLOOKUP(Authors[[#This Row],[Id]],Papers[],3,FALSE)</f>
        <v>2010</v>
      </c>
      <c r="D7009" s="1" t="str">
        <f>IF(ISNUMBER(FIND(",",Authors[[#This Row],[author]])),"OK", "Não OK")</f>
        <v>OK</v>
      </c>
    </row>
    <row r="7010" spans="1:4">
      <c r="A7010" s="3">
        <v>139</v>
      </c>
      <c r="B7010" t="s">
        <v>348</v>
      </c>
      <c r="C7010" s="1">
        <f>VLOOKUP(Authors[[#This Row],[Id]],Papers[],3,FALSE)</f>
        <v>2008</v>
      </c>
      <c r="D7010" s="1" t="str">
        <f>IF(ISNUMBER(FIND(",",Authors[[#This Row],[author]])),"OK", "Não OK")</f>
        <v>OK</v>
      </c>
    </row>
    <row r="7011" spans="1:4">
      <c r="A7011" s="3">
        <v>173</v>
      </c>
      <c r="B7011" t="s">
        <v>348</v>
      </c>
      <c r="C7011" s="1">
        <f>VLOOKUP(Authors[[#This Row],[Id]],Papers[],3,FALSE)</f>
        <v>2009</v>
      </c>
      <c r="D7011" s="1" t="str">
        <f>IF(ISNUMBER(FIND(",",Authors[[#This Row],[author]])),"OK", "Não OK")</f>
        <v>OK</v>
      </c>
    </row>
    <row r="7012" spans="1:4">
      <c r="A7012" s="3">
        <v>450</v>
      </c>
      <c r="B7012" t="s">
        <v>348</v>
      </c>
      <c r="C7012" s="1">
        <f>VLOOKUP(Authors[[#This Row],[Id]],Papers[],3,FALSE)</f>
        <v>2008</v>
      </c>
      <c r="D7012" s="1" t="str">
        <f>IF(ISNUMBER(FIND(",",Authors[[#This Row],[author]])),"OK", "Não OK")</f>
        <v>OK</v>
      </c>
    </row>
    <row r="7013" spans="1:4">
      <c r="A7013" s="3">
        <v>883</v>
      </c>
      <c r="B7013" t="s">
        <v>348</v>
      </c>
      <c r="C7013" s="1">
        <f>VLOOKUP(Authors[[#This Row],[Id]],Papers[],3,FALSE)</f>
        <v>2009</v>
      </c>
      <c r="D7013" s="1" t="str">
        <f>IF(ISNUMBER(FIND(",",Authors[[#This Row],[author]])),"OK", "Não OK")</f>
        <v>OK</v>
      </c>
    </row>
    <row r="7014" spans="1:4">
      <c r="A7014" s="3">
        <v>4213</v>
      </c>
      <c r="B7014" t="s">
        <v>10019</v>
      </c>
      <c r="C7014" s="1">
        <f>VLOOKUP(Authors[[#This Row],[Id]],Papers[],3,FALSE)</f>
        <v>2008</v>
      </c>
      <c r="D7014" s="1" t="str">
        <f>IF(ISNUMBER(FIND(",",Authors[[#This Row],[author]])),"OK", "Não OK")</f>
        <v>OK</v>
      </c>
    </row>
    <row r="7015" spans="1:4">
      <c r="A7015" s="3">
        <v>118</v>
      </c>
      <c r="B7015" t="s">
        <v>294</v>
      </c>
      <c r="C7015" s="1">
        <f>VLOOKUP(Authors[[#This Row],[Id]],Papers[],3,FALSE)</f>
        <v>2008</v>
      </c>
      <c r="D7015" s="1" t="str">
        <f>IF(ISNUMBER(FIND(",",Authors[[#This Row],[author]])),"OK", "Não OK")</f>
        <v>OK</v>
      </c>
    </row>
    <row r="7016" spans="1:4">
      <c r="A7016" s="3">
        <v>2791</v>
      </c>
      <c r="B7016" t="s">
        <v>8037</v>
      </c>
      <c r="C7016" s="1">
        <f>VLOOKUP(Authors[[#This Row],[Id]],Papers[],3,FALSE)</f>
        <v>2009</v>
      </c>
      <c r="D7016" s="1" t="str">
        <f>IF(ISNUMBER(FIND(",",Authors[[#This Row],[author]])),"OK", "Não OK")</f>
        <v>OK</v>
      </c>
    </row>
    <row r="7017" spans="1:4">
      <c r="A7017" s="3">
        <v>773</v>
      </c>
      <c r="B7017" t="s">
        <v>2205</v>
      </c>
      <c r="C7017" s="1">
        <f>VLOOKUP(Authors[[#This Row],[Id]],Papers[],3,FALSE)</f>
        <v>2010</v>
      </c>
      <c r="D7017" s="1" t="str">
        <f>IF(ISNUMBER(FIND(",",Authors[[#This Row],[author]])),"OK", "Não OK")</f>
        <v>OK</v>
      </c>
    </row>
    <row r="7018" spans="1:4">
      <c r="A7018" s="3">
        <v>2155</v>
      </c>
      <c r="B7018" t="s">
        <v>6616</v>
      </c>
      <c r="C7018" s="1">
        <f>VLOOKUP(Authors[[#This Row],[Id]],Papers[],3,FALSE)</f>
        <v>2002</v>
      </c>
      <c r="D7018" s="1" t="str">
        <f>IF(ISNUMBER(FIND(",",Authors[[#This Row],[author]])),"OK", "Não OK")</f>
        <v>OK</v>
      </c>
    </row>
    <row r="7019" spans="1:4">
      <c r="A7019" s="3">
        <v>2077</v>
      </c>
      <c r="B7019" t="s">
        <v>6343</v>
      </c>
      <c r="C7019" s="1">
        <f>VLOOKUP(Authors[[#This Row],[Id]],Papers[],3,FALSE)</f>
        <v>2010</v>
      </c>
      <c r="D7019" s="1" t="str">
        <f>IF(ISNUMBER(FIND(",",Authors[[#This Row],[author]])),"OK", "Não OK")</f>
        <v>OK</v>
      </c>
    </row>
    <row r="7020" spans="1:4">
      <c r="A7020" s="3">
        <v>2323</v>
      </c>
      <c r="B7020" t="s">
        <v>6343</v>
      </c>
      <c r="C7020" s="1">
        <f>VLOOKUP(Authors[[#This Row],[Id]],Papers[],3,FALSE)</f>
        <v>2010</v>
      </c>
      <c r="D7020" s="1" t="str">
        <f>IF(ISNUMBER(FIND(",",Authors[[#This Row],[author]])),"OK", "Não OK")</f>
        <v>OK</v>
      </c>
    </row>
    <row r="7021" spans="1:4">
      <c r="A7021" s="3">
        <v>2761</v>
      </c>
      <c r="B7021" t="s">
        <v>7981</v>
      </c>
      <c r="C7021" s="1">
        <f>VLOOKUP(Authors[[#This Row],[Id]],Papers[],3,FALSE)</f>
        <v>2010</v>
      </c>
      <c r="D7021" s="1" t="str">
        <f>IF(ISNUMBER(FIND(",",Authors[[#This Row],[author]])),"OK", "Não OK")</f>
        <v>OK</v>
      </c>
    </row>
    <row r="7022" spans="1:4">
      <c r="A7022" s="3">
        <v>3946</v>
      </c>
      <c r="B7022" t="s">
        <v>7981</v>
      </c>
      <c r="C7022" s="1">
        <f>VLOOKUP(Authors[[#This Row],[Id]],Papers[],3,FALSE)</f>
        <v>2011</v>
      </c>
      <c r="D7022" s="1" t="str">
        <f>IF(ISNUMBER(FIND(",",Authors[[#This Row],[author]])),"OK", "Não OK")</f>
        <v>OK</v>
      </c>
    </row>
    <row r="7023" spans="1:4">
      <c r="A7023" s="3">
        <v>3931</v>
      </c>
      <c r="B7023" t="s">
        <v>9560</v>
      </c>
      <c r="C7023" s="1">
        <f>VLOOKUP(Authors[[#This Row],[Id]],Papers[],3,FALSE)</f>
        <v>2011</v>
      </c>
      <c r="D7023" s="1" t="str">
        <f>IF(ISNUMBER(FIND(",",Authors[[#This Row],[author]])),"OK", "Não OK")</f>
        <v>OK</v>
      </c>
    </row>
    <row r="7024" spans="1:4">
      <c r="A7024" s="3">
        <v>322</v>
      </c>
      <c r="B7024" t="s">
        <v>811</v>
      </c>
      <c r="C7024" s="1">
        <f>VLOOKUP(Authors[[#This Row],[Id]],Papers[],3,FALSE)</f>
        <v>2005</v>
      </c>
      <c r="D7024" s="1" t="str">
        <f>IF(ISNUMBER(FIND(",",Authors[[#This Row],[author]])),"OK", "Não OK")</f>
        <v>OK</v>
      </c>
    </row>
    <row r="7025" spans="1:4">
      <c r="A7025" s="3">
        <v>906</v>
      </c>
      <c r="B7025" t="s">
        <v>2587</v>
      </c>
      <c r="C7025" s="1">
        <f>VLOOKUP(Authors[[#This Row],[Id]],Papers[],3,FALSE)</f>
        <v>2010</v>
      </c>
      <c r="D7025" s="1" t="str">
        <f>IF(ISNUMBER(FIND(",",Authors[[#This Row],[author]])),"OK", "Não OK")</f>
        <v>OK</v>
      </c>
    </row>
    <row r="7026" spans="1:4">
      <c r="A7026" s="3">
        <v>1358</v>
      </c>
      <c r="B7026" t="s">
        <v>3919</v>
      </c>
      <c r="C7026" s="1">
        <f>VLOOKUP(Authors[[#This Row],[Id]],Papers[],3,FALSE)</f>
        <v>2003</v>
      </c>
      <c r="D7026" s="1" t="str">
        <f>IF(ISNUMBER(FIND(",",Authors[[#This Row],[author]])),"OK", "Não OK")</f>
        <v>OK</v>
      </c>
    </row>
    <row r="7027" spans="1:4">
      <c r="A7027" s="3">
        <v>2315</v>
      </c>
      <c r="B7027" t="s">
        <v>10848</v>
      </c>
      <c r="C7027" s="1">
        <f>VLOOKUP(Authors[[#This Row],[Id]],Papers[],3,FALSE)</f>
        <v>2010</v>
      </c>
      <c r="D7027" s="1" t="str">
        <f>IF(ISNUMBER(FIND(",",Authors[[#This Row],[author]])),"OK", "Não OK")</f>
        <v>OK</v>
      </c>
    </row>
    <row r="7028" spans="1:4">
      <c r="A7028" s="3">
        <v>2316</v>
      </c>
      <c r="B7028" t="s">
        <v>7110</v>
      </c>
      <c r="C7028" s="1">
        <f>VLOOKUP(Authors[[#This Row],[Id]],Papers[],3,FALSE)</f>
        <v>2006</v>
      </c>
      <c r="D7028" s="1" t="str">
        <f>IF(ISNUMBER(FIND(",",Authors[[#This Row],[author]])),"OK", "Não OK")</f>
        <v>OK</v>
      </c>
    </row>
    <row r="7029" spans="1:4">
      <c r="A7029" s="3">
        <v>2271</v>
      </c>
      <c r="B7029" t="s">
        <v>6980</v>
      </c>
      <c r="C7029" s="1">
        <f>VLOOKUP(Authors[[#This Row],[Id]],Papers[],3,FALSE)</f>
        <v>2009</v>
      </c>
      <c r="D7029" s="1" t="str">
        <f>IF(ISNUMBER(FIND(",",Authors[[#This Row],[author]])),"OK", "Não OK")</f>
        <v>OK</v>
      </c>
    </row>
    <row r="7030" spans="1:4">
      <c r="A7030" s="3">
        <v>2317</v>
      </c>
      <c r="B7030" t="s">
        <v>6980</v>
      </c>
      <c r="C7030" s="1">
        <f>VLOOKUP(Authors[[#This Row],[Id]],Papers[],3,FALSE)</f>
        <v>2011</v>
      </c>
      <c r="D7030" s="1" t="str">
        <f>IF(ISNUMBER(FIND(",",Authors[[#This Row],[author]])),"OK", "Não OK")</f>
        <v>OK</v>
      </c>
    </row>
    <row r="7031" spans="1:4">
      <c r="A7031" s="3">
        <v>3933</v>
      </c>
      <c r="B7031" t="s">
        <v>6980</v>
      </c>
      <c r="C7031" s="1">
        <f>VLOOKUP(Authors[[#This Row],[Id]],Papers[],3,FALSE)</f>
        <v>2011</v>
      </c>
      <c r="D7031" s="1" t="str">
        <f>IF(ISNUMBER(FIND(",",Authors[[#This Row],[author]])),"OK", "Não OK")</f>
        <v>OK</v>
      </c>
    </row>
    <row r="7032" spans="1:4">
      <c r="A7032" s="3">
        <v>3934</v>
      </c>
      <c r="B7032" t="s">
        <v>6980</v>
      </c>
      <c r="C7032" s="1">
        <f>VLOOKUP(Authors[[#This Row],[Id]],Papers[],3,FALSE)</f>
        <v>2006</v>
      </c>
      <c r="D7032" s="1" t="str">
        <f>IF(ISNUMBER(FIND(",",Authors[[#This Row],[author]])),"OK", "Não OK")</f>
        <v>OK</v>
      </c>
    </row>
    <row r="7033" spans="1:4">
      <c r="A7033" s="3">
        <v>3935</v>
      </c>
      <c r="B7033" t="s">
        <v>6980</v>
      </c>
      <c r="C7033" s="1">
        <f>VLOOKUP(Authors[[#This Row],[Id]],Papers[],3,FALSE)</f>
        <v>2006</v>
      </c>
      <c r="D7033" s="1" t="str">
        <f>IF(ISNUMBER(FIND(",",Authors[[#This Row],[author]])),"OK", "Não OK")</f>
        <v>OK</v>
      </c>
    </row>
    <row r="7034" spans="1:4">
      <c r="A7034" s="3">
        <v>3938</v>
      </c>
      <c r="B7034" t="s">
        <v>6980</v>
      </c>
      <c r="C7034" s="1">
        <f>VLOOKUP(Authors[[#This Row],[Id]],Papers[],3,FALSE)</f>
        <v>2005</v>
      </c>
      <c r="D7034" s="1" t="str">
        <f>IF(ISNUMBER(FIND(",",Authors[[#This Row],[author]])),"OK", "Não OK")</f>
        <v>OK</v>
      </c>
    </row>
    <row r="7035" spans="1:4">
      <c r="A7035" s="3">
        <v>3939</v>
      </c>
      <c r="B7035" t="s">
        <v>9573</v>
      </c>
      <c r="C7035" s="1">
        <f>VLOOKUP(Authors[[#This Row],[Id]],Papers[],3,FALSE)</f>
        <v>2009</v>
      </c>
      <c r="D7035" s="1" t="str">
        <f>IF(ISNUMBER(FIND(",",Authors[[#This Row],[author]])),"OK", "Não OK")</f>
        <v>OK</v>
      </c>
    </row>
    <row r="7036" spans="1:4">
      <c r="A7036" s="3">
        <v>3940</v>
      </c>
      <c r="B7036" t="s">
        <v>9573</v>
      </c>
      <c r="C7036" s="1">
        <f>VLOOKUP(Authors[[#This Row],[Id]],Papers[],3,FALSE)</f>
        <v>2007</v>
      </c>
      <c r="D7036" s="1" t="str">
        <f>IF(ISNUMBER(FIND(",",Authors[[#This Row],[author]])),"OK", "Não OK")</f>
        <v>OK</v>
      </c>
    </row>
    <row r="7037" spans="1:4">
      <c r="A7037" s="3">
        <v>3942</v>
      </c>
      <c r="B7037" t="s">
        <v>9573</v>
      </c>
      <c r="C7037" s="1">
        <f>VLOOKUP(Authors[[#This Row],[Id]],Papers[],3,FALSE)</f>
        <v>2006</v>
      </c>
      <c r="D7037" s="1" t="str">
        <f>IF(ISNUMBER(FIND(",",Authors[[#This Row],[author]])),"OK", "Não OK")</f>
        <v>OK</v>
      </c>
    </row>
    <row r="7038" spans="1:4">
      <c r="A7038" s="3">
        <v>3943</v>
      </c>
      <c r="B7038" t="s">
        <v>9573</v>
      </c>
      <c r="C7038" s="1">
        <f>VLOOKUP(Authors[[#This Row],[Id]],Papers[],3,FALSE)</f>
        <v>2011</v>
      </c>
      <c r="D7038" s="1" t="str">
        <f>IF(ISNUMBER(FIND(",",Authors[[#This Row],[author]])),"OK", "Não OK")</f>
        <v>OK</v>
      </c>
    </row>
    <row r="7039" spans="1:4">
      <c r="A7039" s="3">
        <v>3944</v>
      </c>
      <c r="B7039" t="s">
        <v>9573</v>
      </c>
      <c r="C7039" s="1">
        <f>VLOOKUP(Authors[[#This Row],[Id]],Papers[],3,FALSE)</f>
        <v>2010</v>
      </c>
      <c r="D7039" s="1" t="str">
        <f>IF(ISNUMBER(FIND(",",Authors[[#This Row],[author]])),"OK", "Não OK")</f>
        <v>OK</v>
      </c>
    </row>
    <row r="7040" spans="1:4">
      <c r="A7040" s="3">
        <v>297</v>
      </c>
      <c r="B7040" t="s">
        <v>741</v>
      </c>
      <c r="C7040" s="1">
        <f>VLOOKUP(Authors[[#This Row],[Id]],Papers[],3,FALSE)</f>
        <v>2003</v>
      </c>
      <c r="D7040" s="1" t="str">
        <f>IF(ISNUMBER(FIND(",",Authors[[#This Row],[author]])),"OK", "Não OK")</f>
        <v>OK</v>
      </c>
    </row>
    <row r="7041" spans="1:4">
      <c r="A7041" s="3">
        <v>310</v>
      </c>
      <c r="B7041" t="s">
        <v>741</v>
      </c>
      <c r="C7041" s="1">
        <f>VLOOKUP(Authors[[#This Row],[Id]],Papers[],3,FALSE)</f>
        <v>2002</v>
      </c>
      <c r="D7041" s="1" t="str">
        <f>IF(ISNUMBER(FIND(",",Authors[[#This Row],[author]])),"OK", "Não OK")</f>
        <v>OK</v>
      </c>
    </row>
    <row r="7042" spans="1:4">
      <c r="A7042" s="3">
        <v>1192</v>
      </c>
      <c r="B7042" t="s">
        <v>741</v>
      </c>
      <c r="C7042" s="1">
        <f>VLOOKUP(Authors[[#This Row],[Id]],Papers[],3,FALSE)</f>
        <v>2011</v>
      </c>
      <c r="D7042" s="1" t="str">
        <f>IF(ISNUMBER(FIND(",",Authors[[#This Row],[author]])),"OK", "Não OK")</f>
        <v>OK</v>
      </c>
    </row>
    <row r="7043" spans="1:4">
      <c r="A7043" s="3">
        <v>1193</v>
      </c>
      <c r="B7043" t="s">
        <v>741</v>
      </c>
      <c r="C7043" s="1">
        <f>VLOOKUP(Authors[[#This Row],[Id]],Papers[],3,FALSE)</f>
        <v>2009</v>
      </c>
      <c r="D7043" s="1" t="str">
        <f>IF(ISNUMBER(FIND(",",Authors[[#This Row],[author]])),"OK", "Não OK")</f>
        <v>OK</v>
      </c>
    </row>
    <row r="7044" spans="1:4">
      <c r="A7044">
        <v>4423</v>
      </c>
      <c r="B7044" t="s">
        <v>12891</v>
      </c>
      <c r="C7044" s="1">
        <f>VLOOKUP(Authors[[#This Row],[Id]],Papers[],3,FALSE)</f>
        <v>2005</v>
      </c>
      <c r="D7044" s="1" t="str">
        <f>IF(ISNUMBER(FIND(",",Authors[[#This Row],[author]])),"OK", "Não OK")</f>
        <v>OK</v>
      </c>
    </row>
    <row r="7045" spans="1:4">
      <c r="A7045" s="3">
        <v>2318</v>
      </c>
      <c r="B7045" t="s">
        <v>7115</v>
      </c>
      <c r="C7045" s="1">
        <f>VLOOKUP(Authors[[#This Row],[Id]],Papers[],3,FALSE)</f>
        <v>2009</v>
      </c>
      <c r="D7045" s="1" t="str">
        <f>IF(ISNUMBER(FIND(",",Authors[[#This Row],[author]])),"OK", "Não OK")</f>
        <v>OK</v>
      </c>
    </row>
    <row r="7046" spans="1:4">
      <c r="A7046" s="3">
        <v>2174</v>
      </c>
      <c r="B7046" t="s">
        <v>6667</v>
      </c>
      <c r="C7046" s="1">
        <f>VLOOKUP(Authors[[#This Row],[Id]],Papers[],3,FALSE)</f>
        <v>2010</v>
      </c>
      <c r="D7046" s="1" t="str">
        <f>IF(ISNUMBER(FIND(",",Authors[[#This Row],[author]])),"OK", "Não OK")</f>
        <v>OK</v>
      </c>
    </row>
    <row r="7047" spans="1:4">
      <c r="A7047" s="3">
        <v>2429</v>
      </c>
      <c r="B7047" t="s">
        <v>10880</v>
      </c>
      <c r="C7047" s="1">
        <f>VLOOKUP(Authors[[#This Row],[Id]],Papers[],3,FALSE)</f>
        <v>2011</v>
      </c>
      <c r="D7047" s="1" t="str">
        <f>IF(ISNUMBER(FIND(",",Authors[[#This Row],[author]])),"OK", "Não OK")</f>
        <v>OK</v>
      </c>
    </row>
    <row r="7048" spans="1:4">
      <c r="A7048" s="3">
        <v>1959</v>
      </c>
      <c r="B7048" t="s">
        <v>5952</v>
      </c>
      <c r="C7048" s="1">
        <f>VLOOKUP(Authors[[#This Row],[Id]],Papers[],3,FALSE)</f>
        <v>2004</v>
      </c>
      <c r="D7048" s="1" t="str">
        <f>IF(ISNUMBER(FIND(",",Authors[[#This Row],[author]])),"OK", "Não OK")</f>
        <v>OK</v>
      </c>
    </row>
    <row r="7049" spans="1:4">
      <c r="A7049" s="3">
        <v>391</v>
      </c>
      <c r="B7049" t="s">
        <v>1087</v>
      </c>
      <c r="C7049" s="1">
        <f>VLOOKUP(Authors[[#This Row],[Id]],Papers[],3,FALSE)</f>
        <v>2005</v>
      </c>
      <c r="D7049" s="1" t="str">
        <f>IF(ISNUMBER(FIND(",",Authors[[#This Row],[author]])),"OK", "Não OK")</f>
        <v>OK</v>
      </c>
    </row>
    <row r="7050" spans="1:4">
      <c r="A7050">
        <v>4433</v>
      </c>
      <c r="B7050" t="s">
        <v>12920</v>
      </c>
      <c r="C7050" s="1">
        <f>VLOOKUP(Authors[[#This Row],[Id]],Papers[],3,FALSE)</f>
        <v>2003</v>
      </c>
      <c r="D7050" s="1" t="str">
        <f>IF(ISNUMBER(FIND(",",Authors[[#This Row],[author]])),"OK", "Não OK")</f>
        <v>OK</v>
      </c>
    </row>
    <row r="7051" spans="1:4">
      <c r="A7051" s="3">
        <v>683</v>
      </c>
      <c r="B7051" t="s">
        <v>1942</v>
      </c>
      <c r="C7051" s="1">
        <f>VLOOKUP(Authors[[#This Row],[Id]],Papers[],3,FALSE)</f>
        <v>2007</v>
      </c>
      <c r="D7051" s="1" t="str">
        <f>IF(ISNUMBER(FIND(",",Authors[[#This Row],[author]])),"OK", "Não OK")</f>
        <v>OK</v>
      </c>
    </row>
    <row r="7052" spans="1:4">
      <c r="A7052" s="3">
        <v>2174</v>
      </c>
      <c r="B7052" t="s">
        <v>6666</v>
      </c>
      <c r="C7052" s="1">
        <f>VLOOKUP(Authors[[#This Row],[Id]],Papers[],3,FALSE)</f>
        <v>2010</v>
      </c>
      <c r="D7052" s="1" t="str">
        <f>IF(ISNUMBER(FIND(",",Authors[[#This Row],[author]])),"OK", "Não OK")</f>
        <v>OK</v>
      </c>
    </row>
    <row r="7053" spans="1:4">
      <c r="A7053" s="3">
        <v>1854</v>
      </c>
      <c r="B7053" t="s">
        <v>5628</v>
      </c>
      <c r="C7053" s="1">
        <f>VLOOKUP(Authors[[#This Row],[Id]],Papers[],3,FALSE)</f>
        <v>2010</v>
      </c>
      <c r="D7053" s="1" t="str">
        <f>IF(ISNUMBER(FIND(",",Authors[[#This Row],[author]])),"OK", "Não OK")</f>
        <v>OK</v>
      </c>
    </row>
    <row r="7054" spans="1:4">
      <c r="A7054" s="3">
        <v>2319</v>
      </c>
      <c r="B7054" t="s">
        <v>7119</v>
      </c>
      <c r="C7054" s="1">
        <f>VLOOKUP(Authors[[#This Row],[Id]],Papers[],3,FALSE)</f>
        <v>2011</v>
      </c>
      <c r="D7054" s="1" t="str">
        <f>IF(ISNUMBER(FIND(",",Authors[[#This Row],[author]])),"OK", "Não OK")</f>
        <v>OK</v>
      </c>
    </row>
    <row r="7055" spans="1:4">
      <c r="A7055" s="3">
        <v>1634</v>
      </c>
      <c r="B7055" t="s">
        <v>4934</v>
      </c>
      <c r="C7055" s="1">
        <f>VLOOKUP(Authors[[#This Row],[Id]],Papers[],3,FALSE)</f>
        <v>2010</v>
      </c>
      <c r="D7055" s="1" t="str">
        <f>IF(ISNUMBER(FIND(",",Authors[[#This Row],[author]])),"OK", "Não OK")</f>
        <v>OK</v>
      </c>
    </row>
    <row r="7056" spans="1:4">
      <c r="A7056" s="3">
        <v>3945</v>
      </c>
      <c r="B7056" t="s">
        <v>9590</v>
      </c>
      <c r="C7056" s="1">
        <f>VLOOKUP(Authors[[#This Row],[Id]],Papers[],3,FALSE)</f>
        <v>2011</v>
      </c>
      <c r="D7056" s="1" t="str">
        <f>IF(ISNUMBER(FIND(",",Authors[[#This Row],[author]])),"OK", "Não OK")</f>
        <v>OK</v>
      </c>
    </row>
    <row r="7057" spans="1:4">
      <c r="A7057" s="3">
        <v>3858</v>
      </c>
      <c r="B7057" t="s">
        <v>9474</v>
      </c>
      <c r="C7057" s="1">
        <f>VLOOKUP(Authors[[#This Row],[Id]],Papers[],3,FALSE)</f>
        <v>2009</v>
      </c>
      <c r="D7057" s="1" t="str">
        <f>IF(ISNUMBER(FIND(",",Authors[[#This Row],[author]])),"OK", "Não OK")</f>
        <v>OK</v>
      </c>
    </row>
    <row r="7058" spans="1:4">
      <c r="A7058">
        <v>4438</v>
      </c>
      <c r="B7058" t="s">
        <v>12934</v>
      </c>
      <c r="C7058" s="1">
        <f>VLOOKUP(Authors[[#This Row],[Id]],Papers[],3,FALSE)</f>
        <v>2009</v>
      </c>
      <c r="D7058" s="1" t="str">
        <f>IF(ISNUMBER(FIND(",",Authors[[#This Row],[author]])),"OK", "Não OK")</f>
        <v>OK</v>
      </c>
    </row>
    <row r="7059" spans="1:4">
      <c r="A7059" s="3">
        <v>2540</v>
      </c>
      <c r="B7059" t="s">
        <v>10993</v>
      </c>
      <c r="C7059" s="1">
        <f>VLOOKUP(Authors[[#This Row],[Id]],Papers[],3,FALSE)</f>
        <v>2010</v>
      </c>
      <c r="D7059" s="1" t="str">
        <f>IF(ISNUMBER(FIND(",",Authors[[#This Row],[author]])),"OK", "Não OK")</f>
        <v>OK</v>
      </c>
    </row>
    <row r="7060" spans="1:4">
      <c r="A7060" s="3">
        <v>2320</v>
      </c>
      <c r="B7060" t="s">
        <v>7124</v>
      </c>
      <c r="C7060" s="1">
        <f>VLOOKUP(Authors[[#This Row],[Id]],Papers[],3,FALSE)</f>
        <v>2011</v>
      </c>
      <c r="D7060" s="1" t="str">
        <f>IF(ISNUMBER(FIND(",",Authors[[#This Row],[author]])),"OK", "Não OK")</f>
        <v>OK</v>
      </c>
    </row>
    <row r="7061" spans="1:4">
      <c r="A7061" s="3">
        <v>1540</v>
      </c>
      <c r="B7061" t="s">
        <v>4568</v>
      </c>
      <c r="C7061" s="1">
        <f>VLOOKUP(Authors[[#This Row],[Id]],Papers[],3,FALSE)</f>
        <v>1989</v>
      </c>
      <c r="D7061" s="1" t="str">
        <f>IF(ISNUMBER(FIND(",",Authors[[#This Row],[author]])),"OK", "Não OK")</f>
        <v>OK</v>
      </c>
    </row>
    <row r="7062" spans="1:4">
      <c r="A7062" s="3">
        <v>2321</v>
      </c>
      <c r="B7062" t="s">
        <v>4568</v>
      </c>
      <c r="C7062" s="1">
        <f>VLOOKUP(Authors[[#This Row],[Id]],Papers[],3,FALSE)</f>
        <v>1988</v>
      </c>
      <c r="D7062" s="1" t="str">
        <f>IF(ISNUMBER(FIND(",",Authors[[#This Row],[author]])),"OK", "Não OK")</f>
        <v>OK</v>
      </c>
    </row>
    <row r="7063" spans="1:4">
      <c r="A7063">
        <v>4386</v>
      </c>
      <c r="B7063" s="1" t="s">
        <v>12784</v>
      </c>
      <c r="C7063" s="1">
        <f>VLOOKUP(Authors[[#This Row],[Id]],Papers[],3,FALSE)</f>
        <v>1990</v>
      </c>
      <c r="D7063" s="1" t="str">
        <f>IF(ISNUMBER(FIND(",",Authors[[#This Row],[author]])),"OK", "Não OK")</f>
        <v>OK</v>
      </c>
    </row>
    <row r="7064" spans="1:4">
      <c r="A7064" s="3">
        <v>824</v>
      </c>
      <c r="B7064" t="s">
        <v>2337</v>
      </c>
      <c r="C7064" s="1">
        <f>VLOOKUP(Authors[[#This Row],[Id]],Papers[],3,FALSE)</f>
        <v>2006</v>
      </c>
      <c r="D7064" s="1" t="str">
        <f>IF(ISNUMBER(FIND(",",Authors[[#This Row],[author]])),"OK", "Não OK")</f>
        <v>OK</v>
      </c>
    </row>
    <row r="7065" spans="1:4">
      <c r="A7065" s="3">
        <v>775</v>
      </c>
      <c r="B7065" t="s">
        <v>2214</v>
      </c>
      <c r="C7065" s="1">
        <f>VLOOKUP(Authors[[#This Row],[Id]],Papers[],3,FALSE)</f>
        <v>2007</v>
      </c>
      <c r="D7065" s="1" t="str">
        <f>IF(ISNUMBER(FIND(",",Authors[[#This Row],[author]])),"OK", "Não OK")</f>
        <v>OK</v>
      </c>
    </row>
    <row r="7066" spans="1:4">
      <c r="A7066" s="3">
        <v>2654</v>
      </c>
      <c r="B7066" t="s">
        <v>7815</v>
      </c>
      <c r="C7066" s="1">
        <f>VLOOKUP(Authors[[#This Row],[Id]],Papers[],3,FALSE)</f>
        <v>1998</v>
      </c>
      <c r="D7066" s="1" t="str">
        <f>IF(ISNUMBER(FIND(",",Authors[[#This Row],[author]])),"OK", "Não OK")</f>
        <v>OK</v>
      </c>
    </row>
    <row r="7067" spans="1:4">
      <c r="A7067" s="3">
        <v>1458</v>
      </c>
      <c r="B7067" t="s">
        <v>4311</v>
      </c>
      <c r="C7067" s="1">
        <f>VLOOKUP(Authors[[#This Row],[Id]],Papers[],3,FALSE)</f>
        <v>2005</v>
      </c>
      <c r="D7067" s="1" t="str">
        <f>IF(ISNUMBER(FIND(",",Authors[[#This Row],[author]])),"OK", "Não OK")</f>
        <v>OK</v>
      </c>
    </row>
    <row r="7068" spans="1:4">
      <c r="A7068" s="3">
        <v>1421</v>
      </c>
      <c r="B7068" t="s">
        <v>4157</v>
      </c>
      <c r="C7068" s="1">
        <f>VLOOKUP(Authors[[#This Row],[Id]],Papers[],3,FALSE)</f>
        <v>2005</v>
      </c>
      <c r="D7068" s="1" t="str">
        <f>IF(ISNUMBER(FIND(",",Authors[[#This Row],[author]])),"OK", "Não OK")</f>
        <v>OK</v>
      </c>
    </row>
    <row r="7069" spans="1:4">
      <c r="A7069" s="3">
        <v>3888</v>
      </c>
      <c r="B7069" t="s">
        <v>9515</v>
      </c>
      <c r="C7069" s="1">
        <f>VLOOKUP(Authors[[#This Row],[Id]],Papers[],3,FALSE)</f>
        <v>2010</v>
      </c>
      <c r="D7069" s="1" t="str">
        <f>IF(ISNUMBER(FIND(",",Authors[[#This Row],[author]])),"OK", "Não OK")</f>
        <v>OK</v>
      </c>
    </row>
    <row r="7070" spans="1:4">
      <c r="A7070" s="3">
        <v>840</v>
      </c>
      <c r="B7070" t="s">
        <v>2372</v>
      </c>
      <c r="C7070" s="1">
        <f>VLOOKUP(Authors[[#This Row],[Id]],Papers[],3,FALSE)</f>
        <v>2009</v>
      </c>
      <c r="D7070" s="1" t="str">
        <f>IF(ISNUMBER(FIND(",",Authors[[#This Row],[author]])),"OK", "Não OK")</f>
        <v>OK</v>
      </c>
    </row>
    <row r="7071" spans="1:4">
      <c r="A7071" s="3">
        <v>2322</v>
      </c>
      <c r="B7071" t="s">
        <v>7130</v>
      </c>
      <c r="C7071" s="1">
        <f>VLOOKUP(Authors[[#This Row],[Id]],Papers[],3,FALSE)</f>
        <v>2009</v>
      </c>
      <c r="D7071" s="1" t="str">
        <f>IF(ISNUMBER(FIND(",",Authors[[#This Row],[author]])),"OK", "Não OK")</f>
        <v>OK</v>
      </c>
    </row>
    <row r="7072" spans="1:4">
      <c r="A7072" s="3">
        <v>2020</v>
      </c>
      <c r="B7072" t="s">
        <v>6148</v>
      </c>
      <c r="C7072" s="1">
        <f>VLOOKUP(Authors[[#This Row],[Id]],Papers[],3,FALSE)</f>
        <v>1998</v>
      </c>
      <c r="D7072" s="1" t="str">
        <f>IF(ISNUMBER(FIND(",",Authors[[#This Row],[author]])),"OK", "Não OK")</f>
        <v>OK</v>
      </c>
    </row>
    <row r="7073" spans="1:4">
      <c r="A7073" s="3">
        <v>2020</v>
      </c>
      <c r="B7073" t="s">
        <v>6149</v>
      </c>
      <c r="C7073" s="1">
        <f>VLOOKUP(Authors[[#This Row],[Id]],Papers[],3,FALSE)</f>
        <v>1998</v>
      </c>
      <c r="D7073" s="1" t="str">
        <f>IF(ISNUMBER(FIND(",",Authors[[#This Row],[author]])),"OK", "Não OK")</f>
        <v>OK</v>
      </c>
    </row>
    <row r="7074" spans="1:4">
      <c r="A7074" s="3">
        <v>2197</v>
      </c>
      <c r="B7074" t="s">
        <v>6748</v>
      </c>
      <c r="C7074" s="1">
        <f>VLOOKUP(Authors[[#This Row],[Id]],Papers[],3,FALSE)</f>
        <v>2001</v>
      </c>
      <c r="D7074" s="1" t="str">
        <f>IF(ISNUMBER(FIND(",",Authors[[#This Row],[author]])),"OK", "Não OK")</f>
        <v>OK</v>
      </c>
    </row>
    <row r="7075" spans="1:4">
      <c r="A7075" s="3">
        <v>891</v>
      </c>
      <c r="B7075" t="s">
        <v>2541</v>
      </c>
      <c r="C7075" s="1">
        <f>VLOOKUP(Authors[[#This Row],[Id]],Papers[],3,FALSE)</f>
        <v>1999</v>
      </c>
      <c r="D7075" s="1" t="str">
        <f>IF(ISNUMBER(FIND(",",Authors[[#This Row],[author]])),"OK", "Não OK")</f>
        <v>OK</v>
      </c>
    </row>
    <row r="7076" spans="1:4">
      <c r="A7076" s="3">
        <v>1044</v>
      </c>
      <c r="B7076" t="s">
        <v>2932</v>
      </c>
      <c r="C7076" s="1">
        <f>VLOOKUP(Authors[[#This Row],[Id]],Papers[],3,FALSE)</f>
        <v>2009</v>
      </c>
      <c r="D7076" s="1" t="str">
        <f>IF(ISNUMBER(FIND(",",Authors[[#This Row],[author]])),"OK", "Não OK")</f>
        <v>OK</v>
      </c>
    </row>
    <row r="7077" spans="1:4">
      <c r="A7077" s="3">
        <v>2323</v>
      </c>
      <c r="B7077" t="s">
        <v>7135</v>
      </c>
      <c r="C7077" s="1">
        <f>VLOOKUP(Authors[[#This Row],[Id]],Papers[],3,FALSE)</f>
        <v>2010</v>
      </c>
      <c r="D7077" s="1" t="str">
        <f>IF(ISNUMBER(FIND(",",Authors[[#This Row],[author]])),"OK", "Não OK")</f>
        <v>OK</v>
      </c>
    </row>
    <row r="7078" spans="1:4">
      <c r="A7078" s="3">
        <v>3946</v>
      </c>
      <c r="B7078" t="s">
        <v>9593</v>
      </c>
      <c r="C7078" s="1">
        <f>VLOOKUP(Authors[[#This Row],[Id]],Papers[],3,FALSE)</f>
        <v>2011</v>
      </c>
      <c r="D7078" s="1" t="str">
        <f>IF(ISNUMBER(FIND(",",Authors[[#This Row],[author]])),"OK", "Não OK")</f>
        <v>OK</v>
      </c>
    </row>
    <row r="7079" spans="1:4">
      <c r="A7079" s="3">
        <v>1236</v>
      </c>
      <c r="B7079" t="s">
        <v>3520</v>
      </c>
      <c r="C7079" s="1">
        <f>VLOOKUP(Authors[[#This Row],[Id]],Papers[],3,FALSE)</f>
        <v>2011</v>
      </c>
      <c r="D7079" s="1" t="str">
        <f>IF(ISNUMBER(FIND(",",Authors[[#This Row],[author]])),"OK", "Não OK")</f>
        <v>OK</v>
      </c>
    </row>
    <row r="7080" spans="1:4">
      <c r="A7080" s="3">
        <v>1730</v>
      </c>
      <c r="B7080" t="s">
        <v>5259</v>
      </c>
      <c r="C7080" s="1">
        <f>VLOOKUP(Authors[[#This Row],[Id]],Papers[],3,FALSE)</f>
        <v>2010</v>
      </c>
      <c r="D7080" s="1" t="str">
        <f>IF(ISNUMBER(FIND(",",Authors[[#This Row],[author]])),"OK", "Não OK")</f>
        <v>OK</v>
      </c>
    </row>
    <row r="7081" spans="1:4">
      <c r="A7081" s="3">
        <v>2324</v>
      </c>
      <c r="B7081" t="s">
        <v>5259</v>
      </c>
      <c r="C7081" s="1">
        <f>VLOOKUP(Authors[[#This Row],[Id]],Papers[],3,FALSE)</f>
        <v>2011</v>
      </c>
      <c r="D7081" s="1" t="str">
        <f>IF(ISNUMBER(FIND(",",Authors[[#This Row],[author]])),"OK", "Não OK")</f>
        <v>OK</v>
      </c>
    </row>
    <row r="7082" spans="1:4">
      <c r="A7082" s="3">
        <v>854</v>
      </c>
      <c r="B7082" t="s">
        <v>2417</v>
      </c>
      <c r="C7082" s="1">
        <f>VLOOKUP(Authors[[#This Row],[Id]],Papers[],3,FALSE)</f>
        <v>2010</v>
      </c>
      <c r="D7082" s="1" t="str">
        <f>IF(ISNUMBER(FIND(",",Authors[[#This Row],[author]])),"OK", "Não OK")</f>
        <v>OK</v>
      </c>
    </row>
    <row r="7083" spans="1:4">
      <c r="A7083" s="3">
        <v>1326</v>
      </c>
      <c r="B7083" t="s">
        <v>3810</v>
      </c>
      <c r="C7083" s="1">
        <f>VLOOKUP(Authors[[#This Row],[Id]],Papers[],3,FALSE)</f>
        <v>2006</v>
      </c>
      <c r="D7083" s="1" t="str">
        <f>IF(ISNUMBER(FIND(",",Authors[[#This Row],[author]])),"OK", "Não OK")</f>
        <v>OK</v>
      </c>
    </row>
    <row r="7084" spans="1:4">
      <c r="A7084" s="3">
        <v>2325</v>
      </c>
      <c r="B7084" t="s">
        <v>7147</v>
      </c>
      <c r="C7084" s="1">
        <f>VLOOKUP(Authors[[#This Row],[Id]],Papers[],3,FALSE)</f>
        <v>2011</v>
      </c>
      <c r="D7084" s="1" t="str">
        <f>IF(ISNUMBER(FIND(",",Authors[[#This Row],[author]])),"OK", "Não OK")</f>
        <v>OK</v>
      </c>
    </row>
    <row r="7085" spans="1:4">
      <c r="A7085" s="3">
        <v>182</v>
      </c>
      <c r="B7085" t="s">
        <v>451</v>
      </c>
      <c r="C7085" s="1">
        <f>VLOOKUP(Authors[[#This Row],[Id]],Papers[],3,FALSE)</f>
        <v>2009</v>
      </c>
      <c r="D7085" s="1" t="str">
        <f>IF(ISNUMBER(FIND(",",Authors[[#This Row],[author]])),"OK", "Não OK")</f>
        <v>OK</v>
      </c>
    </row>
    <row r="7086" spans="1:4">
      <c r="A7086" s="3">
        <v>3949</v>
      </c>
      <c r="B7086" t="s">
        <v>9603</v>
      </c>
      <c r="C7086" s="1">
        <f>VLOOKUP(Authors[[#This Row],[Id]],Papers[],3,FALSE)</f>
        <v>2008</v>
      </c>
      <c r="D7086" s="1" t="str">
        <f>IF(ISNUMBER(FIND(",",Authors[[#This Row],[author]])),"OK", "Não OK")</f>
        <v>OK</v>
      </c>
    </row>
    <row r="7087" spans="1:4">
      <c r="A7087" s="3">
        <v>2865</v>
      </c>
      <c r="B7087" t="s">
        <v>8168</v>
      </c>
      <c r="C7087" s="1">
        <f>VLOOKUP(Authors[[#This Row],[Id]],Papers[],3,FALSE)</f>
        <v>2009</v>
      </c>
      <c r="D7087" s="1" t="str">
        <f>IF(ISNUMBER(FIND(",",Authors[[#This Row],[author]])),"OK", "Não OK")</f>
        <v>OK</v>
      </c>
    </row>
    <row r="7088" spans="1:4">
      <c r="A7088" s="3">
        <v>112</v>
      </c>
      <c r="B7088" t="s">
        <v>287</v>
      </c>
      <c r="C7088" s="1">
        <f>VLOOKUP(Authors[[#This Row],[Id]],Papers[],3,FALSE)</f>
        <v>2008</v>
      </c>
      <c r="D7088" s="1" t="str">
        <f>IF(ISNUMBER(FIND(",",Authors[[#This Row],[author]])),"OK", "Não OK")</f>
        <v>OK</v>
      </c>
    </row>
    <row r="7089" spans="1:4">
      <c r="A7089" s="3">
        <v>2530</v>
      </c>
      <c r="B7089" t="s">
        <v>287</v>
      </c>
      <c r="C7089" s="1">
        <f>VLOOKUP(Authors[[#This Row],[Id]],Papers[],3,FALSE)</f>
        <v>2010</v>
      </c>
      <c r="D7089" s="1" t="str">
        <f>IF(ISNUMBER(FIND(",",Authors[[#This Row],[author]])),"OK", "Não OK")</f>
        <v>OK</v>
      </c>
    </row>
    <row r="7090" spans="1:4">
      <c r="A7090" s="3">
        <v>2614</v>
      </c>
      <c r="B7090" t="s">
        <v>287</v>
      </c>
      <c r="C7090" s="1">
        <f>VLOOKUP(Authors[[#This Row],[Id]],Papers[],3,FALSE)</f>
        <v>2011</v>
      </c>
      <c r="D7090" s="1" t="str">
        <f>IF(ISNUMBER(FIND(",",Authors[[#This Row],[author]])),"OK", "Não OK")</f>
        <v>OK</v>
      </c>
    </row>
    <row r="7091" spans="1:4">
      <c r="A7091" s="3">
        <v>2193</v>
      </c>
      <c r="B7091" t="s">
        <v>6731</v>
      </c>
      <c r="C7091" s="1">
        <f>VLOOKUP(Authors[[#This Row],[Id]],Papers[],3,FALSE)</f>
        <v>2010</v>
      </c>
      <c r="D7091" s="1" t="str">
        <f>IF(ISNUMBER(FIND(",",Authors[[#This Row],[author]])),"OK", "Não OK")</f>
        <v>OK</v>
      </c>
    </row>
    <row r="7092" spans="1:4">
      <c r="A7092" s="3">
        <v>229</v>
      </c>
      <c r="B7092" t="s">
        <v>580</v>
      </c>
      <c r="C7092" s="1">
        <f>VLOOKUP(Authors[[#This Row],[Id]],Papers[],3,FALSE)</f>
        <v>2011</v>
      </c>
      <c r="D7092" s="1" t="str">
        <f>IF(ISNUMBER(FIND(",",Authors[[#This Row],[author]])),"OK", "Não OK")</f>
        <v>OK</v>
      </c>
    </row>
    <row r="7093" spans="1:4">
      <c r="A7093" s="3">
        <v>1142</v>
      </c>
      <c r="B7093" t="s">
        <v>3232</v>
      </c>
      <c r="C7093" s="1">
        <f>VLOOKUP(Authors[[#This Row],[Id]],Papers[],3,FALSE)</f>
        <v>2011</v>
      </c>
      <c r="D7093" s="1" t="str">
        <f>IF(ISNUMBER(FIND(",",Authors[[#This Row],[author]])),"OK", "Não OK")</f>
        <v>OK</v>
      </c>
    </row>
    <row r="7094" spans="1:4">
      <c r="A7094" s="3">
        <v>76</v>
      </c>
      <c r="B7094" t="s">
        <v>186</v>
      </c>
      <c r="C7094" s="1">
        <f>VLOOKUP(Authors[[#This Row],[Id]],Papers[],3,FALSE)</f>
        <v>2007</v>
      </c>
      <c r="D7094" s="1" t="str">
        <f>IF(ISNUMBER(FIND(",",Authors[[#This Row],[author]])),"OK", "Não OK")</f>
        <v>OK</v>
      </c>
    </row>
    <row r="7095" spans="1:4">
      <c r="A7095" s="3">
        <v>2799</v>
      </c>
      <c r="B7095" t="s">
        <v>8044</v>
      </c>
      <c r="C7095" s="1">
        <f>VLOOKUP(Authors[[#This Row],[Id]],Papers[],3,FALSE)</f>
        <v>2000</v>
      </c>
      <c r="D7095" s="1" t="str">
        <f>IF(ISNUMBER(FIND(",",Authors[[#This Row],[author]])),"OK", "Não OK")</f>
        <v>OK</v>
      </c>
    </row>
    <row r="7096" spans="1:4">
      <c r="A7096" s="3">
        <v>1104</v>
      </c>
      <c r="B7096" t="s">
        <v>3095</v>
      </c>
      <c r="C7096" s="1">
        <f>VLOOKUP(Authors[[#This Row],[Id]],Papers[],3,FALSE)</f>
        <v>2007</v>
      </c>
      <c r="D7096" s="1" t="str">
        <f>IF(ISNUMBER(FIND(",",Authors[[#This Row],[author]])),"OK", "Não OK")</f>
        <v>OK</v>
      </c>
    </row>
    <row r="7097" spans="1:4">
      <c r="A7097" s="3">
        <v>3950</v>
      </c>
      <c r="B7097" t="s">
        <v>9608</v>
      </c>
      <c r="C7097" s="1">
        <f>VLOOKUP(Authors[[#This Row],[Id]],Papers[],3,FALSE)</f>
        <v>2010</v>
      </c>
      <c r="D7097" s="1" t="str">
        <f>IF(ISNUMBER(FIND(",",Authors[[#This Row],[author]])),"OK", "Não OK")</f>
        <v>OK</v>
      </c>
    </row>
    <row r="7098" spans="1:4">
      <c r="A7098">
        <v>4406</v>
      </c>
      <c r="B7098" s="1" t="s">
        <v>12840</v>
      </c>
      <c r="C7098" s="1">
        <f>VLOOKUP(Authors[[#This Row],[Id]],Papers[],3,FALSE)</f>
        <v>2003</v>
      </c>
      <c r="D7098" s="1" t="str">
        <f>IF(ISNUMBER(FIND(",",Authors[[#This Row],[author]])),"OK", "Não OK")</f>
        <v>OK</v>
      </c>
    </row>
    <row r="7099" spans="1:4">
      <c r="A7099" s="3">
        <v>2326</v>
      </c>
      <c r="B7099" t="s">
        <v>7151</v>
      </c>
      <c r="C7099" s="1">
        <f>VLOOKUP(Authors[[#This Row],[Id]],Papers[],3,FALSE)</f>
        <v>2011</v>
      </c>
      <c r="D7099" s="1" t="str">
        <f>IF(ISNUMBER(FIND(",",Authors[[#This Row],[author]])),"OK", "Não OK")</f>
        <v>OK</v>
      </c>
    </row>
    <row r="7100" spans="1:4">
      <c r="A7100" s="3">
        <v>1250</v>
      </c>
      <c r="B7100" t="s">
        <v>3569</v>
      </c>
      <c r="C7100" s="1">
        <f>VLOOKUP(Authors[[#This Row],[Id]],Papers[],3,FALSE)</f>
        <v>2007</v>
      </c>
      <c r="D7100" s="1" t="str">
        <f>IF(ISNUMBER(FIND(",",Authors[[#This Row],[author]])),"OK", "Não OK")</f>
        <v>OK</v>
      </c>
    </row>
    <row r="7101" spans="1:4">
      <c r="A7101" s="3">
        <v>2264</v>
      </c>
      <c r="B7101" t="s">
        <v>3569</v>
      </c>
      <c r="C7101" s="1">
        <f>VLOOKUP(Authors[[#This Row],[Id]],Papers[],3,FALSE)</f>
        <v>2011</v>
      </c>
      <c r="D7101" s="1" t="str">
        <f>IF(ISNUMBER(FIND(",",Authors[[#This Row],[author]])),"OK", "Não OK")</f>
        <v>OK</v>
      </c>
    </row>
    <row r="7102" spans="1:4">
      <c r="A7102" s="3">
        <v>3245</v>
      </c>
      <c r="B7102" t="s">
        <v>8681</v>
      </c>
      <c r="C7102" s="1">
        <f>VLOOKUP(Authors[[#This Row],[Id]],Papers[],3,FALSE)</f>
        <v>2011</v>
      </c>
      <c r="D7102" s="1" t="str">
        <f>IF(ISNUMBER(FIND(",",Authors[[#This Row],[author]])),"OK", "Não OK")</f>
        <v>OK</v>
      </c>
    </row>
    <row r="7103" spans="1:4">
      <c r="A7103" s="3">
        <v>1815</v>
      </c>
      <c r="B7103" t="s">
        <v>10715</v>
      </c>
      <c r="C7103" s="1">
        <f>VLOOKUP(Authors[[#This Row],[Id]],Papers[],3,FALSE)</f>
        <v>2011</v>
      </c>
      <c r="D7103" s="1" t="str">
        <f>IF(ISNUMBER(FIND(",",Authors[[#This Row],[author]])),"OK", "Não OK")</f>
        <v>OK</v>
      </c>
    </row>
    <row r="7104" spans="1:4">
      <c r="A7104" s="3">
        <v>365</v>
      </c>
      <c r="B7104" t="s">
        <v>961</v>
      </c>
      <c r="C7104" s="1">
        <f>VLOOKUP(Authors[[#This Row],[Id]],Papers[],3,FALSE)</f>
        <v>2009</v>
      </c>
      <c r="D7104" s="1" t="str">
        <f>IF(ISNUMBER(FIND(",",Authors[[#This Row],[author]])),"OK", "Não OK")</f>
        <v>OK</v>
      </c>
    </row>
    <row r="7105" spans="1:4">
      <c r="A7105">
        <v>4388</v>
      </c>
      <c r="B7105" s="1" t="s">
        <v>12790</v>
      </c>
      <c r="C7105" s="1">
        <f>VLOOKUP(Authors[[#This Row],[Id]],Papers[],3,FALSE)</f>
        <v>1989</v>
      </c>
      <c r="D7105" s="1" t="str">
        <f>IF(ISNUMBER(FIND(",",Authors[[#This Row],[author]])),"OK", "Não OK")</f>
        <v>OK</v>
      </c>
    </row>
    <row r="7106" spans="1:4">
      <c r="A7106" s="3">
        <v>2327</v>
      </c>
      <c r="B7106" t="s">
        <v>10849</v>
      </c>
      <c r="C7106" s="1">
        <f>VLOOKUP(Authors[[#This Row],[Id]],Papers[],3,FALSE)</f>
        <v>2004</v>
      </c>
      <c r="D7106" s="1" t="str">
        <f>IF(ISNUMBER(FIND(",",Authors[[#This Row],[author]])),"OK", "Não OK")</f>
        <v>OK</v>
      </c>
    </row>
    <row r="7107" spans="1:4">
      <c r="A7107" s="3">
        <v>1644</v>
      </c>
      <c r="B7107" t="s">
        <v>4973</v>
      </c>
      <c r="C7107" s="1">
        <f>VLOOKUP(Authors[[#This Row],[Id]],Papers[],3,FALSE)</f>
        <v>2005</v>
      </c>
      <c r="D7107" s="1" t="str">
        <f>IF(ISNUMBER(FIND(",",Authors[[#This Row],[author]])),"OK", "Não OK")</f>
        <v>OK</v>
      </c>
    </row>
    <row r="7108" spans="1:4">
      <c r="A7108" s="3">
        <v>4330</v>
      </c>
      <c r="B7108" t="s">
        <v>10265</v>
      </c>
      <c r="C7108" s="1">
        <f>VLOOKUP(Authors[[#This Row],[Id]],Papers[],3,FALSE)</f>
        <v>2007</v>
      </c>
      <c r="D7108" s="1" t="str">
        <f>IF(ISNUMBER(FIND(",",Authors[[#This Row],[author]])),"OK", "Não OK")</f>
        <v>OK</v>
      </c>
    </row>
    <row r="7109" spans="1:4">
      <c r="A7109" s="3">
        <v>238</v>
      </c>
      <c r="B7109" t="s">
        <v>610</v>
      </c>
      <c r="C7109" s="1">
        <f>VLOOKUP(Authors[[#This Row],[Id]],Papers[],3,FALSE)</f>
        <v>2011</v>
      </c>
      <c r="D7109" s="1" t="str">
        <f>IF(ISNUMBER(FIND(",",Authors[[#This Row],[author]])),"OK", "Não OK")</f>
        <v>OK</v>
      </c>
    </row>
    <row r="7110" spans="1:4">
      <c r="A7110" s="3">
        <v>2328</v>
      </c>
      <c r="B7110" t="s">
        <v>7159</v>
      </c>
      <c r="C7110" s="1">
        <f>VLOOKUP(Authors[[#This Row],[Id]],Papers[],3,FALSE)</f>
        <v>2007</v>
      </c>
      <c r="D7110" s="1" t="str">
        <f>IF(ISNUMBER(FIND(",",Authors[[#This Row],[author]])),"OK", "Não OK")</f>
        <v>OK</v>
      </c>
    </row>
    <row r="7111" spans="1:4">
      <c r="A7111" s="3">
        <v>3637</v>
      </c>
      <c r="B7111" t="s">
        <v>9201</v>
      </c>
      <c r="C7111" s="1">
        <f>VLOOKUP(Authors[[#This Row],[Id]],Papers[],3,FALSE)</f>
        <v>2005</v>
      </c>
      <c r="D7111" s="1" t="str">
        <f>IF(ISNUMBER(FIND(",",Authors[[#This Row],[author]])),"OK", "Não OK")</f>
        <v>OK</v>
      </c>
    </row>
    <row r="7112" spans="1:4">
      <c r="A7112" s="3">
        <v>2329</v>
      </c>
      <c r="B7112" t="s">
        <v>10850</v>
      </c>
      <c r="C7112" s="1">
        <f>VLOOKUP(Authors[[#This Row],[Id]],Papers[],3,FALSE)</f>
        <v>2009</v>
      </c>
      <c r="D7112" s="1" t="str">
        <f>IF(ISNUMBER(FIND(",",Authors[[#This Row],[author]])),"OK", "Não OK")</f>
        <v>OK</v>
      </c>
    </row>
    <row r="7113" spans="1:4">
      <c r="A7113" s="3">
        <v>1540</v>
      </c>
      <c r="B7113" t="s">
        <v>4569</v>
      </c>
      <c r="C7113" s="1">
        <f>VLOOKUP(Authors[[#This Row],[Id]],Papers[],3,FALSE)</f>
        <v>1989</v>
      </c>
      <c r="D7113" s="1" t="str">
        <f>IF(ISNUMBER(FIND(",",Authors[[#This Row],[author]])),"OK", "Não OK")</f>
        <v>OK</v>
      </c>
    </row>
    <row r="7114" spans="1:4">
      <c r="A7114">
        <v>4386</v>
      </c>
      <c r="B7114" s="1" t="s">
        <v>12785</v>
      </c>
      <c r="C7114" s="1">
        <f>VLOOKUP(Authors[[#This Row],[Id]],Papers[],3,FALSE)</f>
        <v>1990</v>
      </c>
      <c r="D7114" s="1" t="str">
        <f>IF(ISNUMBER(FIND(",",Authors[[#This Row],[author]])),"OK", "Não OK")</f>
        <v>OK</v>
      </c>
    </row>
    <row r="7115" spans="1:4">
      <c r="A7115" s="3">
        <v>2422</v>
      </c>
      <c r="B7115" t="s">
        <v>7457</v>
      </c>
      <c r="C7115" s="1">
        <f>VLOOKUP(Authors[[#This Row],[Id]],Papers[],3,FALSE)</f>
        <v>1999</v>
      </c>
      <c r="D7115" s="1" t="str">
        <f>IF(ISNUMBER(FIND(",",Authors[[#This Row],[author]])),"OK", "Não OK")</f>
        <v>OK</v>
      </c>
    </row>
    <row r="7116" spans="1:4">
      <c r="A7116" s="3">
        <v>2930</v>
      </c>
      <c r="B7116" t="s">
        <v>8250</v>
      </c>
      <c r="C7116" s="1">
        <f>VLOOKUP(Authors[[#This Row],[Id]],Papers[],3,FALSE)</f>
        <v>2010</v>
      </c>
      <c r="D7116" s="1" t="str">
        <f>IF(ISNUMBER(FIND(",",Authors[[#This Row],[author]])),"OK", "Não OK")</f>
        <v>OK</v>
      </c>
    </row>
    <row r="7117" spans="1:4">
      <c r="A7117" s="3">
        <v>2330</v>
      </c>
      <c r="B7117" t="s">
        <v>7166</v>
      </c>
      <c r="C7117" s="1">
        <f>VLOOKUP(Authors[[#This Row],[Id]],Papers[],3,FALSE)</f>
        <v>2009</v>
      </c>
      <c r="D7117" s="1" t="str">
        <f>IF(ISNUMBER(FIND(",",Authors[[#This Row],[author]])),"OK", "Não OK")</f>
        <v>OK</v>
      </c>
    </row>
    <row r="7118" spans="1:4">
      <c r="A7118" s="3">
        <v>1245</v>
      </c>
      <c r="B7118" t="s">
        <v>3550</v>
      </c>
      <c r="C7118" s="1">
        <f>VLOOKUP(Authors[[#This Row],[Id]],Papers[],3,FALSE)</f>
        <v>2008</v>
      </c>
      <c r="D7118" s="1" t="str">
        <f>IF(ISNUMBER(FIND(",",Authors[[#This Row],[author]])),"OK", "Não OK")</f>
        <v>OK</v>
      </c>
    </row>
    <row r="7119" spans="1:4">
      <c r="A7119" s="3">
        <v>2331</v>
      </c>
      <c r="B7119" t="s">
        <v>3550</v>
      </c>
      <c r="C7119" s="1">
        <f>VLOOKUP(Authors[[#This Row],[Id]],Papers[],3,FALSE)</f>
        <v>2008</v>
      </c>
      <c r="D7119" s="1" t="str">
        <f>IF(ISNUMBER(FIND(",",Authors[[#This Row],[author]])),"OK", "Não OK")</f>
        <v>OK</v>
      </c>
    </row>
    <row r="7120" spans="1:4">
      <c r="A7120" s="3">
        <v>2332</v>
      </c>
      <c r="B7120" t="s">
        <v>7171</v>
      </c>
      <c r="C7120" s="1">
        <f>VLOOKUP(Authors[[#This Row],[Id]],Papers[],3,FALSE)</f>
        <v>2010</v>
      </c>
      <c r="D7120" s="1" t="str">
        <f>IF(ISNUMBER(FIND(",",Authors[[#This Row],[author]])),"OK", "Não OK")</f>
        <v>OK</v>
      </c>
    </row>
    <row r="7121" spans="1:4">
      <c r="A7121" s="3">
        <v>1367</v>
      </c>
      <c r="B7121" t="s">
        <v>3943</v>
      </c>
      <c r="C7121" s="1">
        <f>VLOOKUP(Authors[[#This Row],[Id]],Papers[],3,FALSE)</f>
        <v>2011</v>
      </c>
      <c r="D7121" s="1" t="str">
        <f>IF(ISNUMBER(FIND(",",Authors[[#This Row],[author]])),"OK", "Não OK")</f>
        <v>OK</v>
      </c>
    </row>
    <row r="7122" spans="1:4">
      <c r="A7122" s="3">
        <v>1782</v>
      </c>
      <c r="B7122" t="s">
        <v>5410</v>
      </c>
      <c r="C7122" s="1">
        <f>VLOOKUP(Authors[[#This Row],[Id]],Papers[],3,FALSE)</f>
        <v>2005</v>
      </c>
      <c r="D7122" s="1" t="str">
        <f>IF(ISNUMBER(FIND(",",Authors[[#This Row],[author]])),"OK", "Não OK")</f>
        <v>OK</v>
      </c>
    </row>
    <row r="7123" spans="1:4">
      <c r="A7123" s="3">
        <v>3103</v>
      </c>
      <c r="B7123" t="s">
        <v>8543</v>
      </c>
      <c r="C7123" s="1">
        <f>VLOOKUP(Authors[[#This Row],[Id]],Papers[],3,FALSE)</f>
        <v>2010</v>
      </c>
      <c r="D7123" s="1" t="str">
        <f>IF(ISNUMBER(FIND(",",Authors[[#This Row],[author]])),"OK", "Não OK")</f>
        <v>OK</v>
      </c>
    </row>
    <row r="7124" spans="1:4">
      <c r="A7124" s="3">
        <v>18</v>
      </c>
      <c r="B7124" t="s">
        <v>45</v>
      </c>
      <c r="C7124" s="1">
        <f>VLOOKUP(Authors[[#This Row],[Id]],Papers[],3,FALSE)</f>
        <v>2005</v>
      </c>
      <c r="D7124" s="1" t="str">
        <f>IF(ISNUMBER(FIND(",",Authors[[#This Row],[author]])),"OK", "Não OK")</f>
        <v>OK</v>
      </c>
    </row>
    <row r="7125" spans="1:4">
      <c r="A7125" s="3">
        <v>1338</v>
      </c>
      <c r="B7125" t="s">
        <v>3851</v>
      </c>
      <c r="C7125" s="1">
        <f>VLOOKUP(Authors[[#This Row],[Id]],Papers[],3,FALSE)</f>
        <v>2005</v>
      </c>
      <c r="D7125" s="1" t="str">
        <f>IF(ISNUMBER(FIND(",",Authors[[#This Row],[author]])),"OK", "Não OK")</f>
        <v>OK</v>
      </c>
    </row>
    <row r="7126" spans="1:4">
      <c r="A7126" s="3">
        <v>4330</v>
      </c>
      <c r="B7126" t="s">
        <v>10267</v>
      </c>
      <c r="C7126" s="1">
        <f>VLOOKUP(Authors[[#This Row],[Id]],Papers[],3,FALSE)</f>
        <v>2007</v>
      </c>
      <c r="D7126" s="1" t="str">
        <f>IF(ISNUMBER(FIND(",",Authors[[#This Row],[author]])),"OK", "Não OK")</f>
        <v>OK</v>
      </c>
    </row>
    <row r="7127" spans="1:4">
      <c r="A7127" s="3">
        <v>1780</v>
      </c>
      <c r="B7127" t="s">
        <v>5401</v>
      </c>
      <c r="C7127" s="1">
        <f>VLOOKUP(Authors[[#This Row],[Id]],Papers[],3,FALSE)</f>
        <v>2008</v>
      </c>
      <c r="D7127" s="1" t="str">
        <f>IF(ISNUMBER(FIND(",",Authors[[#This Row],[author]])),"OK", "Não OK")</f>
        <v>OK</v>
      </c>
    </row>
    <row r="7128" spans="1:4">
      <c r="A7128" s="3">
        <v>2333</v>
      </c>
      <c r="B7128" t="s">
        <v>5401</v>
      </c>
      <c r="C7128" s="1">
        <f>VLOOKUP(Authors[[#This Row],[Id]],Papers[],3,FALSE)</f>
        <v>2008</v>
      </c>
      <c r="D7128" s="1" t="str">
        <f>IF(ISNUMBER(FIND(",",Authors[[#This Row],[author]])),"OK", "Não OK")</f>
        <v>OK</v>
      </c>
    </row>
    <row r="7129" spans="1:4">
      <c r="A7129" s="3">
        <v>2334</v>
      </c>
      <c r="B7129" t="s">
        <v>5401</v>
      </c>
      <c r="C7129" s="1">
        <f>VLOOKUP(Authors[[#This Row],[Id]],Papers[],3,FALSE)</f>
        <v>2007</v>
      </c>
      <c r="D7129" s="1" t="str">
        <f>IF(ISNUMBER(FIND(",",Authors[[#This Row],[author]])),"OK", "Não OK")</f>
        <v>OK</v>
      </c>
    </row>
    <row r="7130" spans="1:4">
      <c r="A7130" s="3">
        <v>2335</v>
      </c>
      <c r="B7130" t="s">
        <v>7185</v>
      </c>
      <c r="C7130" s="1">
        <f>VLOOKUP(Authors[[#This Row],[Id]],Papers[],3,FALSE)</f>
        <v>2001</v>
      </c>
      <c r="D7130" s="1" t="str">
        <f>IF(ISNUMBER(FIND(",",Authors[[#This Row],[author]])),"OK", "Não OK")</f>
        <v>OK</v>
      </c>
    </row>
    <row r="7131" spans="1:4">
      <c r="A7131" s="3">
        <v>2336</v>
      </c>
      <c r="B7131" t="s">
        <v>7185</v>
      </c>
      <c r="C7131" s="1">
        <f>VLOOKUP(Authors[[#This Row],[Id]],Papers[],3,FALSE)</f>
        <v>2003</v>
      </c>
      <c r="D7131" s="1" t="str">
        <f>IF(ISNUMBER(FIND(",",Authors[[#This Row],[author]])),"OK", "Não OK")</f>
        <v>OK</v>
      </c>
    </row>
    <row r="7132" spans="1:4">
      <c r="A7132" s="3">
        <v>2381</v>
      </c>
      <c r="B7132" t="s">
        <v>7332</v>
      </c>
      <c r="C7132" s="1">
        <f>VLOOKUP(Authors[[#This Row],[Id]],Papers[],3,FALSE)</f>
        <v>2004</v>
      </c>
      <c r="D7132" s="1" t="str">
        <f>IF(ISNUMBER(FIND(",",Authors[[#This Row],[author]])),"OK", "Não OK")</f>
        <v>OK</v>
      </c>
    </row>
    <row r="7133" spans="1:4">
      <c r="A7133" s="3">
        <v>2973</v>
      </c>
      <c r="B7133" t="s">
        <v>8332</v>
      </c>
      <c r="C7133" s="1">
        <f>VLOOKUP(Authors[[#This Row],[Id]],Papers[],3,FALSE)</f>
        <v>2010</v>
      </c>
      <c r="D7133" s="1" t="str">
        <f>IF(ISNUMBER(FIND(",",Authors[[#This Row],[author]])),"OK", "Não OK")</f>
        <v>OK</v>
      </c>
    </row>
    <row r="7134" spans="1:4">
      <c r="A7134" s="3">
        <v>285</v>
      </c>
      <c r="B7134" t="s">
        <v>714</v>
      </c>
      <c r="C7134" s="1">
        <f>VLOOKUP(Authors[[#This Row],[Id]],Papers[],3,FALSE)</f>
        <v>2002</v>
      </c>
      <c r="D7134" s="1" t="str">
        <f>IF(ISNUMBER(FIND(",",Authors[[#This Row],[author]])),"OK", "Não OK")</f>
        <v>OK</v>
      </c>
    </row>
    <row r="7135" spans="1:4">
      <c r="A7135" s="3">
        <v>2337</v>
      </c>
      <c r="B7135" t="s">
        <v>7192</v>
      </c>
      <c r="C7135" s="1">
        <f>VLOOKUP(Authors[[#This Row],[Id]],Papers[],3,FALSE)</f>
        <v>2006</v>
      </c>
      <c r="D7135" s="1" t="str">
        <f>IF(ISNUMBER(FIND(",",Authors[[#This Row],[author]])),"OK", "Não OK")</f>
        <v>OK</v>
      </c>
    </row>
    <row r="7136" spans="1:4">
      <c r="A7136" s="3">
        <v>393</v>
      </c>
      <c r="B7136" t="s">
        <v>1095</v>
      </c>
      <c r="C7136" s="1">
        <f>VLOOKUP(Authors[[#This Row],[Id]],Papers[],3,FALSE)</f>
        <v>2007</v>
      </c>
      <c r="D7136" s="1" t="str">
        <f>IF(ISNUMBER(FIND(",",Authors[[#This Row],[author]])),"OK", "Não OK")</f>
        <v>OK</v>
      </c>
    </row>
    <row r="7137" spans="1:4">
      <c r="A7137" s="3">
        <v>1446</v>
      </c>
      <c r="B7137" t="s">
        <v>4250</v>
      </c>
      <c r="C7137" s="1">
        <f>VLOOKUP(Authors[[#This Row],[Id]],Papers[],3,FALSE)</f>
        <v>2000</v>
      </c>
      <c r="D7137" s="1" t="str">
        <f>IF(ISNUMBER(FIND(",",Authors[[#This Row],[author]])),"OK", "Não OK")</f>
        <v>OK</v>
      </c>
    </row>
    <row r="7138" spans="1:4">
      <c r="A7138">
        <v>4437</v>
      </c>
      <c r="B7138" t="s">
        <v>12933</v>
      </c>
      <c r="C7138" s="1">
        <f>VLOOKUP(Authors[[#This Row],[Id]],Papers[],3,FALSE)</f>
        <v>2008</v>
      </c>
      <c r="D7138" s="1" t="str">
        <f>IF(ISNUMBER(FIND(",",Authors[[#This Row],[author]])),"OK", "Não OK")</f>
        <v>OK</v>
      </c>
    </row>
    <row r="7139" spans="1:4">
      <c r="A7139" s="3">
        <v>1670</v>
      </c>
      <c r="B7139" t="s">
        <v>5067</v>
      </c>
      <c r="C7139" s="1">
        <f>VLOOKUP(Authors[[#This Row],[Id]],Papers[],3,FALSE)</f>
        <v>2011</v>
      </c>
      <c r="D7139" s="1" t="str">
        <f>IF(ISNUMBER(FIND(",",Authors[[#This Row],[author]])),"OK", "Não OK")</f>
        <v>OK</v>
      </c>
    </row>
    <row r="7140" spans="1:4">
      <c r="A7140" s="3">
        <v>2314</v>
      </c>
      <c r="B7140" t="s">
        <v>7102</v>
      </c>
      <c r="C7140" s="1">
        <f>VLOOKUP(Authors[[#This Row],[Id]],Papers[],3,FALSE)</f>
        <v>2003</v>
      </c>
      <c r="D7140" s="1" t="str">
        <f>IF(ISNUMBER(FIND(",",Authors[[#This Row],[author]])),"OK", "Não OK")</f>
        <v>OK</v>
      </c>
    </row>
    <row r="7141" spans="1:4">
      <c r="A7141" s="3">
        <v>640</v>
      </c>
      <c r="B7141" t="s">
        <v>1788</v>
      </c>
      <c r="C7141" s="1">
        <f>VLOOKUP(Authors[[#This Row],[Id]],Papers[],3,FALSE)</f>
        <v>2011</v>
      </c>
      <c r="D7141" s="1" t="str">
        <f>IF(ISNUMBER(FIND(",",Authors[[#This Row],[author]])),"OK", "Não OK")</f>
        <v>OK</v>
      </c>
    </row>
    <row r="7142" spans="1:4">
      <c r="A7142" s="3">
        <v>2423</v>
      </c>
      <c r="B7142" t="s">
        <v>7461</v>
      </c>
      <c r="C7142" s="1">
        <f>VLOOKUP(Authors[[#This Row],[Id]],Papers[],3,FALSE)</f>
        <v>2008</v>
      </c>
      <c r="D7142" s="1" t="str">
        <f>IF(ISNUMBER(FIND(",",Authors[[#This Row],[author]])),"OK", "Não OK")</f>
        <v>OK</v>
      </c>
    </row>
    <row r="7143" spans="1:4">
      <c r="A7143" s="3">
        <v>798</v>
      </c>
      <c r="B7143" t="s">
        <v>2272</v>
      </c>
      <c r="C7143" s="1">
        <f>VLOOKUP(Authors[[#This Row],[Id]],Papers[],3,FALSE)</f>
        <v>2008</v>
      </c>
      <c r="D7143" s="1" t="str">
        <f>IF(ISNUMBER(FIND(",",Authors[[#This Row],[author]])),"OK", "Não OK")</f>
        <v>OK</v>
      </c>
    </row>
    <row r="7144" spans="1:4">
      <c r="A7144" s="3">
        <v>3955</v>
      </c>
      <c r="B7144" t="s">
        <v>9611</v>
      </c>
      <c r="C7144" s="1">
        <f>VLOOKUP(Authors[[#This Row],[Id]],Papers[],3,FALSE)</f>
        <v>2004</v>
      </c>
      <c r="D7144" s="1" t="str">
        <f>IF(ISNUMBER(FIND(",",Authors[[#This Row],[author]])),"OK", "Não OK")</f>
        <v>OK</v>
      </c>
    </row>
    <row r="7145" spans="1:4">
      <c r="A7145" s="3">
        <v>3955</v>
      </c>
      <c r="B7145" t="s">
        <v>9612</v>
      </c>
      <c r="C7145" s="1">
        <f>VLOOKUP(Authors[[#This Row],[Id]],Papers[],3,FALSE)</f>
        <v>2004</v>
      </c>
      <c r="D7145" s="1" t="str">
        <f>IF(ISNUMBER(FIND(",",Authors[[#This Row],[author]])),"OK", "Não OK")</f>
        <v>OK</v>
      </c>
    </row>
    <row r="7146" spans="1:4">
      <c r="A7146" s="3">
        <v>1886</v>
      </c>
      <c r="B7146" t="s">
        <v>5743</v>
      </c>
      <c r="C7146" s="1">
        <f>VLOOKUP(Authors[[#This Row],[Id]],Papers[],3,FALSE)</f>
        <v>2009</v>
      </c>
      <c r="D7146" s="1" t="str">
        <f>IF(ISNUMBER(FIND(",",Authors[[#This Row],[author]])),"OK", "Não OK")</f>
        <v>OK</v>
      </c>
    </row>
    <row r="7147" spans="1:4">
      <c r="A7147" s="3">
        <v>1557</v>
      </c>
      <c r="B7147" t="s">
        <v>4619</v>
      </c>
      <c r="C7147" s="1">
        <f>VLOOKUP(Authors[[#This Row],[Id]],Papers[],3,FALSE)</f>
        <v>2003</v>
      </c>
      <c r="D7147" s="1" t="str">
        <f>IF(ISNUMBER(FIND(",",Authors[[#This Row],[author]])),"OK", "Não OK")</f>
        <v>OK</v>
      </c>
    </row>
    <row r="7148" spans="1:4">
      <c r="A7148" s="3">
        <v>2161</v>
      </c>
      <c r="B7148" t="s">
        <v>6639</v>
      </c>
      <c r="C7148" s="1">
        <f>VLOOKUP(Authors[[#This Row],[Id]],Papers[],3,FALSE)</f>
        <v>2008</v>
      </c>
      <c r="D7148" s="1" t="str">
        <f>IF(ISNUMBER(FIND(",",Authors[[#This Row],[author]])),"OK", "Não OK")</f>
        <v>OK</v>
      </c>
    </row>
    <row r="7149" spans="1:4">
      <c r="A7149" s="3">
        <v>3315</v>
      </c>
      <c r="B7149" t="s">
        <v>8791</v>
      </c>
      <c r="C7149" s="1">
        <f>VLOOKUP(Authors[[#This Row],[Id]],Papers[],3,FALSE)</f>
        <v>2007</v>
      </c>
      <c r="D7149" s="1" t="str">
        <f>IF(ISNUMBER(FIND(",",Authors[[#This Row],[author]])),"OK", "Não OK")</f>
        <v>OK</v>
      </c>
    </row>
    <row r="7150" spans="1:4">
      <c r="A7150" s="3">
        <v>2338</v>
      </c>
      <c r="B7150" t="s">
        <v>7197</v>
      </c>
      <c r="C7150" s="1">
        <f>VLOOKUP(Authors[[#This Row],[Id]],Papers[],3,FALSE)</f>
        <v>1991</v>
      </c>
      <c r="D7150" s="1" t="str">
        <f>IF(ISNUMBER(FIND(",",Authors[[#This Row],[author]])),"OK", "Não OK")</f>
        <v>OK</v>
      </c>
    </row>
    <row r="7151" spans="1:4">
      <c r="A7151" s="3">
        <v>3957</v>
      </c>
      <c r="B7151" t="s">
        <v>9616</v>
      </c>
      <c r="C7151" s="1">
        <f>VLOOKUP(Authors[[#This Row],[Id]],Papers[],3,FALSE)</f>
        <v>2010</v>
      </c>
      <c r="D7151" s="1" t="str">
        <f>IF(ISNUMBER(FIND(",",Authors[[#This Row],[author]])),"OK", "Não OK")</f>
        <v>OK</v>
      </c>
    </row>
    <row r="7152" spans="1:4">
      <c r="A7152" s="3">
        <v>1078</v>
      </c>
      <c r="B7152" t="s">
        <v>3015</v>
      </c>
      <c r="C7152" s="1">
        <f>VLOOKUP(Authors[[#This Row],[Id]],Papers[],3,FALSE)</f>
        <v>2010</v>
      </c>
      <c r="D7152" s="1" t="str">
        <f>IF(ISNUMBER(FIND(",",Authors[[#This Row],[author]])),"OK", "Não OK")</f>
        <v>OK</v>
      </c>
    </row>
    <row r="7153" spans="1:4">
      <c r="A7153" s="3">
        <v>1137</v>
      </c>
      <c r="B7153" t="s">
        <v>3211</v>
      </c>
      <c r="C7153" s="1">
        <f>VLOOKUP(Authors[[#This Row],[Id]],Papers[],3,FALSE)</f>
        <v>2009</v>
      </c>
      <c r="D7153" s="1" t="str">
        <f>IF(ISNUMBER(FIND(",",Authors[[#This Row],[author]])),"OK", "Não OK")</f>
        <v>OK</v>
      </c>
    </row>
    <row r="7154" spans="1:4">
      <c r="A7154" s="3">
        <v>2119</v>
      </c>
      <c r="B7154" t="s">
        <v>6494</v>
      </c>
      <c r="C7154" s="1">
        <f>VLOOKUP(Authors[[#This Row],[Id]],Papers[],3,FALSE)</f>
        <v>2011</v>
      </c>
      <c r="D7154" s="1" t="str">
        <f>IF(ISNUMBER(FIND(",",Authors[[#This Row],[author]])),"OK", "Não OK")</f>
        <v>OK</v>
      </c>
    </row>
    <row r="7155" spans="1:4">
      <c r="A7155" s="3">
        <v>54</v>
      </c>
      <c r="B7155" s="2" t="s">
        <v>11087</v>
      </c>
      <c r="C7155" s="1">
        <f>VLOOKUP(Authors[[#This Row],[Id]],Papers[],3,FALSE)</f>
        <v>2006</v>
      </c>
      <c r="D7155" s="1" t="str">
        <f>IF(ISNUMBER(FIND(",",Authors[[#This Row],[author]])),"OK", "Não OK")</f>
        <v>OK</v>
      </c>
    </row>
    <row r="7156" spans="1:4">
      <c r="A7156" s="3">
        <v>1241</v>
      </c>
      <c r="B7156" t="s">
        <v>3535</v>
      </c>
      <c r="C7156" s="1">
        <f>VLOOKUP(Authors[[#This Row],[Id]],Papers[],3,FALSE)</f>
        <v>2009</v>
      </c>
      <c r="D7156" s="1" t="str">
        <f>IF(ISNUMBER(FIND(",",Authors[[#This Row],[author]])),"OK", "Não OK")</f>
        <v>OK</v>
      </c>
    </row>
    <row r="7157" spans="1:4">
      <c r="A7157" s="3">
        <v>2020</v>
      </c>
      <c r="B7157" t="s">
        <v>6150</v>
      </c>
      <c r="C7157" s="1">
        <f>VLOOKUP(Authors[[#This Row],[Id]],Papers[],3,FALSE)</f>
        <v>1998</v>
      </c>
      <c r="D7157" s="1" t="str">
        <f>IF(ISNUMBER(FIND(",",Authors[[#This Row],[author]])),"OK", "Não OK")</f>
        <v>OK</v>
      </c>
    </row>
    <row r="7158" spans="1:4">
      <c r="A7158" s="3">
        <v>2134</v>
      </c>
      <c r="B7158" t="s">
        <v>6539</v>
      </c>
      <c r="C7158" s="1">
        <f>VLOOKUP(Authors[[#This Row],[Id]],Papers[],3,FALSE)</f>
        <v>2009</v>
      </c>
      <c r="D7158" s="1" t="str">
        <f>IF(ISNUMBER(FIND(",",Authors[[#This Row],[author]])),"OK", "Não OK")</f>
        <v>OK</v>
      </c>
    </row>
    <row r="7159" spans="1:4">
      <c r="A7159" s="3">
        <v>2055</v>
      </c>
      <c r="B7159" t="s">
        <v>6275</v>
      </c>
      <c r="C7159" s="1">
        <f>VLOOKUP(Authors[[#This Row],[Id]],Papers[],3,FALSE)</f>
        <v>2003</v>
      </c>
      <c r="D7159" s="1" t="str">
        <f>IF(ISNUMBER(FIND(",",Authors[[#This Row],[author]])),"OK", "Não OK")</f>
        <v>OK</v>
      </c>
    </row>
    <row r="7160" spans="1:4">
      <c r="A7160" s="3">
        <v>766</v>
      </c>
      <c r="B7160" t="s">
        <v>2181</v>
      </c>
      <c r="C7160" s="1">
        <f>VLOOKUP(Authors[[#This Row],[Id]],Papers[],3,FALSE)</f>
        <v>2010</v>
      </c>
      <c r="D7160" s="1" t="str">
        <f>IF(ISNUMBER(FIND(",",Authors[[#This Row],[author]])),"OK", "Não OK")</f>
        <v>OK</v>
      </c>
    </row>
    <row r="7161" spans="1:4">
      <c r="A7161" s="3">
        <v>788</v>
      </c>
      <c r="B7161" t="s">
        <v>2248</v>
      </c>
      <c r="C7161" s="1">
        <f>VLOOKUP(Authors[[#This Row],[Id]],Papers[],3,FALSE)</f>
        <v>2007</v>
      </c>
      <c r="D7161" s="1" t="str">
        <f>IF(ISNUMBER(FIND(",",Authors[[#This Row],[author]])),"OK", "Não OK")</f>
        <v>OK</v>
      </c>
    </row>
    <row r="7162" spans="1:4">
      <c r="A7162" s="3">
        <v>2183</v>
      </c>
      <c r="B7162" t="s">
        <v>2248</v>
      </c>
      <c r="C7162" s="1">
        <f>VLOOKUP(Authors[[#This Row],[Id]],Papers[],3,FALSE)</f>
        <v>2009</v>
      </c>
      <c r="D7162" s="1" t="str">
        <f>IF(ISNUMBER(FIND(",",Authors[[#This Row],[author]])),"OK", "Não OK")</f>
        <v>OK</v>
      </c>
    </row>
    <row r="7163" spans="1:4">
      <c r="A7163" s="3">
        <v>2184</v>
      </c>
      <c r="B7163" t="s">
        <v>2248</v>
      </c>
      <c r="C7163" s="1">
        <f>VLOOKUP(Authors[[#This Row],[Id]],Papers[],3,FALSE)</f>
        <v>2007</v>
      </c>
      <c r="D7163" s="1" t="str">
        <f>IF(ISNUMBER(FIND(",",Authors[[#This Row],[author]])),"OK", "Não OK")</f>
        <v>OK</v>
      </c>
    </row>
    <row r="7164" spans="1:4">
      <c r="A7164" s="3">
        <v>3730</v>
      </c>
      <c r="B7164" t="s">
        <v>2248</v>
      </c>
      <c r="C7164" s="1">
        <f>VLOOKUP(Authors[[#This Row],[Id]],Papers[],3,FALSE)</f>
        <v>2009</v>
      </c>
      <c r="D7164" s="1" t="str">
        <f>IF(ISNUMBER(FIND(",",Authors[[#This Row],[author]])),"OK", "Não OK")</f>
        <v>OK</v>
      </c>
    </row>
    <row r="7165" spans="1:4">
      <c r="A7165" s="3">
        <v>3731</v>
      </c>
      <c r="B7165" t="s">
        <v>2248</v>
      </c>
      <c r="C7165" s="1">
        <f>VLOOKUP(Authors[[#This Row],[Id]],Papers[],3,FALSE)</f>
        <v>2007</v>
      </c>
      <c r="D7165" s="1" t="str">
        <f>IF(ISNUMBER(FIND(",",Authors[[#This Row],[author]])),"OK", "Não OK")</f>
        <v>OK</v>
      </c>
    </row>
    <row r="7166" spans="1:4">
      <c r="A7166" s="3">
        <v>3950</v>
      </c>
      <c r="B7166" t="s">
        <v>2248</v>
      </c>
      <c r="C7166" s="1">
        <f>VLOOKUP(Authors[[#This Row],[Id]],Papers[],3,FALSE)</f>
        <v>2010</v>
      </c>
      <c r="D7166" s="1" t="str">
        <f>IF(ISNUMBER(FIND(",",Authors[[#This Row],[author]])),"OK", "Não OK")</f>
        <v>OK</v>
      </c>
    </row>
    <row r="7167" spans="1:4">
      <c r="A7167" s="3">
        <v>3960</v>
      </c>
      <c r="B7167" t="s">
        <v>2248</v>
      </c>
      <c r="C7167" s="1">
        <f>VLOOKUP(Authors[[#This Row],[Id]],Papers[],3,FALSE)</f>
        <v>2010</v>
      </c>
      <c r="D7167" s="1" t="str">
        <f>IF(ISNUMBER(FIND(",",Authors[[#This Row],[author]])),"OK", "Não OK")</f>
        <v>OK</v>
      </c>
    </row>
    <row r="7168" spans="1:4">
      <c r="A7168" s="3">
        <v>44</v>
      </c>
      <c r="B7168" t="s">
        <v>109</v>
      </c>
      <c r="C7168" s="1">
        <f>VLOOKUP(Authors[[#This Row],[Id]],Papers[],3,FALSE)</f>
        <v>2006</v>
      </c>
      <c r="D7168" s="1" t="str">
        <f>IF(ISNUMBER(FIND(",",Authors[[#This Row],[author]])),"OK", "Não OK")</f>
        <v>OK</v>
      </c>
    </row>
    <row r="7169" spans="1:4">
      <c r="A7169" s="3">
        <v>877</v>
      </c>
      <c r="B7169" t="s">
        <v>109</v>
      </c>
      <c r="C7169" s="1">
        <f>VLOOKUP(Authors[[#This Row],[Id]],Papers[],3,FALSE)</f>
        <v>2009</v>
      </c>
      <c r="D7169" s="1" t="str">
        <f>IF(ISNUMBER(FIND(",",Authors[[#This Row],[author]])),"OK", "Não OK")</f>
        <v>OK</v>
      </c>
    </row>
    <row r="7170" spans="1:4">
      <c r="A7170" s="3">
        <v>4289</v>
      </c>
      <c r="B7170" t="s">
        <v>109</v>
      </c>
      <c r="C7170" s="1">
        <f>VLOOKUP(Authors[[#This Row],[Id]],Papers[],3,FALSE)</f>
        <v>2008</v>
      </c>
      <c r="D7170" s="1" t="str">
        <f>IF(ISNUMBER(FIND(",",Authors[[#This Row],[author]])),"OK", "Não OK")</f>
        <v>OK</v>
      </c>
    </row>
    <row r="7171" spans="1:4">
      <c r="A7171" s="3">
        <v>2340</v>
      </c>
      <c r="B7171" t="s">
        <v>7201</v>
      </c>
      <c r="C7171" s="1">
        <f>VLOOKUP(Authors[[#This Row],[Id]],Papers[],3,FALSE)</f>
        <v>2003</v>
      </c>
      <c r="D7171" s="1" t="str">
        <f>IF(ISNUMBER(FIND(",",Authors[[#This Row],[author]])),"OK", "Não OK")</f>
        <v>OK</v>
      </c>
    </row>
    <row r="7172" spans="1:4">
      <c r="A7172" s="3">
        <v>3069</v>
      </c>
      <c r="B7172" t="s">
        <v>8502</v>
      </c>
      <c r="C7172" s="1">
        <f>VLOOKUP(Authors[[#This Row],[Id]],Papers[],3,FALSE)</f>
        <v>2008</v>
      </c>
      <c r="D7172" s="1" t="str">
        <f>IF(ISNUMBER(FIND(",",Authors[[#This Row],[author]])),"OK", "Não OK")</f>
        <v>OK</v>
      </c>
    </row>
    <row r="7173" spans="1:4">
      <c r="A7173" s="3">
        <v>1335</v>
      </c>
      <c r="B7173" t="s">
        <v>3843</v>
      </c>
      <c r="C7173" s="1">
        <f>VLOOKUP(Authors[[#This Row],[Id]],Papers[],3,FALSE)</f>
        <v>2011</v>
      </c>
      <c r="D7173" s="1" t="str">
        <f>IF(ISNUMBER(FIND(",",Authors[[#This Row],[author]])),"OK", "Não OK")</f>
        <v>OK</v>
      </c>
    </row>
    <row r="7174" spans="1:4">
      <c r="A7174" s="3">
        <v>1336</v>
      </c>
      <c r="B7174" t="s">
        <v>3843</v>
      </c>
      <c r="C7174" s="1">
        <f>VLOOKUP(Authors[[#This Row],[Id]],Papers[],3,FALSE)</f>
        <v>2011</v>
      </c>
      <c r="D7174" s="1" t="str">
        <f>IF(ISNUMBER(FIND(",",Authors[[#This Row],[author]])),"OK", "Não OK")</f>
        <v>OK</v>
      </c>
    </row>
    <row r="7175" spans="1:4">
      <c r="A7175" s="3">
        <v>3963</v>
      </c>
      <c r="B7175" t="s">
        <v>3843</v>
      </c>
      <c r="C7175" s="1">
        <f>VLOOKUP(Authors[[#This Row],[Id]],Papers[],3,FALSE)</f>
        <v>2011</v>
      </c>
      <c r="D7175" s="1" t="str">
        <f>IF(ISNUMBER(FIND(",",Authors[[#This Row],[author]])),"OK", "Não OK")</f>
        <v>OK</v>
      </c>
    </row>
    <row r="7176" spans="1:4">
      <c r="A7176" s="3">
        <v>1019</v>
      </c>
      <c r="B7176" t="s">
        <v>2858</v>
      </c>
      <c r="C7176" s="1">
        <f>VLOOKUP(Authors[[#This Row],[Id]],Papers[],3,FALSE)</f>
        <v>2010</v>
      </c>
      <c r="D7176" s="1" t="str">
        <f>IF(ISNUMBER(FIND(",",Authors[[#This Row],[author]])),"OK", "Não OK")</f>
        <v>OK</v>
      </c>
    </row>
    <row r="7177" spans="1:4">
      <c r="A7177" s="3">
        <v>1560</v>
      </c>
      <c r="B7177" t="s">
        <v>4639</v>
      </c>
      <c r="C7177" s="1">
        <f>VLOOKUP(Authors[[#This Row],[Id]],Papers[],3,FALSE)</f>
        <v>2000</v>
      </c>
      <c r="D7177" s="1" t="str">
        <f>IF(ISNUMBER(FIND(",",Authors[[#This Row],[author]])),"OK", "Não OK")</f>
        <v>OK</v>
      </c>
    </row>
    <row r="7178" spans="1:4">
      <c r="A7178" s="3">
        <v>1468</v>
      </c>
      <c r="B7178" t="s">
        <v>4338</v>
      </c>
      <c r="C7178" s="1">
        <f>VLOOKUP(Authors[[#This Row],[Id]],Papers[],3,FALSE)</f>
        <v>1998</v>
      </c>
      <c r="D7178" s="1" t="str">
        <f>IF(ISNUMBER(FIND(",",Authors[[#This Row],[author]])),"OK", "Não OK")</f>
        <v>OK</v>
      </c>
    </row>
    <row r="7179" spans="1:4">
      <c r="A7179" s="3">
        <v>3964</v>
      </c>
      <c r="B7179" t="s">
        <v>9624</v>
      </c>
      <c r="C7179" s="1">
        <f>VLOOKUP(Authors[[#This Row],[Id]],Papers[],3,FALSE)</f>
        <v>2010</v>
      </c>
      <c r="D7179" s="1" t="str">
        <f>IF(ISNUMBER(FIND(",",Authors[[#This Row],[author]])),"OK", "Não OK")</f>
        <v>OK</v>
      </c>
    </row>
    <row r="7180" spans="1:4">
      <c r="A7180" s="3">
        <v>1213</v>
      </c>
      <c r="B7180" t="s">
        <v>3445</v>
      </c>
      <c r="C7180" s="1">
        <f>VLOOKUP(Authors[[#This Row],[Id]],Papers[],3,FALSE)</f>
        <v>2009</v>
      </c>
      <c r="D7180" s="1" t="str">
        <f>IF(ISNUMBER(FIND(",",Authors[[#This Row],[author]])),"OK", "Não OK")</f>
        <v>OK</v>
      </c>
    </row>
    <row r="7181" spans="1:4">
      <c r="A7181" s="3">
        <v>2515</v>
      </c>
      <c r="B7181" s="2" t="s">
        <v>10576</v>
      </c>
      <c r="C7181" s="1">
        <f>VLOOKUP(Authors[[#This Row],[Id]],Papers[],3,FALSE)</f>
        <v>2010</v>
      </c>
      <c r="D7181" s="1" t="str">
        <f>IF(ISNUMBER(FIND(",",Authors[[#This Row],[author]])),"OK", "Não OK")</f>
        <v>OK</v>
      </c>
    </row>
    <row r="7182" spans="1:4">
      <c r="A7182" s="3">
        <v>98</v>
      </c>
      <c r="B7182" t="s">
        <v>249</v>
      </c>
      <c r="C7182" s="1">
        <f>VLOOKUP(Authors[[#This Row],[Id]],Papers[],3,FALSE)</f>
        <v>2007</v>
      </c>
      <c r="D7182" s="1" t="str">
        <f>IF(ISNUMBER(FIND(",",Authors[[#This Row],[author]])),"OK", "Não OK")</f>
        <v>OK</v>
      </c>
    </row>
    <row r="7183" spans="1:4">
      <c r="A7183" s="3">
        <v>631</v>
      </c>
      <c r="B7183" t="s">
        <v>249</v>
      </c>
      <c r="C7183" s="1">
        <f>VLOOKUP(Authors[[#This Row],[Id]],Papers[],3,FALSE)</f>
        <v>2009</v>
      </c>
      <c r="D7183" s="1" t="str">
        <f>IF(ISNUMBER(FIND(",",Authors[[#This Row],[author]])),"OK", "Não OK")</f>
        <v>OK</v>
      </c>
    </row>
    <row r="7184" spans="1:4">
      <c r="A7184" s="3">
        <v>1281</v>
      </c>
      <c r="B7184" t="s">
        <v>249</v>
      </c>
      <c r="C7184" s="1">
        <f>VLOOKUP(Authors[[#This Row],[Id]],Papers[],3,FALSE)</f>
        <v>2007</v>
      </c>
      <c r="D7184" s="1" t="str">
        <f>IF(ISNUMBER(FIND(",",Authors[[#This Row],[author]])),"OK", "Não OK")</f>
        <v>OK</v>
      </c>
    </row>
    <row r="7185" spans="1:4">
      <c r="A7185" s="3">
        <v>1563</v>
      </c>
      <c r="B7185" t="s">
        <v>4657</v>
      </c>
      <c r="C7185" s="1">
        <f>VLOOKUP(Authors[[#This Row],[Id]],Papers[],3,FALSE)</f>
        <v>2002</v>
      </c>
      <c r="D7185" s="1" t="str">
        <f>IF(ISNUMBER(FIND(",",Authors[[#This Row],[author]])),"OK", "Não OK")</f>
        <v>OK</v>
      </c>
    </row>
    <row r="7186" spans="1:4">
      <c r="A7186" s="3">
        <v>1564</v>
      </c>
      <c r="B7186" t="s">
        <v>4657</v>
      </c>
      <c r="C7186" s="1">
        <f>VLOOKUP(Authors[[#This Row],[Id]],Papers[],3,FALSE)</f>
        <v>2002</v>
      </c>
      <c r="D7186" s="1" t="str">
        <f>IF(ISNUMBER(FIND(",",Authors[[#This Row],[author]])),"OK", "Não OK")</f>
        <v>OK</v>
      </c>
    </row>
    <row r="7187" spans="1:4">
      <c r="A7187" s="3">
        <v>3969</v>
      </c>
      <c r="B7187" t="s">
        <v>9629</v>
      </c>
      <c r="C7187" s="1">
        <f>VLOOKUP(Authors[[#This Row],[Id]],Papers[],3,FALSE)</f>
        <v>2011</v>
      </c>
      <c r="D7187" s="1" t="str">
        <f>IF(ISNUMBER(FIND(",",Authors[[#This Row],[author]])),"OK", "Não OK")</f>
        <v>OK</v>
      </c>
    </row>
    <row r="7188" spans="1:4">
      <c r="A7188" s="3">
        <v>804</v>
      </c>
      <c r="B7188" t="s">
        <v>2284</v>
      </c>
      <c r="C7188" s="1">
        <f>VLOOKUP(Authors[[#This Row],[Id]],Papers[],3,FALSE)</f>
        <v>2007</v>
      </c>
      <c r="D7188" s="1" t="str">
        <f>IF(ISNUMBER(FIND(",",Authors[[#This Row],[author]])),"OK", "Não OK")</f>
        <v>OK</v>
      </c>
    </row>
    <row r="7189" spans="1:4">
      <c r="A7189" s="3">
        <v>224</v>
      </c>
      <c r="B7189" t="s">
        <v>564</v>
      </c>
      <c r="C7189" s="1">
        <f>VLOOKUP(Authors[[#This Row],[Id]],Papers[],3,FALSE)</f>
        <v>2011</v>
      </c>
      <c r="D7189" s="1" t="str">
        <f>IF(ISNUMBER(FIND(",",Authors[[#This Row],[author]])),"OK", "Não OK")</f>
        <v>OK</v>
      </c>
    </row>
    <row r="7190" spans="1:4">
      <c r="A7190" s="3">
        <v>832</v>
      </c>
      <c r="B7190" t="s">
        <v>2351</v>
      </c>
      <c r="C7190" s="1">
        <f>VLOOKUP(Authors[[#This Row],[Id]],Papers[],3,FALSE)</f>
        <v>2009</v>
      </c>
      <c r="D7190" s="1" t="str">
        <f>IF(ISNUMBER(FIND(",",Authors[[#This Row],[author]])),"OK", "Não OK")</f>
        <v>OK</v>
      </c>
    </row>
    <row r="7191" spans="1:4">
      <c r="A7191" s="3">
        <v>1335</v>
      </c>
      <c r="B7191" t="s">
        <v>2351</v>
      </c>
      <c r="C7191" s="1">
        <f>VLOOKUP(Authors[[#This Row],[Id]],Papers[],3,FALSE)</f>
        <v>2011</v>
      </c>
      <c r="D7191" s="1" t="str">
        <f>IF(ISNUMBER(FIND(",",Authors[[#This Row],[author]])),"OK", "Não OK")</f>
        <v>OK</v>
      </c>
    </row>
    <row r="7192" spans="1:4">
      <c r="A7192" s="3">
        <v>1336</v>
      </c>
      <c r="B7192" t="s">
        <v>2351</v>
      </c>
      <c r="C7192" s="1">
        <f>VLOOKUP(Authors[[#This Row],[Id]],Papers[],3,FALSE)</f>
        <v>2011</v>
      </c>
      <c r="D7192" s="1" t="str">
        <f>IF(ISNUMBER(FIND(",",Authors[[#This Row],[author]])),"OK", "Não OK")</f>
        <v>OK</v>
      </c>
    </row>
    <row r="7193" spans="1:4">
      <c r="A7193" s="3">
        <v>1448</v>
      </c>
      <c r="B7193" t="s">
        <v>2351</v>
      </c>
      <c r="C7193" s="1">
        <f>VLOOKUP(Authors[[#This Row],[Id]],Papers[],3,FALSE)</f>
        <v>2006</v>
      </c>
      <c r="D7193" s="1" t="str">
        <f>IF(ISNUMBER(FIND(",",Authors[[#This Row],[author]])),"OK", "Não OK")</f>
        <v>OK</v>
      </c>
    </row>
    <row r="7194" spans="1:4">
      <c r="A7194" s="3">
        <v>1449</v>
      </c>
      <c r="B7194" t="s">
        <v>2351</v>
      </c>
      <c r="C7194" s="1">
        <f>VLOOKUP(Authors[[#This Row],[Id]],Papers[],3,FALSE)</f>
        <v>2005</v>
      </c>
      <c r="D7194" s="1" t="str">
        <f>IF(ISNUMBER(FIND(",",Authors[[#This Row],[author]])),"OK", "Não OK")</f>
        <v>OK</v>
      </c>
    </row>
    <row r="7195" spans="1:4">
      <c r="A7195" s="3">
        <v>3963</v>
      </c>
      <c r="B7195" t="s">
        <v>2351</v>
      </c>
      <c r="C7195" s="1">
        <f>VLOOKUP(Authors[[#This Row],[Id]],Papers[],3,FALSE)</f>
        <v>2011</v>
      </c>
      <c r="D7195" s="1" t="str">
        <f>IF(ISNUMBER(FIND(",",Authors[[#This Row],[author]])),"OK", "Não OK")</f>
        <v>OK</v>
      </c>
    </row>
    <row r="7196" spans="1:4">
      <c r="A7196" s="3">
        <v>3971</v>
      </c>
      <c r="B7196" t="s">
        <v>2351</v>
      </c>
      <c r="C7196" s="1">
        <f>VLOOKUP(Authors[[#This Row],[Id]],Papers[],3,FALSE)</f>
        <v>2002</v>
      </c>
      <c r="D7196" s="1" t="str">
        <f>IF(ISNUMBER(FIND(",",Authors[[#This Row],[author]])),"OK", "Não OK")</f>
        <v>OK</v>
      </c>
    </row>
    <row r="7197" spans="1:4">
      <c r="A7197" s="3">
        <v>3973</v>
      </c>
      <c r="B7197" t="s">
        <v>2351</v>
      </c>
      <c r="C7197" s="1">
        <f>VLOOKUP(Authors[[#This Row],[Id]],Papers[],3,FALSE)</f>
        <v>2010</v>
      </c>
      <c r="D7197" s="1" t="str">
        <f>IF(ISNUMBER(FIND(",",Authors[[#This Row],[author]])),"OK", "Não OK")</f>
        <v>OK</v>
      </c>
    </row>
    <row r="7198" spans="1:4">
      <c r="A7198" s="3">
        <v>3974</v>
      </c>
      <c r="B7198" t="s">
        <v>9642</v>
      </c>
      <c r="C7198" s="1">
        <f>VLOOKUP(Authors[[#This Row],[Id]],Papers[],3,FALSE)</f>
        <v>2005</v>
      </c>
      <c r="D7198" s="1" t="str">
        <f>IF(ISNUMBER(FIND(",",Authors[[#This Row],[author]])),"OK", "Não OK")</f>
        <v>OK</v>
      </c>
    </row>
    <row r="7199" spans="1:4">
      <c r="A7199" s="3">
        <v>1019</v>
      </c>
      <c r="B7199" t="s">
        <v>2859</v>
      </c>
      <c r="C7199" s="1">
        <f>VLOOKUP(Authors[[#This Row],[Id]],Papers[],3,FALSE)</f>
        <v>2010</v>
      </c>
      <c r="D7199" s="1" t="str">
        <f>IF(ISNUMBER(FIND(",",Authors[[#This Row],[author]])),"OK", "Não OK")</f>
        <v>OK</v>
      </c>
    </row>
    <row r="7200" spans="1:4">
      <c r="A7200" s="3">
        <v>2522</v>
      </c>
      <c r="B7200" s="2" t="s">
        <v>2859</v>
      </c>
      <c r="C7200" s="1">
        <f>VLOOKUP(Authors[[#This Row],[Id]],Papers[],3,FALSE)</f>
        <v>2005</v>
      </c>
      <c r="D7200" s="1" t="str">
        <f>IF(ISNUMBER(FIND(",",Authors[[#This Row],[author]])),"OK", "Não OK")</f>
        <v>OK</v>
      </c>
    </row>
    <row r="7201" spans="1:4">
      <c r="A7201" s="3">
        <v>2523</v>
      </c>
      <c r="B7201" s="2" t="s">
        <v>2859</v>
      </c>
      <c r="C7201" s="1">
        <f>VLOOKUP(Authors[[#This Row],[Id]],Papers[],3,FALSE)</f>
        <v>2002</v>
      </c>
      <c r="D7201" s="1" t="str">
        <f>IF(ISNUMBER(FIND(",",Authors[[#This Row],[author]])),"OK", "Não OK")</f>
        <v>OK</v>
      </c>
    </row>
    <row r="7202" spans="1:4">
      <c r="A7202" s="3">
        <v>2590</v>
      </c>
      <c r="B7202" s="2" t="s">
        <v>10575</v>
      </c>
      <c r="C7202" s="1">
        <f>VLOOKUP(Authors[[#This Row],[Id]],Papers[],3,FALSE)</f>
        <v>2007</v>
      </c>
      <c r="D7202" s="1" t="str">
        <f>IF(ISNUMBER(FIND(",",Authors[[#This Row],[author]])),"OK", "Não OK")</f>
        <v>OK</v>
      </c>
    </row>
    <row r="7203" spans="1:4">
      <c r="A7203" s="3">
        <v>401</v>
      </c>
      <c r="B7203" t="s">
        <v>1123</v>
      </c>
      <c r="C7203" s="1">
        <f>VLOOKUP(Authors[[#This Row],[Id]],Papers[],3,FALSE)</f>
        <v>2008</v>
      </c>
      <c r="D7203" s="1" t="str">
        <f>IF(ISNUMBER(FIND(",",Authors[[#This Row],[author]])),"OK", "Não OK")</f>
        <v>OK</v>
      </c>
    </row>
    <row r="7204" spans="1:4">
      <c r="A7204" s="3">
        <v>832</v>
      </c>
      <c r="B7204" t="s">
        <v>2352</v>
      </c>
      <c r="C7204" s="1">
        <f>VLOOKUP(Authors[[#This Row],[Id]],Papers[],3,FALSE)</f>
        <v>2009</v>
      </c>
      <c r="D7204" s="1" t="str">
        <f>IF(ISNUMBER(FIND(",",Authors[[#This Row],[author]])),"OK", "Não OK")</f>
        <v>OK</v>
      </c>
    </row>
    <row r="7205" spans="1:4">
      <c r="A7205" s="3">
        <v>3973</v>
      </c>
      <c r="B7205" t="s">
        <v>2352</v>
      </c>
      <c r="C7205" s="1">
        <f>VLOOKUP(Authors[[#This Row],[Id]],Papers[],3,FALSE)</f>
        <v>2010</v>
      </c>
      <c r="D7205" s="1" t="str">
        <f>IF(ISNUMBER(FIND(",",Authors[[#This Row],[author]])),"OK", "Não OK")</f>
        <v>OK</v>
      </c>
    </row>
    <row r="7206" spans="1:4">
      <c r="A7206" s="3">
        <v>390</v>
      </c>
      <c r="B7206" t="s">
        <v>1081</v>
      </c>
      <c r="C7206" s="1">
        <f>VLOOKUP(Authors[[#This Row],[Id]],Papers[],3,FALSE)</f>
        <v>2007</v>
      </c>
      <c r="D7206" s="1" t="str">
        <f>IF(ISNUMBER(FIND(",",Authors[[#This Row],[author]])),"OK", "Não OK")</f>
        <v>OK</v>
      </c>
    </row>
    <row r="7207" spans="1:4">
      <c r="A7207" s="3">
        <v>692</v>
      </c>
      <c r="B7207" t="s">
        <v>1081</v>
      </c>
      <c r="C7207" s="1">
        <f>VLOOKUP(Authors[[#This Row],[Id]],Papers[],3,FALSE)</f>
        <v>2010</v>
      </c>
      <c r="D7207" s="1" t="str">
        <f>IF(ISNUMBER(FIND(",",Authors[[#This Row],[author]])),"OK", "Não OK")</f>
        <v>OK</v>
      </c>
    </row>
    <row r="7208" spans="1:4">
      <c r="A7208" s="3">
        <v>3323</v>
      </c>
      <c r="B7208" t="s">
        <v>4211</v>
      </c>
      <c r="C7208" s="1">
        <f>VLOOKUP(Authors[[#This Row],[Id]],Papers[],3,FALSE)</f>
        <v>2011</v>
      </c>
      <c r="D7208" s="1" t="str">
        <f>IF(ISNUMBER(FIND(",",Authors[[#This Row],[author]])),"OK", "Não OK")</f>
        <v>OK</v>
      </c>
    </row>
    <row r="7209" spans="1:4">
      <c r="A7209" s="3">
        <v>3324</v>
      </c>
      <c r="B7209" t="s">
        <v>4211</v>
      </c>
      <c r="C7209" s="1">
        <f>VLOOKUP(Authors[[#This Row],[Id]],Papers[],3,FALSE)</f>
        <v>2010</v>
      </c>
      <c r="D7209" s="1" t="str">
        <f>IF(ISNUMBER(FIND(",",Authors[[#This Row],[author]])),"OK", "Não OK")</f>
        <v>OK</v>
      </c>
    </row>
    <row r="7210" spans="1:4">
      <c r="A7210" s="3">
        <v>3449</v>
      </c>
      <c r="B7210" t="s">
        <v>8968</v>
      </c>
      <c r="C7210" s="1">
        <f>VLOOKUP(Authors[[#This Row],[Id]],Papers[],3,FALSE)</f>
        <v>2010</v>
      </c>
      <c r="D7210" s="1" t="str">
        <f>IF(ISNUMBER(FIND(",",Authors[[#This Row],[author]])),"OK", "Não OK")</f>
        <v>OK</v>
      </c>
    </row>
    <row r="7211" spans="1:4">
      <c r="A7211" s="3">
        <v>224</v>
      </c>
      <c r="B7211" t="s">
        <v>565</v>
      </c>
      <c r="C7211" s="1">
        <f>VLOOKUP(Authors[[#This Row],[Id]],Papers[],3,FALSE)</f>
        <v>2011</v>
      </c>
      <c r="D7211" s="1" t="str">
        <f>IF(ISNUMBER(FIND(",",Authors[[#This Row],[author]])),"OK", "Não OK")</f>
        <v>OK</v>
      </c>
    </row>
    <row r="7212" spans="1:4">
      <c r="A7212" s="3">
        <v>1041</v>
      </c>
      <c r="B7212" t="s">
        <v>565</v>
      </c>
      <c r="C7212" s="1">
        <f>VLOOKUP(Authors[[#This Row],[Id]],Papers[],3,FALSE)</f>
        <v>2009</v>
      </c>
      <c r="D7212" s="1" t="str">
        <f>IF(ISNUMBER(FIND(",",Authors[[#This Row],[author]])),"OK", "Não OK")</f>
        <v>OK</v>
      </c>
    </row>
    <row r="7213" spans="1:4">
      <c r="A7213" s="3">
        <v>1650</v>
      </c>
      <c r="B7213" t="s">
        <v>5002</v>
      </c>
      <c r="C7213" s="1">
        <f>VLOOKUP(Authors[[#This Row],[Id]],Papers[],3,FALSE)</f>
        <v>2007</v>
      </c>
      <c r="D7213" s="1" t="str">
        <f>IF(ISNUMBER(FIND(",",Authors[[#This Row],[author]])),"OK", "Não OK")</f>
        <v>OK</v>
      </c>
    </row>
    <row r="7214" spans="1:4">
      <c r="A7214" s="3">
        <v>1651</v>
      </c>
      <c r="B7214" t="s">
        <v>5002</v>
      </c>
      <c r="C7214" s="1">
        <f>VLOOKUP(Authors[[#This Row],[Id]],Papers[],3,FALSE)</f>
        <v>2006</v>
      </c>
      <c r="D7214" s="1" t="str">
        <f>IF(ISNUMBER(FIND(",",Authors[[#This Row],[author]])),"OK", "Não OK")</f>
        <v>OK</v>
      </c>
    </row>
    <row r="7215" spans="1:4">
      <c r="A7215" s="3">
        <v>743</v>
      </c>
      <c r="B7215" t="s">
        <v>2114</v>
      </c>
      <c r="C7215" s="1">
        <f>VLOOKUP(Authors[[#This Row],[Id]],Papers[],3,FALSE)</f>
        <v>1998</v>
      </c>
      <c r="D7215" s="1" t="str">
        <f>IF(ISNUMBER(FIND(",",Authors[[#This Row],[author]])),"OK", "Não OK")</f>
        <v>OK</v>
      </c>
    </row>
    <row r="7216" spans="1:4">
      <c r="A7216" s="3">
        <v>1458</v>
      </c>
      <c r="B7216" t="s">
        <v>2114</v>
      </c>
      <c r="C7216" s="1">
        <f>VLOOKUP(Authors[[#This Row],[Id]],Papers[],3,FALSE)</f>
        <v>2005</v>
      </c>
      <c r="D7216" s="1" t="str">
        <f>IF(ISNUMBER(FIND(",",Authors[[#This Row],[author]])),"OK", "Não OK")</f>
        <v>OK</v>
      </c>
    </row>
    <row r="7217" spans="1:4">
      <c r="A7217" s="3">
        <v>1570</v>
      </c>
      <c r="B7217" t="s">
        <v>2114</v>
      </c>
      <c r="C7217" s="1">
        <f>VLOOKUP(Authors[[#This Row],[Id]],Papers[],3,FALSE)</f>
        <v>2002</v>
      </c>
      <c r="D7217" s="1" t="str">
        <f>IF(ISNUMBER(FIND(",",Authors[[#This Row],[author]])),"OK", "Não OK")</f>
        <v>OK</v>
      </c>
    </row>
    <row r="7218" spans="1:4">
      <c r="A7218" s="3">
        <v>1673</v>
      </c>
      <c r="B7218" t="s">
        <v>2114</v>
      </c>
      <c r="C7218" s="1">
        <f>VLOOKUP(Authors[[#This Row],[Id]],Papers[],3,FALSE)</f>
        <v>2008</v>
      </c>
      <c r="D7218" s="1" t="str">
        <f>IF(ISNUMBER(FIND(",",Authors[[#This Row],[author]])),"OK", "Não OK")</f>
        <v>OK</v>
      </c>
    </row>
    <row r="7219" spans="1:4">
      <c r="A7219" s="3">
        <v>539</v>
      </c>
      <c r="B7219" t="s">
        <v>1529</v>
      </c>
      <c r="C7219" s="1">
        <f>VLOOKUP(Authors[[#This Row],[Id]],Papers[],3,FALSE)</f>
        <v>2009</v>
      </c>
      <c r="D7219" s="1" t="str">
        <f>IF(ISNUMBER(FIND(",",Authors[[#This Row],[author]])),"OK", "Não OK")</f>
        <v>OK</v>
      </c>
    </row>
    <row r="7220" spans="1:4">
      <c r="A7220" s="3">
        <v>1691</v>
      </c>
      <c r="B7220" t="s">
        <v>1529</v>
      </c>
      <c r="C7220" s="1">
        <f>VLOOKUP(Authors[[#This Row],[Id]],Papers[],3,FALSE)</f>
        <v>2007</v>
      </c>
      <c r="D7220" s="1" t="str">
        <f>IF(ISNUMBER(FIND(",",Authors[[#This Row],[author]])),"OK", "Não OK")</f>
        <v>OK</v>
      </c>
    </row>
    <row r="7221" spans="1:4">
      <c r="A7221" s="3">
        <v>2754</v>
      </c>
      <c r="B7221" t="s">
        <v>7956</v>
      </c>
      <c r="C7221" s="1">
        <f>VLOOKUP(Authors[[#This Row],[Id]],Papers[],3,FALSE)</f>
        <v>2003</v>
      </c>
      <c r="D7221" s="1" t="str">
        <f>IF(ISNUMBER(FIND(",",Authors[[#This Row],[author]])),"OK", "Não OK")</f>
        <v>OK</v>
      </c>
    </row>
    <row r="7222" spans="1:4">
      <c r="A7222" s="3">
        <v>2755</v>
      </c>
      <c r="B7222" t="s">
        <v>7956</v>
      </c>
      <c r="C7222" s="1">
        <f>VLOOKUP(Authors[[#This Row],[Id]],Papers[],3,FALSE)</f>
        <v>2003</v>
      </c>
      <c r="D7222" s="1" t="str">
        <f>IF(ISNUMBER(FIND(",",Authors[[#This Row],[author]])),"OK", "Não OK")</f>
        <v>OK</v>
      </c>
    </row>
    <row r="7223" spans="1:4">
      <c r="A7223" s="3">
        <v>1769</v>
      </c>
      <c r="B7223" t="s">
        <v>5369</v>
      </c>
      <c r="C7223" s="1">
        <f>VLOOKUP(Authors[[#This Row],[Id]],Papers[],3,FALSE)</f>
        <v>2011</v>
      </c>
      <c r="D7223" s="1" t="str">
        <f>IF(ISNUMBER(FIND(",",Authors[[#This Row],[author]])),"OK", "Não OK")</f>
        <v>OK</v>
      </c>
    </row>
    <row r="7224" spans="1:4">
      <c r="A7224" s="3">
        <v>1769</v>
      </c>
      <c r="B7224" t="s">
        <v>5371</v>
      </c>
      <c r="C7224" s="1">
        <f>VLOOKUP(Authors[[#This Row],[Id]],Papers[],3,FALSE)</f>
        <v>2011</v>
      </c>
      <c r="D7224" s="1" t="str">
        <f>IF(ISNUMBER(FIND(",",Authors[[#This Row],[author]])),"OK", "Não OK")</f>
        <v>OK</v>
      </c>
    </row>
    <row r="7225" spans="1:4">
      <c r="A7225" s="3">
        <v>892</v>
      </c>
      <c r="B7225" t="s">
        <v>2545</v>
      </c>
      <c r="C7225" s="1">
        <f>VLOOKUP(Authors[[#This Row],[Id]],Papers[],3,FALSE)</f>
        <v>2007</v>
      </c>
      <c r="D7225" s="1" t="str">
        <f>IF(ISNUMBER(FIND(",",Authors[[#This Row],[author]])),"OK", "Não OK")</f>
        <v>OK</v>
      </c>
    </row>
    <row r="7226" spans="1:4">
      <c r="A7226" s="3">
        <v>401</v>
      </c>
      <c r="B7226" t="s">
        <v>1124</v>
      </c>
      <c r="C7226" s="1">
        <f>VLOOKUP(Authors[[#This Row],[Id]],Papers[],3,FALSE)</f>
        <v>2008</v>
      </c>
      <c r="D7226" s="1" t="str">
        <f>IF(ISNUMBER(FIND(",",Authors[[#This Row],[author]])),"OK", "Não OK")</f>
        <v>OK</v>
      </c>
    </row>
    <row r="7227" spans="1:4">
      <c r="A7227" s="3">
        <v>111</v>
      </c>
      <c r="B7227" t="s">
        <v>284</v>
      </c>
      <c r="C7227" s="1">
        <f>VLOOKUP(Authors[[#This Row],[Id]],Papers[],3,FALSE)</f>
        <v>2007</v>
      </c>
      <c r="D7227" s="1" t="str">
        <f>IF(ISNUMBER(FIND(",",Authors[[#This Row],[author]])),"OK", "Não OK")</f>
        <v>OK</v>
      </c>
    </row>
    <row r="7228" spans="1:4">
      <c r="A7228" s="3">
        <v>2343</v>
      </c>
      <c r="B7228" t="s">
        <v>7204</v>
      </c>
      <c r="C7228" s="1">
        <f>VLOOKUP(Authors[[#This Row],[Id]],Papers[],3,FALSE)</f>
        <v>2006</v>
      </c>
      <c r="D7228" s="1" t="str">
        <f>IF(ISNUMBER(FIND(",",Authors[[#This Row],[author]])),"OK", "Não OK")</f>
        <v>OK</v>
      </c>
    </row>
    <row r="7229" spans="1:4">
      <c r="A7229" s="3">
        <v>3471</v>
      </c>
      <c r="B7229" t="s">
        <v>7204</v>
      </c>
      <c r="C7229" s="1">
        <f>VLOOKUP(Authors[[#This Row],[Id]],Papers[],3,FALSE)</f>
        <v>2011</v>
      </c>
      <c r="D7229" s="1" t="str">
        <f>IF(ISNUMBER(FIND(",",Authors[[#This Row],[author]])),"OK", "Não OK")</f>
        <v>OK</v>
      </c>
    </row>
    <row r="7230" spans="1:4">
      <c r="A7230" s="3">
        <v>3980</v>
      </c>
      <c r="B7230" t="s">
        <v>9404</v>
      </c>
      <c r="C7230" s="1">
        <f>VLOOKUP(Authors[[#This Row],[Id]],Papers[],3,FALSE)</f>
        <v>2007</v>
      </c>
      <c r="D7230" s="1" t="str">
        <f>IF(ISNUMBER(FIND(",",Authors[[#This Row],[author]])),"OK", "Não OK")</f>
        <v>OK</v>
      </c>
    </row>
    <row r="7231" spans="1:4">
      <c r="A7231" s="3">
        <v>55</v>
      </c>
      <c r="B7231" t="s">
        <v>133</v>
      </c>
      <c r="C7231" s="1">
        <f>VLOOKUP(Authors[[#This Row],[Id]],Papers[],3,FALSE)</f>
        <v>2006</v>
      </c>
      <c r="D7231" s="1" t="str">
        <f>IF(ISNUMBER(FIND(",",Authors[[#This Row],[author]])),"OK", "Não OK")</f>
        <v>OK</v>
      </c>
    </row>
    <row r="7232" spans="1:4">
      <c r="A7232" s="3">
        <v>479</v>
      </c>
      <c r="B7232" t="s">
        <v>133</v>
      </c>
      <c r="C7232" s="1">
        <f>VLOOKUP(Authors[[#This Row],[Id]],Papers[],3,FALSE)</f>
        <v>2007</v>
      </c>
      <c r="D7232" s="1" t="str">
        <f>IF(ISNUMBER(FIND(",",Authors[[#This Row],[author]])),"OK", "Não OK")</f>
        <v>OK</v>
      </c>
    </row>
    <row r="7233" spans="1:4">
      <c r="A7233" s="3">
        <v>568</v>
      </c>
      <c r="B7233" t="s">
        <v>133</v>
      </c>
      <c r="C7233" s="1">
        <f>VLOOKUP(Authors[[#This Row],[Id]],Papers[],3,FALSE)</f>
        <v>2007</v>
      </c>
      <c r="D7233" s="1" t="str">
        <f>IF(ISNUMBER(FIND(",",Authors[[#This Row],[author]])),"OK", "Não OK")</f>
        <v>OK</v>
      </c>
    </row>
    <row r="7234" spans="1:4">
      <c r="A7234" s="3">
        <v>2598</v>
      </c>
      <c r="B7234" s="2" t="s">
        <v>133</v>
      </c>
      <c r="C7234" s="1">
        <f>VLOOKUP(Authors[[#This Row],[Id]],Papers[],3,FALSE)</f>
        <v>2011</v>
      </c>
      <c r="D7234" s="1" t="str">
        <f>IF(ISNUMBER(FIND(",",Authors[[#This Row],[author]])),"OK", "Não OK")</f>
        <v>OK</v>
      </c>
    </row>
    <row r="7235" spans="1:4">
      <c r="A7235" s="3">
        <v>2621</v>
      </c>
      <c r="B7235" s="2" t="s">
        <v>133</v>
      </c>
      <c r="C7235" s="1">
        <f>VLOOKUP(Authors[[#This Row],[Id]],Papers[],3,FALSE)</f>
        <v>2010</v>
      </c>
      <c r="D7235" s="1" t="str">
        <f>IF(ISNUMBER(FIND(",",Authors[[#This Row],[author]])),"OK", "Não OK")</f>
        <v>OK</v>
      </c>
    </row>
    <row r="7236" spans="1:4">
      <c r="A7236" s="3">
        <v>2622</v>
      </c>
      <c r="B7236" s="2" t="s">
        <v>133</v>
      </c>
      <c r="C7236" s="1">
        <f>VLOOKUP(Authors[[#This Row],[Id]],Papers[],3,FALSE)</f>
        <v>2008</v>
      </c>
      <c r="D7236" s="1" t="str">
        <f>IF(ISNUMBER(FIND(",",Authors[[#This Row],[author]])),"OK", "Não OK")</f>
        <v>OK</v>
      </c>
    </row>
    <row r="7237" spans="1:4">
      <c r="A7237" s="3">
        <v>144</v>
      </c>
      <c r="B7237" t="s">
        <v>362</v>
      </c>
      <c r="C7237" s="1">
        <f>VLOOKUP(Authors[[#This Row],[Id]],Papers[],3,FALSE)</f>
        <v>2009</v>
      </c>
      <c r="D7237" s="1" t="str">
        <f>IF(ISNUMBER(FIND(",",Authors[[#This Row],[author]])),"OK", "Não OK")</f>
        <v>OK</v>
      </c>
    </row>
    <row r="7238" spans="1:4">
      <c r="A7238" s="3">
        <v>1885</v>
      </c>
      <c r="B7238" t="s">
        <v>5737</v>
      </c>
      <c r="C7238" s="1">
        <f>VLOOKUP(Authors[[#This Row],[Id]],Papers[],3,FALSE)</f>
        <v>2006</v>
      </c>
      <c r="D7238" s="1" t="str">
        <f>IF(ISNUMBER(FIND(",",Authors[[#This Row],[author]])),"OK", "Não OK")</f>
        <v>OK</v>
      </c>
    </row>
    <row r="7239" spans="1:4">
      <c r="A7239" s="3">
        <v>1249</v>
      </c>
      <c r="B7239" t="s">
        <v>3564</v>
      </c>
      <c r="C7239" s="1">
        <f>VLOOKUP(Authors[[#This Row],[Id]],Papers[],3,FALSE)</f>
        <v>2006</v>
      </c>
      <c r="D7239" s="1" t="str">
        <f>IF(ISNUMBER(FIND(",",Authors[[#This Row],[author]])),"OK", "Não OK")</f>
        <v>OK</v>
      </c>
    </row>
    <row r="7240" spans="1:4">
      <c r="A7240" s="3">
        <v>1017</v>
      </c>
      <c r="B7240" t="s">
        <v>2849</v>
      </c>
      <c r="C7240" s="1">
        <f>VLOOKUP(Authors[[#This Row],[Id]],Papers[],3,FALSE)</f>
        <v>2010</v>
      </c>
      <c r="D7240" s="1" t="str">
        <f>IF(ISNUMBER(FIND(",",Authors[[#This Row],[author]])),"OK", "Não OK")</f>
        <v>OK</v>
      </c>
    </row>
    <row r="7241" spans="1:4">
      <c r="A7241" s="3">
        <v>2344</v>
      </c>
      <c r="B7241" t="s">
        <v>2849</v>
      </c>
      <c r="C7241" s="1">
        <f>VLOOKUP(Authors[[#This Row],[Id]],Papers[],3,FALSE)</f>
        <v>2010</v>
      </c>
      <c r="D7241" s="1" t="str">
        <f>IF(ISNUMBER(FIND(",",Authors[[#This Row],[author]])),"OK", "Não OK")</f>
        <v>OK</v>
      </c>
    </row>
    <row r="7242" spans="1:4">
      <c r="A7242" s="3">
        <v>2345</v>
      </c>
      <c r="B7242" t="s">
        <v>2849</v>
      </c>
      <c r="C7242" s="1">
        <f>VLOOKUP(Authors[[#This Row],[Id]],Papers[],3,FALSE)</f>
        <v>2010</v>
      </c>
      <c r="D7242" s="1" t="str">
        <f>IF(ISNUMBER(FIND(",",Authors[[#This Row],[author]])),"OK", "Não OK")</f>
        <v>OK</v>
      </c>
    </row>
    <row r="7243" spans="1:4">
      <c r="A7243" s="3">
        <v>97</v>
      </c>
      <c r="B7243" t="s">
        <v>247</v>
      </c>
      <c r="C7243" s="1">
        <f>VLOOKUP(Authors[[#This Row],[Id]],Papers[],3,FALSE)</f>
        <v>2008</v>
      </c>
      <c r="D7243" s="1" t="str">
        <f>IF(ISNUMBER(FIND(",",Authors[[#This Row],[author]])),"OK", "Não OK")</f>
        <v>OK</v>
      </c>
    </row>
    <row r="7244" spans="1:4">
      <c r="A7244" s="3">
        <v>2664</v>
      </c>
      <c r="B7244" t="s">
        <v>7830</v>
      </c>
      <c r="C7244" s="1">
        <f>VLOOKUP(Authors[[#This Row],[Id]],Papers[],3,FALSE)</f>
        <v>2010</v>
      </c>
      <c r="D7244" s="1" t="str">
        <f>IF(ISNUMBER(FIND(",",Authors[[#This Row],[author]])),"OK", "Não OK")</f>
        <v>OK</v>
      </c>
    </row>
    <row r="7245" spans="1:4">
      <c r="A7245" s="3">
        <v>312</v>
      </c>
      <c r="B7245" t="s">
        <v>782</v>
      </c>
      <c r="C7245" s="1">
        <f>VLOOKUP(Authors[[#This Row],[Id]],Papers[],3,FALSE)</f>
        <v>2004</v>
      </c>
      <c r="D7245" s="1" t="str">
        <f>IF(ISNUMBER(FIND(",",Authors[[#This Row],[author]])),"OK", "Não OK")</f>
        <v>OK</v>
      </c>
    </row>
    <row r="7246" spans="1:4">
      <c r="A7246" s="3">
        <v>2346</v>
      </c>
      <c r="B7246" t="s">
        <v>7219</v>
      </c>
      <c r="C7246" s="1">
        <f>VLOOKUP(Authors[[#This Row],[Id]],Papers[],3,FALSE)</f>
        <v>2003</v>
      </c>
      <c r="D7246" s="1" t="str">
        <f>IF(ISNUMBER(FIND(",",Authors[[#This Row],[author]])),"OK", "Não OK")</f>
        <v>OK</v>
      </c>
    </row>
    <row r="7247" spans="1:4">
      <c r="A7247" s="3">
        <v>2355</v>
      </c>
      <c r="B7247" t="s">
        <v>7258</v>
      </c>
      <c r="C7247" s="1">
        <f>VLOOKUP(Authors[[#This Row],[Id]],Papers[],3,FALSE)</f>
        <v>2006</v>
      </c>
      <c r="D7247" s="1" t="str">
        <f>IF(ISNUMBER(FIND(",",Authors[[#This Row],[author]])),"OK", "Não OK")</f>
        <v>OK</v>
      </c>
    </row>
    <row r="7248" spans="1:4">
      <c r="A7248" s="3">
        <v>4183</v>
      </c>
      <c r="B7248" t="s">
        <v>9912</v>
      </c>
      <c r="C7248" s="1">
        <f>VLOOKUP(Authors[[#This Row],[Id]],Papers[],3,FALSE)</f>
        <v>2000</v>
      </c>
      <c r="D7248" s="1" t="str">
        <f>IF(ISNUMBER(FIND(",",Authors[[#This Row],[author]])),"OK", "Não OK")</f>
        <v>OK</v>
      </c>
    </row>
    <row r="7249" spans="1:4">
      <c r="A7249" s="3">
        <v>2520</v>
      </c>
      <c r="B7249" t="s">
        <v>10978</v>
      </c>
      <c r="C7249" s="1">
        <f>VLOOKUP(Authors[[#This Row],[Id]],Papers[],3,FALSE)</f>
        <v>2003</v>
      </c>
      <c r="D7249" s="1" t="str">
        <f>IF(ISNUMBER(FIND(",",Authors[[#This Row],[author]])),"OK", "Não OK")</f>
        <v>OK</v>
      </c>
    </row>
    <row r="7250" spans="1:4">
      <c r="A7250" s="3">
        <v>2347</v>
      </c>
      <c r="B7250" t="s">
        <v>7226</v>
      </c>
      <c r="C7250" s="1">
        <f>VLOOKUP(Authors[[#This Row],[Id]],Papers[],3,FALSE)</f>
        <v>2011</v>
      </c>
      <c r="D7250" s="1" t="str">
        <f>IF(ISNUMBER(FIND(",",Authors[[#This Row],[author]])),"OK", "Não OK")</f>
        <v>OK</v>
      </c>
    </row>
    <row r="7251" spans="1:4">
      <c r="A7251" s="3">
        <v>2348</v>
      </c>
      <c r="B7251" t="s">
        <v>7226</v>
      </c>
      <c r="C7251" s="1">
        <f>VLOOKUP(Authors[[#This Row],[Id]],Papers[],3,FALSE)</f>
        <v>2004</v>
      </c>
      <c r="D7251" s="1" t="str">
        <f>IF(ISNUMBER(FIND(",",Authors[[#This Row],[author]])),"OK", "Não OK")</f>
        <v>OK</v>
      </c>
    </row>
    <row r="7252" spans="1:4">
      <c r="A7252" s="3">
        <v>3365</v>
      </c>
      <c r="B7252" t="s">
        <v>8856</v>
      </c>
      <c r="C7252" s="1">
        <f>VLOOKUP(Authors[[#This Row],[Id]],Papers[],3,FALSE)</f>
        <v>2010</v>
      </c>
      <c r="D7252" s="1" t="str">
        <f>IF(ISNUMBER(FIND(",",Authors[[#This Row],[author]])),"OK", "Não OK")</f>
        <v>OK</v>
      </c>
    </row>
    <row r="7253" spans="1:4">
      <c r="A7253" s="3">
        <v>338</v>
      </c>
      <c r="B7253" t="s">
        <v>876</v>
      </c>
      <c r="C7253" s="1">
        <f>VLOOKUP(Authors[[#This Row],[Id]],Papers[],3,FALSE)</f>
        <v>2008</v>
      </c>
      <c r="D7253" s="1" t="str">
        <f>IF(ISNUMBER(FIND(",",Authors[[#This Row],[author]])),"OK", "Não OK")</f>
        <v>OK</v>
      </c>
    </row>
    <row r="7254" spans="1:4">
      <c r="A7254" s="3">
        <v>1195</v>
      </c>
      <c r="B7254" t="s">
        <v>876</v>
      </c>
      <c r="C7254" s="1">
        <f>VLOOKUP(Authors[[#This Row],[Id]],Papers[],3,FALSE)</f>
        <v>2010</v>
      </c>
      <c r="D7254" s="1" t="str">
        <f>IF(ISNUMBER(FIND(",",Authors[[#This Row],[author]])),"OK", "Não OK")</f>
        <v>OK</v>
      </c>
    </row>
    <row r="7255" spans="1:4">
      <c r="A7255" s="3">
        <v>1206</v>
      </c>
      <c r="B7255" t="s">
        <v>876</v>
      </c>
      <c r="C7255" s="1">
        <f>VLOOKUP(Authors[[#This Row],[Id]],Papers[],3,FALSE)</f>
        <v>2010</v>
      </c>
      <c r="D7255" s="1" t="str">
        <f>IF(ISNUMBER(FIND(",",Authors[[#This Row],[author]])),"OK", "Não OK")</f>
        <v>OK</v>
      </c>
    </row>
    <row r="7256" spans="1:4">
      <c r="A7256" s="3">
        <v>2230</v>
      </c>
      <c r="B7256" t="s">
        <v>876</v>
      </c>
      <c r="C7256" s="1">
        <f>VLOOKUP(Authors[[#This Row],[Id]],Papers[],3,FALSE)</f>
        <v>2006</v>
      </c>
      <c r="D7256" s="1" t="str">
        <f>IF(ISNUMBER(FIND(",",Authors[[#This Row],[author]])),"OK", "Não OK")</f>
        <v>OK</v>
      </c>
    </row>
    <row r="7257" spans="1:4">
      <c r="A7257" s="3">
        <v>2587</v>
      </c>
      <c r="B7257" t="s">
        <v>876</v>
      </c>
      <c r="C7257" s="1">
        <f>VLOOKUP(Authors[[#This Row],[Id]],Papers[],3,FALSE)</f>
        <v>2011</v>
      </c>
      <c r="D7257" s="1" t="str">
        <f>IF(ISNUMBER(FIND(",",Authors[[#This Row],[author]])),"OK", "Não OK")</f>
        <v>OK</v>
      </c>
    </row>
    <row r="7258" spans="1:4">
      <c r="A7258" s="3">
        <v>3269</v>
      </c>
      <c r="B7258" t="s">
        <v>8714</v>
      </c>
      <c r="C7258" s="1">
        <f>VLOOKUP(Authors[[#This Row],[Id]],Papers[],3,FALSE)</f>
        <v>2010</v>
      </c>
      <c r="D7258" s="1" t="str">
        <f>IF(ISNUMBER(FIND(",",Authors[[#This Row],[author]])),"OK", "Não OK")</f>
        <v>OK</v>
      </c>
    </row>
    <row r="7259" spans="1:4">
      <c r="A7259" s="3">
        <v>1208</v>
      </c>
      <c r="B7259" t="s">
        <v>3425</v>
      </c>
      <c r="C7259" s="1">
        <f>VLOOKUP(Authors[[#This Row],[Id]],Papers[],3,FALSE)</f>
        <v>2010</v>
      </c>
      <c r="D7259" s="1" t="str">
        <f>IF(ISNUMBER(FIND(",",Authors[[#This Row],[author]])),"OK", "Não OK")</f>
        <v>OK</v>
      </c>
    </row>
    <row r="7260" spans="1:4">
      <c r="A7260" s="3">
        <v>1216</v>
      </c>
      <c r="B7260" t="s">
        <v>3425</v>
      </c>
      <c r="C7260" s="1">
        <f>VLOOKUP(Authors[[#This Row],[Id]],Papers[],3,FALSE)</f>
        <v>2009</v>
      </c>
      <c r="D7260" s="1" t="str">
        <f>IF(ISNUMBER(FIND(",",Authors[[#This Row],[author]])),"OK", "Não OK")</f>
        <v>OK</v>
      </c>
    </row>
    <row r="7261" spans="1:4">
      <c r="A7261" s="3">
        <v>740</v>
      </c>
      <c r="B7261" t="s">
        <v>2100</v>
      </c>
      <c r="C7261" s="1">
        <f>VLOOKUP(Authors[[#This Row],[Id]],Papers[],3,FALSE)</f>
        <v>2010</v>
      </c>
      <c r="D7261" s="1" t="str">
        <f>IF(ISNUMBER(FIND(",",Authors[[#This Row],[author]])),"OK", "Não OK")</f>
        <v>OK</v>
      </c>
    </row>
    <row r="7262" spans="1:4">
      <c r="A7262" s="3">
        <v>2080</v>
      </c>
      <c r="B7262" t="s">
        <v>6353</v>
      </c>
      <c r="C7262" s="1">
        <f>VLOOKUP(Authors[[#This Row],[Id]],Papers[],3,FALSE)</f>
        <v>2009</v>
      </c>
      <c r="D7262" s="1" t="str">
        <f>IF(ISNUMBER(FIND(",",Authors[[#This Row],[author]])),"OK", "Não OK")</f>
        <v>OK</v>
      </c>
    </row>
    <row r="7263" spans="1:4">
      <c r="A7263" s="3">
        <v>2019</v>
      </c>
      <c r="B7263" t="s">
        <v>6142</v>
      </c>
      <c r="C7263" s="1">
        <f>VLOOKUP(Authors[[#This Row],[Id]],Papers[],3,FALSE)</f>
        <v>2009</v>
      </c>
      <c r="D7263" s="1" t="str">
        <f>IF(ISNUMBER(FIND(",",Authors[[#This Row],[author]])),"OK", "Não OK")</f>
        <v>OK</v>
      </c>
    </row>
    <row r="7264" spans="1:4">
      <c r="A7264" s="3">
        <v>4152</v>
      </c>
      <c r="B7264" t="s">
        <v>9878</v>
      </c>
      <c r="C7264" s="1">
        <f>VLOOKUP(Authors[[#This Row],[Id]],Papers[],3,FALSE)</f>
        <v>2007</v>
      </c>
      <c r="D7264" s="1" t="str">
        <f>IF(ISNUMBER(FIND(",",Authors[[#This Row],[author]])),"OK", "Não OK")</f>
        <v>OK</v>
      </c>
    </row>
    <row r="7265" spans="1:4">
      <c r="A7265" s="3">
        <v>820</v>
      </c>
      <c r="B7265" t="s">
        <v>2318</v>
      </c>
      <c r="C7265" s="1">
        <f>VLOOKUP(Authors[[#This Row],[Id]],Papers[],3,FALSE)</f>
        <v>2009</v>
      </c>
      <c r="D7265" s="1" t="str">
        <f>IF(ISNUMBER(FIND(",",Authors[[#This Row],[author]])),"OK", "Não OK")</f>
        <v>OK</v>
      </c>
    </row>
    <row r="7266" spans="1:4">
      <c r="A7266" s="3">
        <v>2349</v>
      </c>
      <c r="B7266" t="s">
        <v>7232</v>
      </c>
      <c r="C7266" s="1">
        <f>VLOOKUP(Authors[[#This Row],[Id]],Papers[],3,FALSE)</f>
        <v>2000</v>
      </c>
      <c r="D7266" s="1" t="str">
        <f>IF(ISNUMBER(FIND(",",Authors[[#This Row],[author]])),"OK", "Não OK")</f>
        <v>OK</v>
      </c>
    </row>
    <row r="7267" spans="1:4">
      <c r="A7267" s="3">
        <v>2456</v>
      </c>
      <c r="B7267" t="s">
        <v>7543</v>
      </c>
      <c r="C7267" s="1">
        <f>VLOOKUP(Authors[[#This Row],[Id]],Papers[],3,FALSE)</f>
        <v>2009</v>
      </c>
      <c r="D7267" s="1" t="str">
        <f>IF(ISNUMBER(FIND(",",Authors[[#This Row],[author]])),"OK", "Não OK")</f>
        <v>OK</v>
      </c>
    </row>
    <row r="7268" spans="1:4">
      <c r="A7268" s="3">
        <v>4086</v>
      </c>
      <c r="B7268" t="s">
        <v>9751</v>
      </c>
      <c r="C7268" s="1">
        <f>VLOOKUP(Authors[[#This Row],[Id]],Papers[],3,FALSE)</f>
        <v>2004</v>
      </c>
      <c r="D7268" s="1" t="str">
        <f>IF(ISNUMBER(FIND(",",Authors[[#This Row],[author]])),"OK", "Não OK")</f>
        <v>OK</v>
      </c>
    </row>
    <row r="7269" spans="1:4">
      <c r="A7269" s="3">
        <v>2161</v>
      </c>
      <c r="B7269" t="s">
        <v>6640</v>
      </c>
      <c r="C7269" s="1">
        <f>VLOOKUP(Authors[[#This Row],[Id]],Papers[],3,FALSE)</f>
        <v>2008</v>
      </c>
      <c r="D7269" s="1" t="str">
        <f>IF(ISNUMBER(FIND(",",Authors[[#This Row],[author]])),"OK", "Não OK")</f>
        <v>OK</v>
      </c>
    </row>
    <row r="7270" spans="1:4">
      <c r="A7270" s="3">
        <v>2745</v>
      </c>
      <c r="B7270" t="s">
        <v>7931</v>
      </c>
      <c r="C7270" s="1">
        <f>VLOOKUP(Authors[[#This Row],[Id]],Papers[],3,FALSE)</f>
        <v>2008</v>
      </c>
      <c r="D7270" s="1" t="str">
        <f>IF(ISNUMBER(FIND(",",Authors[[#This Row],[author]])),"OK", "Não OK")</f>
        <v>OK</v>
      </c>
    </row>
    <row r="7271" spans="1:4">
      <c r="A7271" s="3">
        <v>3030</v>
      </c>
      <c r="B7271" t="s">
        <v>8435</v>
      </c>
      <c r="C7271" s="1">
        <f>VLOOKUP(Authors[[#This Row],[Id]],Papers[],3,FALSE)</f>
        <v>2011</v>
      </c>
      <c r="D7271" s="1" t="str">
        <f>IF(ISNUMBER(FIND(",",Authors[[#This Row],[author]])),"OK", "Não OK")</f>
        <v>OK</v>
      </c>
    </row>
    <row r="7272" spans="1:4">
      <c r="A7272" s="3">
        <v>413</v>
      </c>
      <c r="B7272" t="s">
        <v>1155</v>
      </c>
      <c r="C7272" s="1">
        <f>VLOOKUP(Authors[[#This Row],[Id]],Papers[],3,FALSE)</f>
        <v>2011</v>
      </c>
      <c r="D7272" s="1" t="str">
        <f>IF(ISNUMBER(FIND(",",Authors[[#This Row],[author]])),"OK", "Não OK")</f>
        <v>OK</v>
      </c>
    </row>
    <row r="7273" spans="1:4">
      <c r="A7273" s="3">
        <v>1134</v>
      </c>
      <c r="B7273" t="s">
        <v>1155</v>
      </c>
      <c r="C7273" s="1">
        <f>VLOOKUP(Authors[[#This Row],[Id]],Papers[],3,FALSE)</f>
        <v>2010</v>
      </c>
      <c r="D7273" s="1" t="str">
        <f>IF(ISNUMBER(FIND(",",Authors[[#This Row],[author]])),"OK", "Não OK")</f>
        <v>OK</v>
      </c>
    </row>
    <row r="7274" spans="1:4">
      <c r="A7274" s="3">
        <v>1204</v>
      </c>
      <c r="B7274" t="s">
        <v>1155</v>
      </c>
      <c r="C7274" s="1">
        <f>VLOOKUP(Authors[[#This Row],[Id]],Papers[],3,FALSE)</f>
        <v>2010</v>
      </c>
      <c r="D7274" s="1" t="str">
        <f>IF(ISNUMBER(FIND(",",Authors[[#This Row],[author]])),"OK", "Não OK")</f>
        <v>OK</v>
      </c>
    </row>
    <row r="7275" spans="1:4">
      <c r="A7275" s="3">
        <v>1758</v>
      </c>
      <c r="B7275" t="s">
        <v>5339</v>
      </c>
      <c r="C7275" s="1">
        <f>VLOOKUP(Authors[[#This Row],[Id]],Papers[],3,FALSE)</f>
        <v>2011</v>
      </c>
      <c r="D7275" s="1" t="str">
        <f>IF(ISNUMBER(FIND(",",Authors[[#This Row],[author]])),"OK", "Não OK")</f>
        <v>OK</v>
      </c>
    </row>
    <row r="7276" spans="1:4">
      <c r="A7276" s="3">
        <v>4319</v>
      </c>
      <c r="B7276" t="s">
        <v>10240</v>
      </c>
      <c r="C7276" s="1">
        <f>VLOOKUP(Authors[[#This Row],[Id]],Papers[],3,FALSE)</f>
        <v>2010</v>
      </c>
      <c r="D7276" s="1" t="str">
        <f>IF(ISNUMBER(FIND(",",Authors[[#This Row],[author]])),"OK", "Não OK")</f>
        <v>OK</v>
      </c>
    </row>
    <row r="7277" spans="1:4">
      <c r="A7277" s="3">
        <v>2745</v>
      </c>
      <c r="B7277" t="s">
        <v>7935</v>
      </c>
      <c r="C7277" s="1">
        <f>VLOOKUP(Authors[[#This Row],[Id]],Papers[],3,FALSE)</f>
        <v>2008</v>
      </c>
      <c r="D7277" s="1" t="str">
        <f>IF(ISNUMBER(FIND(",",Authors[[#This Row],[author]])),"OK", "Não OK")</f>
        <v>OK</v>
      </c>
    </row>
    <row r="7278" spans="1:4">
      <c r="A7278" s="3">
        <v>1134</v>
      </c>
      <c r="B7278" t="s">
        <v>3203</v>
      </c>
      <c r="C7278" s="1">
        <f>VLOOKUP(Authors[[#This Row],[Id]],Papers[],3,FALSE)</f>
        <v>2010</v>
      </c>
      <c r="D7278" s="1" t="str">
        <f>IF(ISNUMBER(FIND(",",Authors[[#This Row],[author]])),"OK", "Não OK")</f>
        <v>OK</v>
      </c>
    </row>
    <row r="7279" spans="1:4">
      <c r="A7279" s="3">
        <v>1391</v>
      </c>
      <c r="B7279" t="s">
        <v>10600</v>
      </c>
      <c r="C7279" s="1">
        <f>VLOOKUP(Authors[[#This Row],[Id]],Papers[],3,FALSE)</f>
        <v>2007</v>
      </c>
      <c r="D7279" s="1" t="str">
        <f>IF(ISNUMBER(FIND(",",Authors[[#This Row],[author]])),"OK", "Não OK")</f>
        <v>OK</v>
      </c>
    </row>
    <row r="7280" spans="1:4">
      <c r="A7280" s="3">
        <v>2350</v>
      </c>
      <c r="B7280" t="s">
        <v>7240</v>
      </c>
      <c r="C7280" s="1">
        <f>VLOOKUP(Authors[[#This Row],[Id]],Papers[],3,FALSE)</f>
        <v>2011</v>
      </c>
      <c r="D7280" s="1" t="str">
        <f>IF(ISNUMBER(FIND(",",Authors[[#This Row],[author]])),"OK", "Não OK")</f>
        <v>OK</v>
      </c>
    </row>
    <row r="7281" spans="1:4">
      <c r="A7281" s="3">
        <v>2351</v>
      </c>
      <c r="B7281" t="s">
        <v>7245</v>
      </c>
      <c r="C7281" s="1">
        <f>VLOOKUP(Authors[[#This Row],[Id]],Papers[],3,FALSE)</f>
        <v>2002</v>
      </c>
      <c r="D7281" s="1" t="str">
        <f>IF(ISNUMBER(FIND(",",Authors[[#This Row],[author]])),"OK", "Não OK")</f>
        <v>OK</v>
      </c>
    </row>
    <row r="7282" spans="1:4">
      <c r="A7282" s="3">
        <v>1317</v>
      </c>
      <c r="B7282" t="s">
        <v>3772</v>
      </c>
      <c r="C7282" s="1">
        <f>VLOOKUP(Authors[[#This Row],[Id]],Papers[],3,FALSE)</f>
        <v>2005</v>
      </c>
      <c r="D7282" s="1" t="str">
        <f>IF(ISNUMBER(FIND(",",Authors[[#This Row],[author]])),"OK", "Não OK")</f>
        <v>OK</v>
      </c>
    </row>
    <row r="7283" spans="1:4">
      <c r="A7283" s="3">
        <v>1382</v>
      </c>
      <c r="B7283" t="s">
        <v>4012</v>
      </c>
      <c r="C7283" s="1">
        <f>VLOOKUP(Authors[[#This Row],[Id]],Papers[],3,FALSE)</f>
        <v>2010</v>
      </c>
      <c r="D7283" s="1" t="str">
        <f>IF(ISNUMBER(FIND(",",Authors[[#This Row],[author]])),"OK", "Não OK")</f>
        <v>OK</v>
      </c>
    </row>
    <row r="7284" spans="1:4">
      <c r="A7284" s="3">
        <v>768</v>
      </c>
      <c r="B7284" t="s">
        <v>2188</v>
      </c>
      <c r="C7284" s="1">
        <f>VLOOKUP(Authors[[#This Row],[Id]],Papers[],3,FALSE)</f>
        <v>2009</v>
      </c>
      <c r="D7284" s="1" t="str">
        <f>IF(ISNUMBER(FIND(",",Authors[[#This Row],[author]])),"OK", "Não OK")</f>
        <v>OK</v>
      </c>
    </row>
    <row r="7285" spans="1:4">
      <c r="A7285" s="3">
        <v>2614</v>
      </c>
      <c r="B7285" t="s">
        <v>11077</v>
      </c>
      <c r="C7285" s="1">
        <f>VLOOKUP(Authors[[#This Row],[Id]],Papers[],3,FALSE)</f>
        <v>2011</v>
      </c>
      <c r="D7285" s="1" t="str">
        <f>IF(ISNUMBER(FIND(",",Authors[[#This Row],[author]])),"OK", "Não OK")</f>
        <v>OK</v>
      </c>
    </row>
    <row r="7286" spans="1:4">
      <c r="A7286" s="3">
        <v>3983</v>
      </c>
      <c r="B7286" t="s">
        <v>9650</v>
      </c>
      <c r="C7286" s="1">
        <f>VLOOKUP(Authors[[#This Row],[Id]],Papers[],3,FALSE)</f>
        <v>2009</v>
      </c>
      <c r="D7286" s="1" t="str">
        <f>IF(ISNUMBER(FIND(",",Authors[[#This Row],[author]])),"OK", "Não OK")</f>
        <v>OK</v>
      </c>
    </row>
    <row r="7287" spans="1:4">
      <c r="A7287" s="3">
        <v>2353</v>
      </c>
      <c r="B7287" t="s">
        <v>7249</v>
      </c>
      <c r="C7287" s="1">
        <f>VLOOKUP(Authors[[#This Row],[Id]],Papers[],3,FALSE)</f>
        <v>2009</v>
      </c>
      <c r="D7287" s="1" t="str">
        <f>IF(ISNUMBER(FIND(",",Authors[[#This Row],[author]])),"OK", "Não OK")</f>
        <v>OK</v>
      </c>
    </row>
    <row r="7288" spans="1:4">
      <c r="A7288" s="3">
        <v>1448</v>
      </c>
      <c r="B7288" t="s">
        <v>4264</v>
      </c>
      <c r="C7288" s="1">
        <f>VLOOKUP(Authors[[#This Row],[Id]],Papers[],3,FALSE)</f>
        <v>2006</v>
      </c>
      <c r="D7288" s="1" t="str">
        <f>IF(ISNUMBER(FIND(",",Authors[[#This Row],[author]])),"OK", "Não OK")</f>
        <v>OK</v>
      </c>
    </row>
    <row r="7289" spans="1:4">
      <c r="A7289" s="3">
        <v>1449</v>
      </c>
      <c r="B7289" t="s">
        <v>4264</v>
      </c>
      <c r="C7289" s="1">
        <f>VLOOKUP(Authors[[#This Row],[Id]],Papers[],3,FALSE)</f>
        <v>2005</v>
      </c>
      <c r="D7289" s="1" t="str">
        <f>IF(ISNUMBER(FIND(",",Authors[[#This Row],[author]])),"OK", "Não OK")</f>
        <v>OK</v>
      </c>
    </row>
    <row r="7290" spans="1:4">
      <c r="A7290" s="3">
        <v>2988</v>
      </c>
      <c r="B7290" t="s">
        <v>8377</v>
      </c>
      <c r="C7290" s="1">
        <f>VLOOKUP(Authors[[#This Row],[Id]],Papers[],3,FALSE)</f>
        <v>2010</v>
      </c>
      <c r="D7290" s="1" t="str">
        <f>IF(ISNUMBER(FIND(",",Authors[[#This Row],[author]])),"OK", "Não OK")</f>
        <v>OK</v>
      </c>
    </row>
    <row r="7291" spans="1:4">
      <c r="A7291" s="3">
        <v>2989</v>
      </c>
      <c r="B7291" t="s">
        <v>8377</v>
      </c>
      <c r="C7291" s="1">
        <f>VLOOKUP(Authors[[#This Row],[Id]],Papers[],3,FALSE)</f>
        <v>2005</v>
      </c>
      <c r="D7291" s="1" t="str">
        <f>IF(ISNUMBER(FIND(",",Authors[[#This Row],[author]])),"OK", "Não OK")</f>
        <v>OK</v>
      </c>
    </row>
    <row r="7292" spans="1:4">
      <c r="A7292">
        <v>4358</v>
      </c>
      <c r="B7292" s="1" t="s">
        <v>12710</v>
      </c>
      <c r="C7292" s="1">
        <f>VLOOKUP(Authors[[#This Row],[Id]],Papers[],3,FALSE)</f>
        <v>2008</v>
      </c>
      <c r="D7292" s="1" t="str">
        <f>IF(ISNUMBER(FIND(",",Authors[[#This Row],[author]])),"OK", "Não OK")</f>
        <v>OK</v>
      </c>
    </row>
    <row r="7293" spans="1:4">
      <c r="A7293" s="3">
        <v>2004</v>
      </c>
      <c r="B7293" t="s">
        <v>6086</v>
      </c>
      <c r="C7293" s="1">
        <f>VLOOKUP(Authors[[#This Row],[Id]],Papers[],3,FALSE)</f>
        <v>2009</v>
      </c>
      <c r="D7293" s="1" t="str">
        <f>IF(ISNUMBER(FIND(",",Authors[[#This Row],[author]])),"OK", "Não OK")</f>
        <v>OK</v>
      </c>
    </row>
    <row r="7294" spans="1:4">
      <c r="A7294" s="3">
        <v>355</v>
      </c>
      <c r="B7294" t="s">
        <v>917</v>
      </c>
      <c r="C7294" s="1">
        <f>VLOOKUP(Authors[[#This Row],[Id]],Papers[],3,FALSE)</f>
        <v>2010</v>
      </c>
      <c r="D7294" s="1" t="str">
        <f>IF(ISNUMBER(FIND(",",Authors[[#This Row],[author]])),"OK", "Não OK")</f>
        <v>OK</v>
      </c>
    </row>
    <row r="7295" spans="1:4">
      <c r="A7295" s="3">
        <v>3481</v>
      </c>
      <c r="B7295" t="s">
        <v>9018</v>
      </c>
      <c r="C7295" s="1">
        <f>VLOOKUP(Authors[[#This Row],[Id]],Papers[],3,FALSE)</f>
        <v>2008</v>
      </c>
      <c r="D7295" s="1" t="str">
        <f>IF(ISNUMBER(FIND(",",Authors[[#This Row],[author]])),"OK", "Não OK")</f>
        <v>OK</v>
      </c>
    </row>
    <row r="7296" spans="1:4">
      <c r="A7296" s="3">
        <v>3984</v>
      </c>
      <c r="B7296" t="s">
        <v>9655</v>
      </c>
      <c r="C7296" s="1">
        <f>VLOOKUP(Authors[[#This Row],[Id]],Papers[],3,FALSE)</f>
        <v>2007</v>
      </c>
      <c r="D7296" s="1" t="str">
        <f>IF(ISNUMBER(FIND(",",Authors[[#This Row],[author]])),"OK", "Não OK")</f>
        <v>OK</v>
      </c>
    </row>
    <row r="7297" spans="1:4">
      <c r="A7297" s="3">
        <v>4183</v>
      </c>
      <c r="B7297" t="s">
        <v>9913</v>
      </c>
      <c r="C7297" s="1">
        <f>VLOOKUP(Authors[[#This Row],[Id]],Papers[],3,FALSE)</f>
        <v>2000</v>
      </c>
      <c r="D7297" s="1" t="str">
        <f>IF(ISNUMBER(FIND(",",Authors[[#This Row],[author]])),"OK", "Não OK")</f>
        <v>OK</v>
      </c>
    </row>
    <row r="7298" spans="1:4">
      <c r="A7298" s="3">
        <v>4345</v>
      </c>
      <c r="B7298" t="s">
        <v>10296</v>
      </c>
      <c r="C7298" s="1">
        <f>VLOOKUP(Authors[[#This Row],[Id]],Papers[],3,FALSE)</f>
        <v>2001</v>
      </c>
      <c r="D7298" s="1" t="str">
        <f>IF(ISNUMBER(FIND(",",Authors[[#This Row],[author]])),"OK", "Não OK")</f>
        <v>OK</v>
      </c>
    </row>
    <row r="7299" spans="1:4">
      <c r="A7299" s="3">
        <v>2639</v>
      </c>
      <c r="B7299" t="s">
        <v>7796</v>
      </c>
      <c r="C7299" s="1">
        <f>VLOOKUP(Authors[[#This Row],[Id]],Papers[],3,FALSE)</f>
        <v>2008</v>
      </c>
      <c r="D7299" s="1" t="str">
        <f>IF(ISNUMBER(FIND(",",Authors[[#This Row],[author]])),"OK", "Não OK")</f>
        <v>OK</v>
      </c>
    </row>
    <row r="7300" spans="1:4">
      <c r="A7300" s="3">
        <v>385</v>
      </c>
      <c r="B7300" t="s">
        <v>1059</v>
      </c>
      <c r="C7300" s="1">
        <f>VLOOKUP(Authors[[#This Row],[Id]],Papers[],3,FALSE)</f>
        <v>2004</v>
      </c>
      <c r="D7300" s="1" t="str">
        <f>IF(ISNUMBER(FIND(",",Authors[[#This Row],[author]])),"OK", "Não OK")</f>
        <v>OK</v>
      </c>
    </row>
    <row r="7301" spans="1:4">
      <c r="A7301" s="3">
        <v>1439</v>
      </c>
      <c r="B7301" t="s">
        <v>4222</v>
      </c>
      <c r="C7301" s="1">
        <f>VLOOKUP(Authors[[#This Row],[Id]],Papers[],3,FALSE)</f>
        <v>2003</v>
      </c>
      <c r="D7301" s="1" t="str">
        <f>IF(ISNUMBER(FIND(",",Authors[[#This Row],[author]])),"OK", "Não OK")</f>
        <v>OK</v>
      </c>
    </row>
    <row r="7302" spans="1:4">
      <c r="A7302" s="3">
        <v>2354</v>
      </c>
      <c r="B7302" t="s">
        <v>7253</v>
      </c>
      <c r="C7302" s="1">
        <f>VLOOKUP(Authors[[#This Row],[Id]],Papers[],3,FALSE)</f>
        <v>2008</v>
      </c>
      <c r="D7302" s="1" t="str">
        <f>IF(ISNUMBER(FIND(",",Authors[[#This Row],[author]])),"OK", "Não OK")</f>
        <v>OK</v>
      </c>
    </row>
    <row r="7303" spans="1:4">
      <c r="A7303" s="3">
        <v>33</v>
      </c>
      <c r="B7303" t="s">
        <v>79</v>
      </c>
      <c r="C7303" s="1">
        <f>VLOOKUP(Authors[[#This Row],[Id]],Papers[],3,FALSE)</f>
        <v>2006</v>
      </c>
      <c r="D7303" s="1" t="str">
        <f>IF(ISNUMBER(FIND(",",Authors[[#This Row],[author]])),"OK", "Não OK")</f>
        <v>OK</v>
      </c>
    </row>
    <row r="7304" spans="1:4">
      <c r="A7304" s="3">
        <v>2590</v>
      </c>
      <c r="B7304" t="s">
        <v>11058</v>
      </c>
      <c r="C7304" s="1">
        <f>VLOOKUP(Authors[[#This Row],[Id]],Papers[],3,FALSE)</f>
        <v>2007</v>
      </c>
      <c r="D7304" s="1" t="str">
        <f>IF(ISNUMBER(FIND(",",Authors[[#This Row],[author]])),"OK", "Não OK")</f>
        <v>OK</v>
      </c>
    </row>
    <row r="7305" spans="1:4">
      <c r="A7305" s="3">
        <v>721</v>
      </c>
      <c r="B7305" t="s">
        <v>2044</v>
      </c>
      <c r="C7305" s="1">
        <f>VLOOKUP(Authors[[#This Row],[Id]],Papers[],3,FALSE)</f>
        <v>2008</v>
      </c>
      <c r="D7305" s="1" t="str">
        <f>IF(ISNUMBER(FIND(",",Authors[[#This Row],[author]])),"OK", "Não OK")</f>
        <v>OK</v>
      </c>
    </row>
    <row r="7306" spans="1:4">
      <c r="A7306" s="3">
        <v>2355</v>
      </c>
      <c r="B7306" t="s">
        <v>7257</v>
      </c>
      <c r="C7306" s="1">
        <f>VLOOKUP(Authors[[#This Row],[Id]],Papers[],3,FALSE)</f>
        <v>2006</v>
      </c>
      <c r="D7306" s="1" t="str">
        <f>IF(ISNUMBER(FIND(",",Authors[[#This Row],[author]])),"OK", "Não OK")</f>
        <v>OK</v>
      </c>
    </row>
    <row r="7307" spans="1:4">
      <c r="A7307" s="3">
        <v>2443</v>
      </c>
      <c r="B7307" t="s">
        <v>7507</v>
      </c>
      <c r="C7307" s="1">
        <f>VLOOKUP(Authors[[#This Row],[Id]],Papers[],3,FALSE)</f>
        <v>2005</v>
      </c>
      <c r="D7307" s="1" t="str">
        <f>IF(ISNUMBER(FIND(",",Authors[[#This Row],[author]])),"OK", "Não OK")</f>
        <v>OK</v>
      </c>
    </row>
    <row r="7308" spans="1:4">
      <c r="A7308" s="3">
        <v>4274</v>
      </c>
      <c r="B7308" t="s">
        <v>10153</v>
      </c>
      <c r="C7308" s="1">
        <f>VLOOKUP(Authors[[#This Row],[Id]],Papers[],3,FALSE)</f>
        <v>2007</v>
      </c>
      <c r="D7308" s="1" t="str">
        <f>IF(ISNUMBER(FIND(",",Authors[[#This Row],[author]])),"OK", "Não OK")</f>
        <v>OK</v>
      </c>
    </row>
    <row r="7309" spans="1:4">
      <c r="A7309" s="3">
        <v>1684</v>
      </c>
      <c r="B7309" t="s">
        <v>5109</v>
      </c>
      <c r="C7309" s="1">
        <f>VLOOKUP(Authors[[#This Row],[Id]],Papers[],3,FALSE)</f>
        <v>2008</v>
      </c>
      <c r="D7309" s="1" t="str">
        <f>IF(ISNUMBER(FIND(",",Authors[[#This Row],[author]])),"OK", "Não OK")</f>
        <v>OK</v>
      </c>
    </row>
    <row r="7310" spans="1:4">
      <c r="A7310" s="3">
        <v>2350</v>
      </c>
      <c r="B7310" t="s">
        <v>7241</v>
      </c>
      <c r="C7310" s="1">
        <f>VLOOKUP(Authors[[#This Row],[Id]],Papers[],3,FALSE)</f>
        <v>2011</v>
      </c>
      <c r="D7310" s="1" t="str">
        <f>IF(ISNUMBER(FIND(",",Authors[[#This Row],[author]])),"OK", "Não OK")</f>
        <v>OK</v>
      </c>
    </row>
    <row r="7311" spans="1:4">
      <c r="A7311" s="3">
        <v>2356</v>
      </c>
      <c r="B7311" t="s">
        <v>7262</v>
      </c>
      <c r="C7311" s="1">
        <f>VLOOKUP(Authors[[#This Row],[Id]],Papers[],3,FALSE)</f>
        <v>2008</v>
      </c>
      <c r="D7311" s="1" t="str">
        <f>IF(ISNUMBER(FIND(",",Authors[[#This Row],[author]])),"OK", "Não OK")</f>
        <v>OK</v>
      </c>
    </row>
    <row r="7312" spans="1:4">
      <c r="A7312" s="3">
        <v>3304</v>
      </c>
      <c r="B7312" t="s">
        <v>8768</v>
      </c>
      <c r="C7312" s="1">
        <f>VLOOKUP(Authors[[#This Row],[Id]],Papers[],3,FALSE)</f>
        <v>2011</v>
      </c>
      <c r="D7312" s="1" t="str">
        <f>IF(ISNUMBER(FIND(",",Authors[[#This Row],[author]])),"OK", "Não OK")</f>
        <v>OK</v>
      </c>
    </row>
    <row r="7313" spans="1:4">
      <c r="A7313" s="3">
        <v>3305</v>
      </c>
      <c r="B7313" t="s">
        <v>8768</v>
      </c>
      <c r="C7313" s="1">
        <f>VLOOKUP(Authors[[#This Row],[Id]],Papers[],3,FALSE)</f>
        <v>2011</v>
      </c>
      <c r="D7313" s="1" t="str">
        <f>IF(ISNUMBER(FIND(",",Authors[[#This Row],[author]])),"OK", "Não OK")</f>
        <v>OK</v>
      </c>
    </row>
    <row r="7314" spans="1:4">
      <c r="A7314" s="3">
        <v>1673</v>
      </c>
      <c r="B7314" t="s">
        <v>5071</v>
      </c>
      <c r="C7314" s="1">
        <f>VLOOKUP(Authors[[#This Row],[Id]],Papers[],3,FALSE)</f>
        <v>2008</v>
      </c>
      <c r="D7314" s="1" t="str">
        <f>IF(ISNUMBER(FIND(",",Authors[[#This Row],[author]])),"OK", "Não OK")</f>
        <v>OK</v>
      </c>
    </row>
    <row r="7315" spans="1:4">
      <c r="A7315" s="3">
        <v>2357</v>
      </c>
      <c r="B7315" t="s">
        <v>5071</v>
      </c>
      <c r="C7315" s="1">
        <f>VLOOKUP(Authors[[#This Row],[Id]],Papers[],3,FALSE)</f>
        <v>2008</v>
      </c>
      <c r="D7315" s="1" t="str">
        <f>IF(ISNUMBER(FIND(",",Authors[[#This Row],[author]])),"OK", "Não OK")</f>
        <v>OK</v>
      </c>
    </row>
    <row r="7316" spans="1:4">
      <c r="A7316" s="3">
        <v>241</v>
      </c>
      <c r="B7316" t="s">
        <v>11142</v>
      </c>
      <c r="C7316" s="1">
        <f>VLOOKUP(Authors[[#This Row],[Id]],Papers[],3,FALSE)</f>
        <v>2011</v>
      </c>
      <c r="D7316" s="1" t="str">
        <f>IF(ISNUMBER(FIND(",",Authors[[#This Row],[author]])),"OK", "Não OK")</f>
        <v>OK</v>
      </c>
    </row>
    <row r="7317" spans="1:4">
      <c r="A7317" s="3">
        <v>2879</v>
      </c>
      <c r="B7317" t="s">
        <v>8194</v>
      </c>
      <c r="C7317" s="1">
        <f>VLOOKUP(Authors[[#This Row],[Id]],Papers[],3,FALSE)</f>
        <v>2007</v>
      </c>
      <c r="D7317" s="1" t="str">
        <f>IF(ISNUMBER(FIND(",",Authors[[#This Row],[author]])),"OK", "Não OK")</f>
        <v>OK</v>
      </c>
    </row>
    <row r="7318" spans="1:4">
      <c r="A7318" s="3">
        <v>3987</v>
      </c>
      <c r="B7318" t="s">
        <v>9658</v>
      </c>
      <c r="C7318" s="1">
        <f>VLOOKUP(Authors[[#This Row],[Id]],Papers[],3,FALSE)</f>
        <v>2011</v>
      </c>
      <c r="D7318" s="1" t="str">
        <f>IF(ISNUMBER(FIND(",",Authors[[#This Row],[author]])),"OK", "Não OK")</f>
        <v>OK</v>
      </c>
    </row>
    <row r="7319" spans="1:4">
      <c r="A7319" s="3">
        <v>1679</v>
      </c>
      <c r="B7319" t="s">
        <v>5090</v>
      </c>
      <c r="C7319" s="1">
        <f>VLOOKUP(Authors[[#This Row],[Id]],Papers[],3,FALSE)</f>
        <v>1998</v>
      </c>
      <c r="D7319" s="1" t="str">
        <f>IF(ISNUMBER(FIND(",",Authors[[#This Row],[author]])),"OK", "Não OK")</f>
        <v>OK</v>
      </c>
    </row>
    <row r="7320" spans="1:4">
      <c r="A7320" s="3">
        <v>2358</v>
      </c>
      <c r="B7320" t="s">
        <v>7272</v>
      </c>
      <c r="C7320" s="1">
        <f>VLOOKUP(Authors[[#This Row],[Id]],Papers[],3,FALSE)</f>
        <v>1999</v>
      </c>
      <c r="D7320" s="1" t="str">
        <f>IF(ISNUMBER(FIND(",",Authors[[#This Row],[author]])),"OK", "Não OK")</f>
        <v>OK</v>
      </c>
    </row>
    <row r="7321" spans="1:4">
      <c r="A7321" s="3">
        <v>1098</v>
      </c>
      <c r="B7321" t="s">
        <v>3085</v>
      </c>
      <c r="C7321" s="1">
        <f>VLOOKUP(Authors[[#This Row],[Id]],Papers[],3,FALSE)</f>
        <v>2006</v>
      </c>
      <c r="D7321" s="1" t="str">
        <f>IF(ISNUMBER(FIND(",",Authors[[#This Row],[author]])),"OK", "Não OK")</f>
        <v>OK</v>
      </c>
    </row>
    <row r="7322" spans="1:4">
      <c r="A7322" s="3">
        <v>3436</v>
      </c>
      <c r="B7322" t="s">
        <v>8944</v>
      </c>
      <c r="C7322" s="1">
        <f>VLOOKUP(Authors[[#This Row],[Id]],Papers[],3,FALSE)</f>
        <v>2007</v>
      </c>
      <c r="D7322" s="1" t="str">
        <f>IF(ISNUMBER(FIND(",",Authors[[#This Row],[author]])),"OK", "Não OK")</f>
        <v>OK</v>
      </c>
    </row>
    <row r="7323" spans="1:4">
      <c r="A7323" s="3">
        <v>3988</v>
      </c>
      <c r="B7323" t="s">
        <v>8944</v>
      </c>
      <c r="C7323" s="1">
        <f>VLOOKUP(Authors[[#This Row],[Id]],Papers[],3,FALSE)</f>
        <v>2007</v>
      </c>
      <c r="D7323" s="1" t="str">
        <f>IF(ISNUMBER(FIND(",",Authors[[#This Row],[author]])),"OK", "Não OK")</f>
        <v>OK</v>
      </c>
    </row>
    <row r="7324" spans="1:4">
      <c r="A7324" s="3">
        <v>766</v>
      </c>
      <c r="B7324" t="s">
        <v>2183</v>
      </c>
      <c r="C7324" s="1">
        <f>VLOOKUP(Authors[[#This Row],[Id]],Papers[],3,FALSE)</f>
        <v>2010</v>
      </c>
      <c r="D7324" s="1" t="str">
        <f>IF(ISNUMBER(FIND(",",Authors[[#This Row],[author]])),"OK", "Não OK")</f>
        <v>OK</v>
      </c>
    </row>
    <row r="7325" spans="1:4">
      <c r="A7325" s="3">
        <v>2639</v>
      </c>
      <c r="B7325" t="s">
        <v>7795</v>
      </c>
      <c r="C7325" s="1">
        <f>VLOOKUP(Authors[[#This Row],[Id]],Papers[],3,FALSE)</f>
        <v>2008</v>
      </c>
      <c r="D7325" s="1" t="str">
        <f>IF(ISNUMBER(FIND(",",Authors[[#This Row],[author]])),"OK", "Não OK")</f>
        <v>OK</v>
      </c>
    </row>
    <row r="7326" spans="1:4">
      <c r="A7326" s="3">
        <v>3707</v>
      </c>
      <c r="B7326" t="s">
        <v>9310</v>
      </c>
      <c r="C7326" s="1">
        <f>VLOOKUP(Authors[[#This Row],[Id]],Papers[],3,FALSE)</f>
        <v>2003</v>
      </c>
      <c r="D7326" s="1" t="str">
        <f>IF(ISNUMBER(FIND(",",Authors[[#This Row],[author]])),"OK", "Não OK")</f>
        <v>OK</v>
      </c>
    </row>
    <row r="7327" spans="1:4">
      <c r="A7327" s="3">
        <v>1741</v>
      </c>
      <c r="B7327" t="s">
        <v>5293</v>
      </c>
      <c r="C7327" s="1">
        <f>VLOOKUP(Authors[[#This Row],[Id]],Papers[],3,FALSE)</f>
        <v>2007</v>
      </c>
      <c r="D7327" s="1" t="str">
        <f>IF(ISNUMBER(FIND(",",Authors[[#This Row],[author]])),"OK", "Não OK")</f>
        <v>OK</v>
      </c>
    </row>
    <row r="7328" spans="1:4">
      <c r="A7328" s="3">
        <v>326</v>
      </c>
      <c r="B7328" t="s">
        <v>824</v>
      </c>
      <c r="C7328" s="1">
        <f>VLOOKUP(Authors[[#This Row],[Id]],Papers[],3,FALSE)</f>
        <v>2007</v>
      </c>
      <c r="D7328" s="1" t="str">
        <f>IF(ISNUMBER(FIND(",",Authors[[#This Row],[author]])),"OK", "Não OK")</f>
        <v>OK</v>
      </c>
    </row>
    <row r="7329" spans="1:4">
      <c r="A7329" s="3">
        <v>454</v>
      </c>
      <c r="B7329" t="s">
        <v>1271</v>
      </c>
      <c r="C7329" s="1">
        <f>VLOOKUP(Authors[[#This Row],[Id]],Papers[],3,FALSE)</f>
        <v>2006</v>
      </c>
      <c r="D7329" s="1" t="str">
        <f>IF(ISNUMBER(FIND(",",Authors[[#This Row],[author]])),"OK", "Não OK")</f>
        <v>OK</v>
      </c>
    </row>
    <row r="7330" spans="1:4">
      <c r="A7330" s="3">
        <v>3454</v>
      </c>
      <c r="B7330" t="s">
        <v>8974</v>
      </c>
      <c r="C7330" s="1">
        <f>VLOOKUP(Authors[[#This Row],[Id]],Papers[],3,FALSE)</f>
        <v>2011</v>
      </c>
      <c r="D7330" s="1" t="str">
        <f>IF(ISNUMBER(FIND(",",Authors[[#This Row],[author]])),"OK", "Não OK")</f>
        <v>OK</v>
      </c>
    </row>
    <row r="7331" spans="1:4">
      <c r="A7331" s="3">
        <v>2691</v>
      </c>
      <c r="B7331" t="s">
        <v>7867</v>
      </c>
      <c r="C7331" s="1">
        <f>VLOOKUP(Authors[[#This Row],[Id]],Papers[],3,FALSE)</f>
        <v>2009</v>
      </c>
      <c r="D7331" s="1" t="str">
        <f>IF(ISNUMBER(FIND(",",Authors[[#This Row],[author]])),"OK", "Não OK")</f>
        <v>OK</v>
      </c>
    </row>
    <row r="7332" spans="1:4">
      <c r="A7332" s="3">
        <v>162</v>
      </c>
      <c r="B7332" t="s">
        <v>401</v>
      </c>
      <c r="C7332" s="1">
        <f>VLOOKUP(Authors[[#This Row],[Id]],Papers[],3,FALSE)</f>
        <v>2009</v>
      </c>
      <c r="D7332" s="1" t="str">
        <f>IF(ISNUMBER(FIND(",",Authors[[#This Row],[author]])),"OK", "Não OK")</f>
        <v>OK</v>
      </c>
    </row>
    <row r="7333" spans="1:4">
      <c r="A7333" s="3">
        <v>803</v>
      </c>
      <c r="B7333" t="s">
        <v>401</v>
      </c>
      <c r="C7333" s="1">
        <f>VLOOKUP(Authors[[#This Row],[Id]],Papers[],3,FALSE)</f>
        <v>2009</v>
      </c>
      <c r="D7333" s="1" t="str">
        <f>IF(ISNUMBER(FIND(",",Authors[[#This Row],[author]])),"OK", "Não OK")</f>
        <v>OK</v>
      </c>
    </row>
    <row r="7334" spans="1:4">
      <c r="A7334" s="3">
        <v>2511</v>
      </c>
      <c r="B7334" t="s">
        <v>401</v>
      </c>
      <c r="C7334" s="1">
        <f>VLOOKUP(Authors[[#This Row],[Id]],Papers[],3,FALSE)</f>
        <v>2010</v>
      </c>
      <c r="D7334" s="1" t="str">
        <f>IF(ISNUMBER(FIND(",",Authors[[#This Row],[author]])),"OK", "Não OK")</f>
        <v>OK</v>
      </c>
    </row>
    <row r="7335" spans="1:4">
      <c r="A7335" s="3">
        <v>3992</v>
      </c>
      <c r="B7335" t="s">
        <v>9666</v>
      </c>
      <c r="C7335" s="1">
        <f>VLOOKUP(Authors[[#This Row],[Id]],Papers[],3,FALSE)</f>
        <v>2010</v>
      </c>
      <c r="D7335" s="1" t="str">
        <f>IF(ISNUMBER(FIND(",",Authors[[#This Row],[author]])),"OK", "Não OK")</f>
        <v>OK</v>
      </c>
    </row>
    <row r="7336" spans="1:4">
      <c r="A7336" s="3">
        <v>2360</v>
      </c>
      <c r="B7336" t="s">
        <v>7276</v>
      </c>
      <c r="C7336" s="1">
        <f>VLOOKUP(Authors[[#This Row],[Id]],Papers[],3,FALSE)</f>
        <v>2009</v>
      </c>
      <c r="D7336" s="1" t="str">
        <f>IF(ISNUMBER(FIND(",",Authors[[#This Row],[author]])),"OK", "Não OK")</f>
        <v>OK</v>
      </c>
    </row>
    <row r="7337" spans="1:4">
      <c r="A7337" s="3">
        <v>2127</v>
      </c>
      <c r="B7337" t="s">
        <v>6521</v>
      </c>
      <c r="C7337" s="1">
        <f>VLOOKUP(Authors[[#This Row],[Id]],Papers[],3,FALSE)</f>
        <v>2010</v>
      </c>
      <c r="D7337" s="1" t="str">
        <f>IF(ISNUMBER(FIND(",",Authors[[#This Row],[author]])),"OK", "Não OK")</f>
        <v>OK</v>
      </c>
    </row>
    <row r="7338" spans="1:4">
      <c r="A7338" s="3">
        <v>2361</v>
      </c>
      <c r="B7338" t="s">
        <v>7278</v>
      </c>
      <c r="C7338" s="1">
        <f>VLOOKUP(Authors[[#This Row],[Id]],Papers[],3,FALSE)</f>
        <v>2006</v>
      </c>
      <c r="D7338" s="1" t="str">
        <f>IF(ISNUMBER(FIND(",",Authors[[#This Row],[author]])),"OK", "Não OK")</f>
        <v>OK</v>
      </c>
    </row>
    <row r="7339" spans="1:4">
      <c r="A7339" s="3">
        <v>914</v>
      </c>
      <c r="B7339" t="s">
        <v>2603</v>
      </c>
      <c r="C7339" s="1">
        <f>VLOOKUP(Authors[[#This Row],[Id]],Papers[],3,FALSE)</f>
        <v>2007</v>
      </c>
      <c r="D7339" s="1" t="str">
        <f>IF(ISNUMBER(FIND(",",Authors[[#This Row],[author]])),"OK", "Não OK")</f>
        <v>OK</v>
      </c>
    </row>
    <row r="7340" spans="1:4">
      <c r="A7340" s="3">
        <v>2362</v>
      </c>
      <c r="B7340" t="s">
        <v>7282</v>
      </c>
      <c r="C7340" s="1">
        <f>VLOOKUP(Authors[[#This Row],[Id]],Papers[],3,FALSE)</f>
        <v>2010</v>
      </c>
      <c r="D7340" s="1" t="str">
        <f>IF(ISNUMBER(FIND(",",Authors[[#This Row],[author]])),"OK", "Não OK")</f>
        <v>OK</v>
      </c>
    </row>
    <row r="7341" spans="1:4">
      <c r="A7341" s="3">
        <v>3706</v>
      </c>
      <c r="B7341" t="s">
        <v>9304</v>
      </c>
      <c r="C7341" s="1">
        <f>VLOOKUP(Authors[[#This Row],[Id]],Papers[],3,FALSE)</f>
        <v>2010</v>
      </c>
      <c r="D7341" s="1" t="str">
        <f>IF(ISNUMBER(FIND(",",Authors[[#This Row],[author]])),"OK", "Não OK")</f>
        <v>OK</v>
      </c>
    </row>
    <row r="7342" spans="1:4">
      <c r="A7342" s="3">
        <v>3323</v>
      </c>
      <c r="B7342" t="s">
        <v>5718</v>
      </c>
      <c r="C7342" s="1">
        <f>VLOOKUP(Authors[[#This Row],[Id]],Papers[],3,FALSE)</f>
        <v>2011</v>
      </c>
      <c r="D7342" s="1" t="str">
        <f>IF(ISNUMBER(FIND(",",Authors[[#This Row],[author]])),"OK", "Não OK")</f>
        <v>OK</v>
      </c>
    </row>
    <row r="7343" spans="1:4">
      <c r="A7343" s="3">
        <v>3324</v>
      </c>
      <c r="B7343" t="s">
        <v>5718</v>
      </c>
      <c r="C7343" s="1">
        <f>VLOOKUP(Authors[[#This Row],[Id]],Papers[],3,FALSE)</f>
        <v>2010</v>
      </c>
      <c r="D7343" s="1" t="str">
        <f>IF(ISNUMBER(FIND(",",Authors[[#This Row],[author]])),"OK", "Não OK")</f>
        <v>OK</v>
      </c>
    </row>
    <row r="7344" spans="1:4">
      <c r="A7344" s="3">
        <v>3449</v>
      </c>
      <c r="B7344" t="s">
        <v>8969</v>
      </c>
      <c r="C7344" s="1">
        <f>VLOOKUP(Authors[[#This Row],[Id]],Papers[],3,FALSE)</f>
        <v>2010</v>
      </c>
      <c r="D7344" s="1" t="str">
        <f>IF(ISNUMBER(FIND(",",Authors[[#This Row],[author]])),"OK", "Não OK")</f>
        <v>OK</v>
      </c>
    </row>
    <row r="7345" spans="1:4">
      <c r="A7345" s="3">
        <v>1448</v>
      </c>
      <c r="B7345" t="s">
        <v>4263</v>
      </c>
      <c r="C7345" s="1">
        <f>VLOOKUP(Authors[[#This Row],[Id]],Papers[],3,FALSE)</f>
        <v>2006</v>
      </c>
      <c r="D7345" s="1" t="str">
        <f>IF(ISNUMBER(FIND(",",Authors[[#This Row],[author]])),"OK", "Não OK")</f>
        <v>OK</v>
      </c>
    </row>
    <row r="7346" spans="1:4">
      <c r="A7346" s="3">
        <v>1449</v>
      </c>
      <c r="B7346" t="s">
        <v>4263</v>
      </c>
      <c r="C7346" s="1">
        <f>VLOOKUP(Authors[[#This Row],[Id]],Papers[],3,FALSE)</f>
        <v>2005</v>
      </c>
      <c r="D7346" s="1" t="str">
        <f>IF(ISNUMBER(FIND(",",Authors[[#This Row],[author]])),"OK", "Não OK")</f>
        <v>OK</v>
      </c>
    </row>
    <row r="7347" spans="1:4">
      <c r="A7347" s="3">
        <v>2522</v>
      </c>
      <c r="B7347" t="s">
        <v>10982</v>
      </c>
      <c r="C7347" s="1">
        <f>VLOOKUP(Authors[[#This Row],[Id]],Papers[],3,FALSE)</f>
        <v>2005</v>
      </c>
      <c r="D7347" s="1" t="str">
        <f>IF(ISNUMBER(FIND(",",Authors[[#This Row],[author]])),"OK", "Não OK")</f>
        <v>OK</v>
      </c>
    </row>
    <row r="7348" spans="1:4">
      <c r="A7348" s="3">
        <v>2574</v>
      </c>
      <c r="B7348" t="s">
        <v>4263</v>
      </c>
      <c r="C7348" s="1">
        <f>VLOOKUP(Authors[[#This Row],[Id]],Papers[],3,FALSE)</f>
        <v>2008</v>
      </c>
      <c r="D7348" s="1" t="str">
        <f>IF(ISNUMBER(FIND(",",Authors[[#This Row],[author]])),"OK", "Não OK")</f>
        <v>OK</v>
      </c>
    </row>
    <row r="7349" spans="1:4">
      <c r="A7349" s="3">
        <v>3974</v>
      </c>
      <c r="B7349" t="s">
        <v>9645</v>
      </c>
      <c r="C7349" s="1">
        <f>VLOOKUP(Authors[[#This Row],[Id]],Papers[],3,FALSE)</f>
        <v>2005</v>
      </c>
      <c r="D7349" s="1" t="str">
        <f>IF(ISNUMBER(FIND(",",Authors[[#This Row],[author]])),"OK", "Não OK")</f>
        <v>OK</v>
      </c>
    </row>
    <row r="7350" spans="1:4">
      <c r="A7350" s="3">
        <v>1041</v>
      </c>
      <c r="B7350" t="s">
        <v>2921</v>
      </c>
      <c r="C7350" s="1">
        <f>VLOOKUP(Authors[[#This Row],[Id]],Papers[],3,FALSE)</f>
        <v>2009</v>
      </c>
      <c r="D7350" s="1" t="str">
        <f>IF(ISNUMBER(FIND(",",Authors[[#This Row],[author]])),"OK", "Não OK")</f>
        <v>OK</v>
      </c>
    </row>
    <row r="7351" spans="1:4">
      <c r="A7351" s="3">
        <v>2249</v>
      </c>
      <c r="B7351" t="s">
        <v>6926</v>
      </c>
      <c r="C7351" s="1">
        <f>VLOOKUP(Authors[[#This Row],[Id]],Papers[],3,FALSE)</f>
        <v>2007</v>
      </c>
      <c r="D7351" s="1" t="str">
        <f>IF(ISNUMBER(FIND(",",Authors[[#This Row],[author]])),"OK", "Não OK")</f>
        <v>OK</v>
      </c>
    </row>
    <row r="7352" spans="1:4">
      <c r="A7352" s="3">
        <v>111</v>
      </c>
      <c r="B7352" t="s">
        <v>285</v>
      </c>
      <c r="C7352" s="1">
        <f>VLOOKUP(Authors[[#This Row],[Id]],Papers[],3,FALSE)</f>
        <v>2007</v>
      </c>
      <c r="D7352" s="1" t="str">
        <f>IF(ISNUMBER(FIND(",",Authors[[#This Row],[author]])),"OK", "Não OK")</f>
        <v>OK</v>
      </c>
    </row>
    <row r="7353" spans="1:4">
      <c r="A7353" s="3">
        <v>1674</v>
      </c>
      <c r="B7353" t="s">
        <v>5075</v>
      </c>
      <c r="C7353" s="1">
        <f>VLOOKUP(Authors[[#This Row],[Id]],Papers[],3,FALSE)</f>
        <v>2009</v>
      </c>
      <c r="D7353" s="1" t="str">
        <f>IF(ISNUMBER(FIND(",",Authors[[#This Row],[author]])),"OK", "Não OK")</f>
        <v>OK</v>
      </c>
    </row>
    <row r="7354" spans="1:4">
      <c r="A7354" s="3">
        <v>2363</v>
      </c>
      <c r="B7354" t="s">
        <v>7286</v>
      </c>
      <c r="C7354" s="1">
        <f>VLOOKUP(Authors[[#This Row],[Id]],Papers[],3,FALSE)</f>
        <v>2003</v>
      </c>
      <c r="D7354" s="1" t="str">
        <f>IF(ISNUMBER(FIND(",",Authors[[#This Row],[author]])),"OK", "Não OK")</f>
        <v>OK</v>
      </c>
    </row>
    <row r="7355" spans="1:4">
      <c r="A7355" s="3">
        <v>1375</v>
      </c>
      <c r="B7355" t="s">
        <v>3982</v>
      </c>
      <c r="C7355" s="1">
        <f>VLOOKUP(Authors[[#This Row],[Id]],Papers[],3,FALSE)</f>
        <v>2003</v>
      </c>
      <c r="D7355" s="1" t="str">
        <f>IF(ISNUMBER(FIND(",",Authors[[#This Row],[author]])),"OK", "Não OK")</f>
        <v>OK</v>
      </c>
    </row>
    <row r="7356" spans="1:4">
      <c r="A7356" s="3">
        <v>1673</v>
      </c>
      <c r="B7356" t="s">
        <v>3982</v>
      </c>
      <c r="C7356" s="1">
        <f>VLOOKUP(Authors[[#This Row],[Id]],Papers[],3,FALSE)</f>
        <v>2008</v>
      </c>
      <c r="D7356" s="1" t="str">
        <f>IF(ISNUMBER(FIND(",",Authors[[#This Row],[author]])),"OK", "Não OK")</f>
        <v>OK</v>
      </c>
    </row>
    <row r="7357" spans="1:4">
      <c r="A7357" s="3">
        <v>2364</v>
      </c>
      <c r="B7357" t="s">
        <v>3982</v>
      </c>
      <c r="C7357" s="1">
        <f>VLOOKUP(Authors[[#This Row],[Id]],Papers[],3,FALSE)</f>
        <v>2005</v>
      </c>
      <c r="D7357" s="1" t="str">
        <f>IF(ISNUMBER(FIND(",",Authors[[#This Row],[author]])),"OK", "Não OK")</f>
        <v>OK</v>
      </c>
    </row>
    <row r="7358" spans="1:4">
      <c r="A7358" s="3">
        <v>2369</v>
      </c>
      <c r="B7358" t="s">
        <v>3982</v>
      </c>
      <c r="C7358" s="1">
        <f>VLOOKUP(Authors[[#This Row],[Id]],Papers[],3,FALSE)</f>
        <v>2011</v>
      </c>
      <c r="D7358" s="1" t="str">
        <f>IF(ISNUMBER(FIND(",",Authors[[#This Row],[author]])),"OK", "Não OK")</f>
        <v>OK</v>
      </c>
    </row>
    <row r="7359" spans="1:4">
      <c r="A7359" s="3">
        <v>3171</v>
      </c>
      <c r="B7359" t="s">
        <v>3982</v>
      </c>
      <c r="C7359" s="1">
        <f>VLOOKUP(Authors[[#This Row],[Id]],Papers[],3,FALSE)</f>
        <v>2010</v>
      </c>
      <c r="D7359" s="1" t="str">
        <f>IF(ISNUMBER(FIND(",",Authors[[#This Row],[author]])),"OK", "Não OK")</f>
        <v>OK</v>
      </c>
    </row>
    <row r="7360" spans="1:4">
      <c r="A7360" s="3">
        <v>3298</v>
      </c>
      <c r="B7360" t="s">
        <v>3982</v>
      </c>
      <c r="C7360" s="1">
        <f>VLOOKUP(Authors[[#This Row],[Id]],Papers[],3,FALSE)</f>
        <v>2010</v>
      </c>
      <c r="D7360" s="1" t="str">
        <f>IF(ISNUMBER(FIND(",",Authors[[#This Row],[author]])),"OK", "Não OK")</f>
        <v>OK</v>
      </c>
    </row>
    <row r="7361" spans="1:4">
      <c r="A7361" s="3">
        <v>3299</v>
      </c>
      <c r="B7361" t="s">
        <v>3982</v>
      </c>
      <c r="C7361" s="1">
        <f>VLOOKUP(Authors[[#This Row],[Id]],Papers[],3,FALSE)</f>
        <v>2010</v>
      </c>
      <c r="D7361" s="1" t="str">
        <f>IF(ISNUMBER(FIND(",",Authors[[#This Row],[author]])),"OK", "Não OK")</f>
        <v>OK</v>
      </c>
    </row>
    <row r="7362" spans="1:4">
      <c r="A7362" s="3">
        <v>3301</v>
      </c>
      <c r="B7362" t="s">
        <v>8765</v>
      </c>
      <c r="C7362" s="1">
        <f>VLOOKUP(Authors[[#This Row],[Id]],Papers[],3,FALSE)</f>
        <v>2008</v>
      </c>
      <c r="D7362" s="1" t="str">
        <f>IF(ISNUMBER(FIND(",",Authors[[#This Row],[author]])),"OK", "Não OK")</f>
        <v>OK</v>
      </c>
    </row>
    <row r="7363" spans="1:4">
      <c r="A7363" s="3">
        <v>3304</v>
      </c>
      <c r="B7363" t="s">
        <v>8765</v>
      </c>
      <c r="C7363" s="1">
        <f>VLOOKUP(Authors[[#This Row],[Id]],Papers[],3,FALSE)</f>
        <v>2011</v>
      </c>
      <c r="D7363" s="1" t="str">
        <f>IF(ISNUMBER(FIND(",",Authors[[#This Row],[author]])),"OK", "Não OK")</f>
        <v>OK</v>
      </c>
    </row>
    <row r="7364" spans="1:4">
      <c r="A7364" s="3">
        <v>3305</v>
      </c>
      <c r="B7364" t="s">
        <v>8765</v>
      </c>
      <c r="C7364" s="1">
        <f>VLOOKUP(Authors[[#This Row],[Id]],Papers[],3,FALSE)</f>
        <v>2011</v>
      </c>
      <c r="D7364" s="1" t="str">
        <f>IF(ISNUMBER(FIND(",",Authors[[#This Row],[author]])),"OK", "Não OK")</f>
        <v>OK</v>
      </c>
    </row>
    <row r="7365" spans="1:4">
      <c r="A7365" s="3">
        <v>2979</v>
      </c>
      <c r="B7365" t="s">
        <v>8357</v>
      </c>
      <c r="C7365" s="1">
        <f>VLOOKUP(Authors[[#This Row],[Id]],Papers[],3,FALSE)</f>
        <v>2011</v>
      </c>
      <c r="D7365" s="1" t="str">
        <f>IF(ISNUMBER(FIND(",",Authors[[#This Row],[author]])),"OK", "Não OK")</f>
        <v>OK</v>
      </c>
    </row>
    <row r="7366" spans="1:4">
      <c r="A7366" s="3">
        <v>3259</v>
      </c>
      <c r="B7366" t="s">
        <v>8232</v>
      </c>
      <c r="C7366" s="1">
        <f>VLOOKUP(Authors[[#This Row],[Id]],Papers[],3,FALSE)</f>
        <v>2000</v>
      </c>
      <c r="D7366" s="1" t="str">
        <f>IF(ISNUMBER(FIND(",",Authors[[#This Row],[author]])),"OK", "Não OK")</f>
        <v>OK</v>
      </c>
    </row>
    <row r="7367" spans="1:4">
      <c r="A7367" s="3">
        <v>4010</v>
      </c>
      <c r="B7367" t="s">
        <v>8232</v>
      </c>
      <c r="C7367" s="1">
        <f>VLOOKUP(Authors[[#This Row],[Id]],Papers[],3,FALSE)</f>
        <v>2010</v>
      </c>
      <c r="D7367" s="1" t="str">
        <f>IF(ISNUMBER(FIND(",",Authors[[#This Row],[author]])),"OK", "Não OK")</f>
        <v>OK</v>
      </c>
    </row>
    <row r="7368" spans="1:4">
      <c r="A7368" s="3">
        <v>9</v>
      </c>
      <c r="B7368" t="s">
        <v>26</v>
      </c>
      <c r="C7368" s="1">
        <f>VLOOKUP(Authors[[#This Row],[Id]],Papers[],3,FALSE)</f>
        <v>2004</v>
      </c>
      <c r="D7368" s="1" t="str">
        <f>IF(ISNUMBER(FIND(",",Authors[[#This Row],[author]])),"OK", "Não OK")</f>
        <v>OK</v>
      </c>
    </row>
    <row r="7369" spans="1:4">
      <c r="A7369" s="3">
        <v>129</v>
      </c>
      <c r="B7369" t="s">
        <v>26</v>
      </c>
      <c r="C7369" s="1">
        <f>VLOOKUP(Authors[[#This Row],[Id]],Papers[],3,FALSE)</f>
        <v>2008</v>
      </c>
      <c r="D7369" s="1" t="str">
        <f>IF(ISNUMBER(FIND(",",Authors[[#This Row],[author]])),"OK", "Não OK")</f>
        <v>OK</v>
      </c>
    </row>
    <row r="7370" spans="1:4">
      <c r="A7370" s="3">
        <v>172</v>
      </c>
      <c r="B7370" t="s">
        <v>26</v>
      </c>
      <c r="C7370" s="1">
        <f>VLOOKUP(Authors[[#This Row],[Id]],Papers[],3,FALSE)</f>
        <v>2009</v>
      </c>
      <c r="D7370" s="1" t="str">
        <f>IF(ISNUMBER(FIND(",",Authors[[#This Row],[author]])),"OK", "Não OK")</f>
        <v>OK</v>
      </c>
    </row>
    <row r="7371" spans="1:4">
      <c r="A7371" s="3">
        <v>242</v>
      </c>
      <c r="B7371" t="s">
        <v>26</v>
      </c>
      <c r="C7371" s="1">
        <f>VLOOKUP(Authors[[#This Row],[Id]],Papers[],3,FALSE)</f>
        <v>2011</v>
      </c>
      <c r="D7371" s="1" t="str">
        <f>IF(ISNUMBER(FIND(",",Authors[[#This Row],[author]])),"OK", "Não OK")</f>
        <v>OK</v>
      </c>
    </row>
    <row r="7372" spans="1:4">
      <c r="A7372" s="3">
        <v>399</v>
      </c>
      <c r="B7372" t="s">
        <v>26</v>
      </c>
      <c r="C7372" s="1">
        <f>VLOOKUP(Authors[[#This Row],[Id]],Papers[],3,FALSE)</f>
        <v>2001</v>
      </c>
      <c r="D7372" s="1" t="str">
        <f>IF(ISNUMBER(FIND(",",Authors[[#This Row],[author]])),"OK", "Não OK")</f>
        <v>OK</v>
      </c>
    </row>
    <row r="7373" spans="1:4">
      <c r="A7373" s="3">
        <v>529</v>
      </c>
      <c r="B7373" t="s">
        <v>26</v>
      </c>
      <c r="C7373" s="1">
        <f>VLOOKUP(Authors[[#This Row],[Id]],Papers[],3,FALSE)</f>
        <v>2008</v>
      </c>
      <c r="D7373" s="1" t="str">
        <f>IF(ISNUMBER(FIND(",",Authors[[#This Row],[author]])),"OK", "Não OK")</f>
        <v>OK</v>
      </c>
    </row>
    <row r="7374" spans="1:4">
      <c r="A7374" s="3">
        <v>721</v>
      </c>
      <c r="B7374" t="s">
        <v>26</v>
      </c>
      <c r="C7374" s="1">
        <f>VLOOKUP(Authors[[#This Row],[Id]],Papers[],3,FALSE)</f>
        <v>2008</v>
      </c>
      <c r="D7374" s="1" t="str">
        <f>IF(ISNUMBER(FIND(",",Authors[[#This Row],[author]])),"OK", "Não OK")</f>
        <v>OK</v>
      </c>
    </row>
    <row r="7375" spans="1:4">
      <c r="A7375" s="3">
        <v>767</v>
      </c>
      <c r="B7375" t="s">
        <v>26</v>
      </c>
      <c r="C7375" s="1">
        <f>VLOOKUP(Authors[[#This Row],[Id]],Papers[],3,FALSE)</f>
        <v>2010</v>
      </c>
      <c r="D7375" s="1" t="str">
        <f>IF(ISNUMBER(FIND(",",Authors[[#This Row],[author]])),"OK", "Não OK")</f>
        <v>OK</v>
      </c>
    </row>
    <row r="7376" spans="1:4">
      <c r="A7376" s="3">
        <v>787</v>
      </c>
      <c r="B7376" t="s">
        <v>26</v>
      </c>
      <c r="C7376" s="1">
        <f>VLOOKUP(Authors[[#This Row],[Id]],Papers[],3,FALSE)</f>
        <v>2010</v>
      </c>
      <c r="D7376" s="1" t="str">
        <f>IF(ISNUMBER(FIND(",",Authors[[#This Row],[author]])),"OK", "Não OK")</f>
        <v>OK</v>
      </c>
    </row>
    <row r="7377" spans="1:4">
      <c r="A7377" s="3">
        <v>870</v>
      </c>
      <c r="B7377" t="s">
        <v>26</v>
      </c>
      <c r="C7377" s="1">
        <f>VLOOKUP(Authors[[#This Row],[Id]],Papers[],3,FALSE)</f>
        <v>2008</v>
      </c>
      <c r="D7377" s="1" t="str">
        <f>IF(ISNUMBER(FIND(",",Authors[[#This Row],[author]])),"OK", "Não OK")</f>
        <v>OK</v>
      </c>
    </row>
    <row r="7378" spans="1:4">
      <c r="A7378" s="3">
        <v>874</v>
      </c>
      <c r="B7378" t="s">
        <v>26</v>
      </c>
      <c r="C7378" s="1">
        <f>VLOOKUP(Authors[[#This Row],[Id]],Papers[],3,FALSE)</f>
        <v>2010</v>
      </c>
      <c r="D7378" s="1" t="str">
        <f>IF(ISNUMBER(FIND(",",Authors[[#This Row],[author]])),"OK", "Não OK")</f>
        <v>OK</v>
      </c>
    </row>
    <row r="7379" spans="1:4">
      <c r="A7379" s="3">
        <v>895</v>
      </c>
      <c r="B7379" t="s">
        <v>26</v>
      </c>
      <c r="C7379" s="1">
        <f>VLOOKUP(Authors[[#This Row],[Id]],Papers[],3,FALSE)</f>
        <v>2010</v>
      </c>
      <c r="D7379" s="1" t="str">
        <f>IF(ISNUMBER(FIND(",",Authors[[#This Row],[author]])),"OK", "Não OK")</f>
        <v>OK</v>
      </c>
    </row>
    <row r="7380" spans="1:4">
      <c r="A7380" s="3">
        <v>943</v>
      </c>
      <c r="B7380" t="s">
        <v>26</v>
      </c>
      <c r="C7380" s="1">
        <f>VLOOKUP(Authors[[#This Row],[Id]],Papers[],3,FALSE)</f>
        <v>2006</v>
      </c>
      <c r="D7380" s="1" t="str">
        <f>IF(ISNUMBER(FIND(",",Authors[[#This Row],[author]])),"OK", "Não OK")</f>
        <v>OK</v>
      </c>
    </row>
    <row r="7381" spans="1:4">
      <c r="A7381" s="3">
        <v>999</v>
      </c>
      <c r="B7381" t="s">
        <v>26</v>
      </c>
      <c r="C7381" s="1">
        <f>VLOOKUP(Authors[[#This Row],[Id]],Papers[],3,FALSE)</f>
        <v>2008</v>
      </c>
      <c r="D7381" s="1" t="str">
        <f>IF(ISNUMBER(FIND(",",Authors[[#This Row],[author]])),"OK", "Não OK")</f>
        <v>OK</v>
      </c>
    </row>
    <row r="7382" spans="1:4">
      <c r="A7382" s="3">
        <v>1040</v>
      </c>
      <c r="B7382" t="s">
        <v>26</v>
      </c>
      <c r="C7382" s="1">
        <f>VLOOKUP(Authors[[#This Row],[Id]],Papers[],3,FALSE)</f>
        <v>2008</v>
      </c>
      <c r="D7382" s="1" t="str">
        <f>IF(ISNUMBER(FIND(",",Authors[[#This Row],[author]])),"OK", "Não OK")</f>
        <v>OK</v>
      </c>
    </row>
    <row r="7383" spans="1:4">
      <c r="A7383" s="3">
        <v>1108</v>
      </c>
      <c r="B7383" t="s">
        <v>26</v>
      </c>
      <c r="C7383" s="1">
        <f>VLOOKUP(Authors[[#This Row],[Id]],Papers[],3,FALSE)</f>
        <v>2004</v>
      </c>
      <c r="D7383" s="1" t="str">
        <f>IF(ISNUMBER(FIND(",",Authors[[#This Row],[author]])),"OK", "Não OK")</f>
        <v>OK</v>
      </c>
    </row>
    <row r="7384" spans="1:4">
      <c r="A7384" s="3">
        <v>1279</v>
      </c>
      <c r="B7384" t="s">
        <v>26</v>
      </c>
      <c r="C7384" s="1">
        <f>VLOOKUP(Authors[[#This Row],[Id]],Papers[],3,FALSE)</f>
        <v>2008</v>
      </c>
      <c r="D7384" s="1" t="str">
        <f>IF(ISNUMBER(FIND(",",Authors[[#This Row],[author]])),"OK", "Não OK")</f>
        <v>OK</v>
      </c>
    </row>
    <row r="7385" spans="1:4">
      <c r="A7385" s="3">
        <v>2559</v>
      </c>
      <c r="B7385" t="s">
        <v>11025</v>
      </c>
      <c r="C7385" s="1">
        <f>VLOOKUP(Authors[[#This Row],[Id]],Papers[],3,FALSE)</f>
        <v>2011</v>
      </c>
      <c r="D7385" s="1" t="str">
        <f>IF(ISNUMBER(FIND(",",Authors[[#This Row],[author]])),"OK", "Não OK")</f>
        <v>OK</v>
      </c>
    </row>
    <row r="7386" spans="1:4">
      <c r="A7386" s="3">
        <v>2606</v>
      </c>
      <c r="B7386" t="s">
        <v>26</v>
      </c>
      <c r="C7386" s="1">
        <f>VLOOKUP(Authors[[#This Row],[Id]],Papers[],3,FALSE)</f>
        <v>2010</v>
      </c>
      <c r="D7386" s="1" t="str">
        <f>IF(ISNUMBER(FIND(",",Authors[[#This Row],[author]])),"OK", "Não OK")</f>
        <v>OK</v>
      </c>
    </row>
    <row r="7387" spans="1:4">
      <c r="A7387" s="3">
        <v>4229</v>
      </c>
      <c r="B7387" t="s">
        <v>26</v>
      </c>
      <c r="C7387" s="1">
        <f>VLOOKUP(Authors[[#This Row],[Id]],Papers[],3,FALSE)</f>
        <v>2008</v>
      </c>
      <c r="D7387" s="1" t="str">
        <f>IF(ISNUMBER(FIND(",",Authors[[#This Row],[author]])),"OK", "Não OK")</f>
        <v>OK</v>
      </c>
    </row>
    <row r="7388" spans="1:4">
      <c r="A7388">
        <v>4361</v>
      </c>
      <c r="B7388" s="1" t="s">
        <v>12716</v>
      </c>
      <c r="C7388" s="1">
        <f>VLOOKUP(Authors[[#This Row],[Id]],Papers[],3,FALSE)</f>
        <v>1996</v>
      </c>
      <c r="D7388" s="1" t="str">
        <f>IF(ISNUMBER(FIND(",",Authors[[#This Row],[author]])),"OK", "Não OK")</f>
        <v>OK</v>
      </c>
    </row>
    <row r="7389" spans="1:4">
      <c r="A7389">
        <v>4419</v>
      </c>
      <c r="B7389" t="s">
        <v>12716</v>
      </c>
      <c r="C7389" s="1">
        <f>VLOOKUP(Authors[[#This Row],[Id]],Papers[],3,FALSE)</f>
        <v>2004</v>
      </c>
      <c r="D7389" s="1" t="str">
        <f>IF(ISNUMBER(FIND(",",Authors[[#This Row],[author]])),"OK", "Não OK")</f>
        <v>OK</v>
      </c>
    </row>
    <row r="7390" spans="1:4">
      <c r="A7390">
        <v>4429</v>
      </c>
      <c r="B7390" t="s">
        <v>12716</v>
      </c>
      <c r="C7390" s="1">
        <f>VLOOKUP(Authors[[#This Row],[Id]],Papers[],3,FALSE)</f>
        <v>2011</v>
      </c>
      <c r="D7390" s="1" t="str">
        <f>IF(ISNUMBER(FIND(",",Authors[[#This Row],[author]])),"OK", "Não OK")</f>
        <v>OK</v>
      </c>
    </row>
    <row r="7391" spans="1:4">
      <c r="A7391">
        <v>4448</v>
      </c>
      <c r="B7391" t="s">
        <v>12716</v>
      </c>
      <c r="C7391" s="1">
        <f>VLOOKUP(Authors[[#This Row],[Id]],Papers[],3,FALSE)</f>
        <v>2009</v>
      </c>
      <c r="D7391" s="1" t="str">
        <f>IF(ISNUMBER(FIND(",",Authors[[#This Row],[author]])),"OK", "Não OK")</f>
        <v>OK</v>
      </c>
    </row>
    <row r="7392" spans="1:4">
      <c r="A7392" s="3">
        <v>4239</v>
      </c>
      <c r="B7392" t="s">
        <v>10077</v>
      </c>
      <c r="C7392" s="1">
        <f>VLOOKUP(Authors[[#This Row],[Id]],Papers[],3,FALSE)</f>
        <v>2002</v>
      </c>
      <c r="D7392" s="1" t="str">
        <f>IF(ISNUMBER(FIND(",",Authors[[#This Row],[author]])),"OK", "Não OK")</f>
        <v>OK</v>
      </c>
    </row>
    <row r="7393" spans="1:4">
      <c r="A7393">
        <v>4442</v>
      </c>
      <c r="B7393" t="s">
        <v>12947</v>
      </c>
      <c r="C7393" s="1">
        <f>VLOOKUP(Authors[[#This Row],[Id]],Papers[],3,FALSE)</f>
        <v>2008</v>
      </c>
      <c r="D7393" s="1" t="str">
        <f>IF(ISNUMBER(FIND(",",Authors[[#This Row],[author]])),"OK", "Não OK")</f>
        <v>OK</v>
      </c>
    </row>
    <row r="7394" spans="1:4">
      <c r="A7394" s="3">
        <v>1527</v>
      </c>
      <c r="B7394" t="s">
        <v>4527</v>
      </c>
      <c r="C7394" s="1">
        <f>VLOOKUP(Authors[[#This Row],[Id]],Papers[],3,FALSE)</f>
        <v>2011</v>
      </c>
      <c r="D7394" s="1" t="str">
        <f>IF(ISNUMBER(FIND(",",Authors[[#This Row],[author]])),"OK", "Não OK")</f>
        <v>OK</v>
      </c>
    </row>
    <row r="7395" spans="1:4">
      <c r="A7395" s="3">
        <v>2273</v>
      </c>
      <c r="B7395" t="s">
        <v>6991</v>
      </c>
      <c r="C7395" s="1">
        <f>VLOOKUP(Authors[[#This Row],[Id]],Papers[],3,FALSE)</f>
        <v>2000</v>
      </c>
      <c r="D7395" s="1" t="str">
        <f>IF(ISNUMBER(FIND(",",Authors[[#This Row],[author]])),"OK", "Não OK")</f>
        <v>OK</v>
      </c>
    </row>
    <row r="7396" spans="1:4">
      <c r="A7396" s="3">
        <v>1670</v>
      </c>
      <c r="B7396" t="s">
        <v>5065</v>
      </c>
      <c r="C7396" s="1">
        <f>VLOOKUP(Authors[[#This Row],[Id]],Papers[],3,FALSE)</f>
        <v>2011</v>
      </c>
      <c r="D7396" s="1" t="str">
        <f>IF(ISNUMBER(FIND(",",Authors[[#This Row],[author]])),"OK", "Não OK")</f>
        <v>OK</v>
      </c>
    </row>
    <row r="7397" spans="1:4">
      <c r="A7397" s="3">
        <v>2634</v>
      </c>
      <c r="B7397" t="s">
        <v>7791</v>
      </c>
      <c r="C7397" s="1">
        <f>VLOOKUP(Authors[[#This Row],[Id]],Papers[],3,FALSE)</f>
        <v>2006</v>
      </c>
      <c r="D7397" s="1" t="str">
        <f>IF(ISNUMBER(FIND(",",Authors[[#This Row],[author]])),"OK", "Não OK")</f>
        <v>OK</v>
      </c>
    </row>
    <row r="7398" spans="1:4">
      <c r="A7398" s="3">
        <v>2365</v>
      </c>
      <c r="B7398" t="s">
        <v>7291</v>
      </c>
      <c r="C7398" s="1">
        <f>VLOOKUP(Authors[[#This Row],[Id]],Papers[],3,FALSE)</f>
        <v>1990</v>
      </c>
      <c r="D7398" s="1" t="str">
        <f>IF(ISNUMBER(FIND(",",Authors[[#This Row],[author]])),"OK", "Não OK")</f>
        <v>OK</v>
      </c>
    </row>
    <row r="7399" spans="1:4">
      <c r="A7399" s="3">
        <v>2366</v>
      </c>
      <c r="B7399" t="s">
        <v>7291</v>
      </c>
      <c r="C7399" s="1">
        <f>VLOOKUP(Authors[[#This Row],[Id]],Papers[],3,FALSE)</f>
        <v>1990</v>
      </c>
      <c r="D7399" s="1" t="str">
        <f>IF(ISNUMBER(FIND(",",Authors[[#This Row],[author]])),"OK", "Não OK")</f>
        <v>OK</v>
      </c>
    </row>
    <row r="7400" spans="1:4">
      <c r="A7400" s="3">
        <v>505</v>
      </c>
      <c r="B7400" t="s">
        <v>1432</v>
      </c>
      <c r="C7400" s="1">
        <f>VLOOKUP(Authors[[#This Row],[Id]],Papers[],3,FALSE)</f>
        <v>2011</v>
      </c>
      <c r="D7400" s="1" t="str">
        <f>IF(ISNUMBER(FIND(",",Authors[[#This Row],[author]])),"OK", "Não OK")</f>
        <v>OK</v>
      </c>
    </row>
    <row r="7401" spans="1:4">
      <c r="A7401" s="3">
        <v>2367</v>
      </c>
      <c r="B7401" t="s">
        <v>7296</v>
      </c>
      <c r="C7401" s="1">
        <f>VLOOKUP(Authors[[#This Row],[Id]],Papers[],3,FALSE)</f>
        <v>2009</v>
      </c>
      <c r="D7401" s="1" t="str">
        <f>IF(ISNUMBER(FIND(",",Authors[[#This Row],[author]])),"OK", "Não OK")</f>
        <v>OK</v>
      </c>
    </row>
    <row r="7402" spans="1:4">
      <c r="A7402" s="3">
        <v>2369</v>
      </c>
      <c r="B7402" t="s">
        <v>7299</v>
      </c>
      <c r="C7402" s="1">
        <f>VLOOKUP(Authors[[#This Row],[Id]],Papers[],3,FALSE)</f>
        <v>2011</v>
      </c>
      <c r="D7402" s="1" t="str">
        <f>IF(ISNUMBER(FIND(",",Authors[[#This Row],[author]])),"OK", "Não OK")</f>
        <v>OK</v>
      </c>
    </row>
    <row r="7403" spans="1:4">
      <c r="A7403" s="3">
        <v>3998</v>
      </c>
      <c r="B7403" t="s">
        <v>7299</v>
      </c>
      <c r="C7403" s="1">
        <f>VLOOKUP(Authors[[#This Row],[Id]],Papers[],3,FALSE)</f>
        <v>2010</v>
      </c>
      <c r="D7403" s="1" t="str">
        <f>IF(ISNUMBER(FIND(",",Authors[[#This Row],[author]])),"OK", "Não OK")</f>
        <v>OK</v>
      </c>
    </row>
    <row r="7404" spans="1:4">
      <c r="A7404" s="3">
        <v>215</v>
      </c>
      <c r="B7404" t="s">
        <v>540</v>
      </c>
      <c r="C7404" s="1">
        <f>VLOOKUP(Authors[[#This Row],[Id]],Papers[],3,FALSE)</f>
        <v>2010</v>
      </c>
      <c r="D7404" s="1" t="str">
        <f>IF(ISNUMBER(FIND(",",Authors[[#This Row],[author]])),"OK", "Não OK")</f>
        <v>OK</v>
      </c>
    </row>
    <row r="7405" spans="1:4">
      <c r="A7405" s="3">
        <v>1451</v>
      </c>
      <c r="B7405" t="s">
        <v>4279</v>
      </c>
      <c r="C7405" s="1">
        <f>VLOOKUP(Authors[[#This Row],[Id]],Papers[],3,FALSE)</f>
        <v>2010</v>
      </c>
      <c r="D7405" s="1" t="str">
        <f>IF(ISNUMBER(FIND(",",Authors[[#This Row],[author]])),"OK", "Não OK")</f>
        <v>OK</v>
      </c>
    </row>
    <row r="7406" spans="1:4">
      <c r="A7406" s="3">
        <v>3605</v>
      </c>
      <c r="B7406" t="s">
        <v>4279</v>
      </c>
      <c r="C7406" s="1">
        <f>VLOOKUP(Authors[[#This Row],[Id]],Papers[],3,FALSE)</f>
        <v>2011</v>
      </c>
      <c r="D7406" s="1" t="str">
        <f>IF(ISNUMBER(FIND(",",Authors[[#This Row],[author]])),"OK", "Não OK")</f>
        <v>OK</v>
      </c>
    </row>
    <row r="7407" spans="1:4">
      <c r="A7407" s="3">
        <v>137</v>
      </c>
      <c r="B7407" s="2" t="s">
        <v>10403</v>
      </c>
      <c r="C7407" s="1">
        <f>VLOOKUP(Authors[[#This Row],[Id]],Papers[],3,FALSE)</f>
        <v>2009</v>
      </c>
      <c r="D7407" s="1" t="str">
        <f>IF(ISNUMBER(FIND(",",Authors[[#This Row],[author]])),"OK", "Não OK")</f>
        <v>OK</v>
      </c>
    </row>
    <row r="7408" spans="1:4">
      <c r="A7408" s="3">
        <v>959</v>
      </c>
      <c r="B7408" t="s">
        <v>2703</v>
      </c>
      <c r="C7408" s="1">
        <f>VLOOKUP(Authors[[#This Row],[Id]],Papers[],3,FALSE)</f>
        <v>2005</v>
      </c>
      <c r="D7408" s="1" t="str">
        <f>IF(ISNUMBER(FIND(",",Authors[[#This Row],[author]])),"OK", "Não OK")</f>
        <v>OK</v>
      </c>
    </row>
    <row r="7409" spans="1:4">
      <c r="A7409" s="3">
        <v>4347</v>
      </c>
      <c r="B7409" t="s">
        <v>10299</v>
      </c>
      <c r="C7409" s="1">
        <f>VLOOKUP(Authors[[#This Row],[Id]],Papers[],3,FALSE)</f>
        <v>2005</v>
      </c>
      <c r="D7409" s="1" t="str">
        <f>IF(ISNUMBER(FIND(",",Authors[[#This Row],[author]])),"OK", "Não OK")</f>
        <v>OK</v>
      </c>
    </row>
    <row r="7410" spans="1:4">
      <c r="A7410">
        <v>4404</v>
      </c>
      <c r="B7410" s="1" t="s">
        <v>12836</v>
      </c>
      <c r="C7410" s="1">
        <f>VLOOKUP(Authors[[#This Row],[Id]],Papers[],3,FALSE)</f>
        <v>2002</v>
      </c>
      <c r="D7410" s="1" t="str">
        <f>IF(ISNUMBER(FIND(",",Authors[[#This Row],[author]])),"OK", "Não OK")</f>
        <v>OK</v>
      </c>
    </row>
    <row r="7411" spans="1:4">
      <c r="A7411" s="3">
        <v>427</v>
      </c>
      <c r="B7411" t="s">
        <v>1198</v>
      </c>
      <c r="C7411" s="1">
        <f>VLOOKUP(Authors[[#This Row],[Id]],Papers[],3,FALSE)</f>
        <v>2001</v>
      </c>
      <c r="D7411" s="1" t="str">
        <f>IF(ISNUMBER(FIND(",",Authors[[#This Row],[author]])),"OK", "Não OK")</f>
        <v>OK</v>
      </c>
    </row>
    <row r="7412" spans="1:4">
      <c r="A7412" s="3">
        <v>419</v>
      </c>
      <c r="B7412" t="s">
        <v>1178</v>
      </c>
      <c r="C7412" s="1">
        <f>VLOOKUP(Authors[[#This Row],[Id]],Papers[],3,FALSE)</f>
        <v>2004</v>
      </c>
      <c r="D7412" s="1" t="str">
        <f>IF(ISNUMBER(FIND(",",Authors[[#This Row],[author]])),"OK", "Não OK")</f>
        <v>OK</v>
      </c>
    </row>
    <row r="7413" spans="1:4">
      <c r="A7413" s="3">
        <v>3467</v>
      </c>
      <c r="B7413" t="s">
        <v>8994</v>
      </c>
      <c r="C7413" s="1">
        <f>VLOOKUP(Authors[[#This Row],[Id]],Papers[],3,FALSE)</f>
        <v>2008</v>
      </c>
      <c r="D7413" s="1" t="str">
        <f>IF(ISNUMBER(FIND(",",Authors[[#This Row],[author]])),"OK", "Não OK")</f>
        <v>OK</v>
      </c>
    </row>
    <row r="7414" spans="1:4">
      <c r="A7414" s="3">
        <v>3114</v>
      </c>
      <c r="B7414" t="s">
        <v>8553</v>
      </c>
      <c r="C7414" s="1">
        <f>VLOOKUP(Authors[[#This Row],[Id]],Papers[],3,FALSE)</f>
        <v>2008</v>
      </c>
      <c r="D7414" s="1" t="str">
        <f>IF(ISNUMBER(FIND(",",Authors[[#This Row],[author]])),"OK", "Não OK")</f>
        <v>OK</v>
      </c>
    </row>
    <row r="7415" spans="1:4">
      <c r="A7415" s="3">
        <v>3346</v>
      </c>
      <c r="B7415" t="s">
        <v>8553</v>
      </c>
      <c r="C7415" s="1">
        <f>VLOOKUP(Authors[[#This Row],[Id]],Papers[],3,FALSE)</f>
        <v>2010</v>
      </c>
      <c r="D7415" s="1" t="str">
        <f>IF(ISNUMBER(FIND(",",Authors[[#This Row],[author]])),"OK", "Não OK")</f>
        <v>OK</v>
      </c>
    </row>
    <row r="7416" spans="1:4">
      <c r="A7416" s="3">
        <v>3347</v>
      </c>
      <c r="B7416" t="s">
        <v>8553</v>
      </c>
      <c r="C7416" s="1">
        <f>VLOOKUP(Authors[[#This Row],[Id]],Papers[],3,FALSE)</f>
        <v>2007</v>
      </c>
      <c r="D7416" s="1" t="str">
        <f>IF(ISNUMBER(FIND(",",Authors[[#This Row],[author]])),"OK", "Não OK")</f>
        <v>OK</v>
      </c>
    </row>
    <row r="7417" spans="1:4">
      <c r="A7417" s="3">
        <v>3747</v>
      </c>
      <c r="B7417" t="s">
        <v>8553</v>
      </c>
      <c r="C7417" s="1">
        <f>VLOOKUP(Authors[[#This Row],[Id]],Papers[],3,FALSE)</f>
        <v>2011</v>
      </c>
      <c r="D7417" s="1" t="str">
        <f>IF(ISNUMBER(FIND(",",Authors[[#This Row],[author]])),"OK", "Não OK")</f>
        <v>OK</v>
      </c>
    </row>
    <row r="7418" spans="1:4">
      <c r="A7418" s="3">
        <v>3748</v>
      </c>
      <c r="B7418" t="s">
        <v>8553</v>
      </c>
      <c r="C7418" s="1">
        <f>VLOOKUP(Authors[[#This Row],[Id]],Papers[],3,FALSE)</f>
        <v>2010</v>
      </c>
      <c r="D7418" s="1" t="str">
        <f>IF(ISNUMBER(FIND(",",Authors[[#This Row],[author]])),"OK", "Não OK")</f>
        <v>OK</v>
      </c>
    </row>
    <row r="7419" spans="1:4">
      <c r="A7419" s="3">
        <v>1379</v>
      </c>
      <c r="B7419" t="s">
        <v>3990</v>
      </c>
      <c r="C7419" s="1">
        <f>VLOOKUP(Authors[[#This Row],[Id]],Papers[],3,FALSE)</f>
        <v>2009</v>
      </c>
      <c r="D7419" s="1" t="str">
        <f>IF(ISNUMBER(FIND(",",Authors[[#This Row],[author]])),"OK", "Não OK")</f>
        <v>OK</v>
      </c>
    </row>
    <row r="7420" spans="1:4">
      <c r="A7420" s="3">
        <v>4254</v>
      </c>
      <c r="B7420" t="s">
        <v>10108</v>
      </c>
      <c r="C7420" s="1">
        <f>VLOOKUP(Authors[[#This Row],[Id]],Papers[],3,FALSE)</f>
        <v>2008</v>
      </c>
      <c r="D7420" s="1" t="str">
        <f>IF(ISNUMBER(FIND(",",Authors[[#This Row],[author]])),"OK", "Não OK")</f>
        <v>OK</v>
      </c>
    </row>
    <row r="7421" spans="1:4">
      <c r="A7421" s="3">
        <v>2326</v>
      </c>
      <c r="B7421" t="s">
        <v>7153</v>
      </c>
      <c r="C7421" s="1">
        <f>VLOOKUP(Authors[[#This Row],[Id]],Papers[],3,FALSE)</f>
        <v>2011</v>
      </c>
      <c r="D7421" s="1" t="str">
        <f>IF(ISNUMBER(FIND(",",Authors[[#This Row],[author]])),"OK", "Não OK")</f>
        <v>OK</v>
      </c>
    </row>
    <row r="7422" spans="1:4">
      <c r="A7422" s="3">
        <v>1739</v>
      </c>
      <c r="B7422" t="s">
        <v>5283</v>
      </c>
      <c r="C7422" s="1">
        <f>VLOOKUP(Authors[[#This Row],[Id]],Papers[],3,FALSE)</f>
        <v>2005</v>
      </c>
      <c r="D7422" s="1" t="str">
        <f>IF(ISNUMBER(FIND(",",Authors[[#This Row],[author]])),"OK", "Não OK")</f>
        <v>OK</v>
      </c>
    </row>
    <row r="7423" spans="1:4">
      <c r="A7423" s="3">
        <v>1702</v>
      </c>
      <c r="B7423" t="s">
        <v>5156</v>
      </c>
      <c r="C7423" s="1">
        <f>VLOOKUP(Authors[[#This Row],[Id]],Papers[],3,FALSE)</f>
        <v>2008</v>
      </c>
      <c r="D7423" s="1" t="str">
        <f>IF(ISNUMBER(FIND(",",Authors[[#This Row],[author]])),"OK", "Não OK")</f>
        <v>OK</v>
      </c>
    </row>
    <row r="7424" spans="1:4">
      <c r="A7424" s="3">
        <v>2370</v>
      </c>
      <c r="B7424" t="s">
        <v>5156</v>
      </c>
      <c r="C7424" s="1">
        <f>VLOOKUP(Authors[[#This Row],[Id]],Papers[],3,FALSE)</f>
        <v>2011</v>
      </c>
      <c r="D7424" s="1" t="str">
        <f>IF(ISNUMBER(FIND(",",Authors[[#This Row],[author]])),"OK", "Não OK")</f>
        <v>OK</v>
      </c>
    </row>
    <row r="7425" spans="1:4">
      <c r="A7425" s="3">
        <v>2371</v>
      </c>
      <c r="B7425" t="s">
        <v>5156</v>
      </c>
      <c r="C7425" s="1">
        <f>VLOOKUP(Authors[[#This Row],[Id]],Papers[],3,FALSE)</f>
        <v>2010</v>
      </c>
      <c r="D7425" s="1" t="str">
        <f>IF(ISNUMBER(FIND(",",Authors[[#This Row],[author]])),"OK", "Não OK")</f>
        <v>OK</v>
      </c>
    </row>
    <row r="7426" spans="1:4">
      <c r="A7426" s="3">
        <v>4010</v>
      </c>
      <c r="B7426" t="s">
        <v>9671</v>
      </c>
      <c r="C7426" s="1">
        <f>VLOOKUP(Authors[[#This Row],[Id]],Papers[],3,FALSE)</f>
        <v>2010</v>
      </c>
      <c r="D7426" s="1" t="str">
        <f>IF(ISNUMBER(FIND(",",Authors[[#This Row],[author]])),"OK", "Não OK")</f>
        <v>OK</v>
      </c>
    </row>
    <row r="7427" spans="1:4">
      <c r="A7427" s="3">
        <v>4218</v>
      </c>
      <c r="B7427" t="s">
        <v>10035</v>
      </c>
      <c r="C7427" s="1">
        <f>VLOOKUP(Authors[[#This Row],[Id]],Papers[],3,FALSE)</f>
        <v>2007</v>
      </c>
      <c r="D7427" s="1" t="str">
        <f>IF(ISNUMBER(FIND(",",Authors[[#This Row],[author]])),"OK", "Não OK")</f>
        <v>OK</v>
      </c>
    </row>
    <row r="7428" spans="1:4">
      <c r="A7428">
        <v>4429</v>
      </c>
      <c r="B7428" t="s">
        <v>12910</v>
      </c>
      <c r="C7428" s="1">
        <f>VLOOKUP(Authors[[#This Row],[Id]],Papers[],3,FALSE)</f>
        <v>2011</v>
      </c>
      <c r="D7428" s="1" t="str">
        <f>IF(ISNUMBER(FIND(",",Authors[[#This Row],[author]])),"OK", "Não OK")</f>
        <v>OK</v>
      </c>
    </row>
    <row r="7429" spans="1:4">
      <c r="A7429" s="3">
        <v>1808</v>
      </c>
      <c r="B7429" t="s">
        <v>5485</v>
      </c>
      <c r="C7429" s="1">
        <f>VLOOKUP(Authors[[#This Row],[Id]],Papers[],3,FALSE)</f>
        <v>2008</v>
      </c>
      <c r="D7429" s="1" t="str">
        <f>IF(ISNUMBER(FIND(",",Authors[[#This Row],[author]])),"OK", "Não OK")</f>
        <v>OK</v>
      </c>
    </row>
    <row r="7430" spans="1:4">
      <c r="A7430" s="3">
        <v>623</v>
      </c>
      <c r="B7430" t="s">
        <v>1742</v>
      </c>
      <c r="C7430" s="1">
        <f>VLOOKUP(Authors[[#This Row],[Id]],Papers[],3,FALSE)</f>
        <v>2010</v>
      </c>
      <c r="D7430" s="1" t="str">
        <f>IF(ISNUMBER(FIND(",",Authors[[#This Row],[author]])),"OK", "Não OK")</f>
        <v>OK</v>
      </c>
    </row>
    <row r="7431" spans="1:4">
      <c r="A7431" s="3">
        <v>780</v>
      </c>
      <c r="B7431" t="s">
        <v>1742</v>
      </c>
      <c r="C7431" s="1">
        <f>VLOOKUP(Authors[[#This Row],[Id]],Papers[],3,FALSE)</f>
        <v>2009</v>
      </c>
      <c r="D7431" s="1" t="str">
        <f>IF(ISNUMBER(FIND(",",Authors[[#This Row],[author]])),"OK", "Não OK")</f>
        <v>OK</v>
      </c>
    </row>
    <row r="7432" spans="1:4">
      <c r="A7432" s="3">
        <v>1402</v>
      </c>
      <c r="B7432" t="s">
        <v>4103</v>
      </c>
      <c r="C7432" s="1">
        <f>VLOOKUP(Authors[[#This Row],[Id]],Papers[],3,FALSE)</f>
        <v>1998</v>
      </c>
      <c r="D7432" s="1" t="str">
        <f>IF(ISNUMBER(FIND(",",Authors[[#This Row],[author]])),"OK", "Não OK")</f>
        <v>OK</v>
      </c>
    </row>
    <row r="7433" spans="1:4">
      <c r="A7433" s="3">
        <v>2730</v>
      </c>
      <c r="B7433" t="s">
        <v>7904</v>
      </c>
      <c r="C7433" s="1">
        <f>VLOOKUP(Authors[[#This Row],[Id]],Papers[],3,FALSE)</f>
        <v>2002</v>
      </c>
      <c r="D7433" s="1" t="str">
        <f>IF(ISNUMBER(FIND(",",Authors[[#This Row],[author]])),"OK", "Não OK")</f>
        <v>OK</v>
      </c>
    </row>
    <row r="7434" spans="1:4">
      <c r="A7434" s="3">
        <v>4145</v>
      </c>
      <c r="B7434" t="s">
        <v>9860</v>
      </c>
      <c r="C7434" s="1">
        <f>VLOOKUP(Authors[[#This Row],[Id]],Papers[],3,FALSE)</f>
        <v>2000</v>
      </c>
      <c r="D7434" s="1" t="str">
        <f>IF(ISNUMBER(FIND(",",Authors[[#This Row],[author]])),"OK", "Não OK")</f>
        <v>OK</v>
      </c>
    </row>
    <row r="7435" spans="1:4">
      <c r="A7435" s="3">
        <v>1171</v>
      </c>
      <c r="B7435" t="s">
        <v>3307</v>
      </c>
      <c r="C7435" s="1">
        <f>VLOOKUP(Authors[[#This Row],[Id]],Papers[],3,FALSE)</f>
        <v>2004</v>
      </c>
      <c r="D7435" s="1" t="str">
        <f>IF(ISNUMBER(FIND(",",Authors[[#This Row],[author]])),"OK", "Não OK")</f>
        <v>OK</v>
      </c>
    </row>
    <row r="7436" spans="1:4">
      <c r="A7436" s="3">
        <v>1178</v>
      </c>
      <c r="B7436" t="s">
        <v>3324</v>
      </c>
      <c r="C7436" s="1">
        <f>VLOOKUP(Authors[[#This Row],[Id]],Papers[],3,FALSE)</f>
        <v>2011</v>
      </c>
      <c r="D7436" s="1" t="str">
        <f>IF(ISNUMBER(FIND(",",Authors[[#This Row],[author]])),"OK", "Não OK")</f>
        <v>OK</v>
      </c>
    </row>
    <row r="7437" spans="1:4">
      <c r="A7437" s="3">
        <v>2373</v>
      </c>
      <c r="B7437" t="s">
        <v>7305</v>
      </c>
      <c r="C7437" s="1">
        <f>VLOOKUP(Authors[[#This Row],[Id]],Papers[],3,FALSE)</f>
        <v>2009</v>
      </c>
      <c r="D7437" s="1" t="str">
        <f>IF(ISNUMBER(FIND(",",Authors[[#This Row],[author]])),"OK", "Não OK")</f>
        <v>OK</v>
      </c>
    </row>
    <row r="7438" spans="1:4">
      <c r="A7438" s="3">
        <v>375</v>
      </c>
      <c r="B7438" t="s">
        <v>1014</v>
      </c>
      <c r="C7438" s="1">
        <f>VLOOKUP(Authors[[#This Row],[Id]],Papers[],3,FALSE)</f>
        <v>2008</v>
      </c>
      <c r="D7438" s="1" t="str">
        <f>IF(ISNUMBER(FIND(",",Authors[[#This Row],[author]])),"OK", "Não OK")</f>
        <v>OK</v>
      </c>
    </row>
    <row r="7439" spans="1:4">
      <c r="A7439" s="3">
        <v>389</v>
      </c>
      <c r="B7439" t="s">
        <v>1014</v>
      </c>
      <c r="C7439" s="1">
        <f>VLOOKUP(Authors[[#This Row],[Id]],Papers[],3,FALSE)</f>
        <v>2005</v>
      </c>
      <c r="D7439" s="1" t="str">
        <f>IF(ISNUMBER(FIND(",",Authors[[#This Row],[author]])),"OK", "Não OK")</f>
        <v>OK</v>
      </c>
    </row>
    <row r="7440" spans="1:4">
      <c r="A7440" s="3">
        <v>320</v>
      </c>
      <c r="B7440" t="s">
        <v>805</v>
      </c>
      <c r="C7440" s="1">
        <f>VLOOKUP(Authors[[#This Row],[Id]],Papers[],3,FALSE)</f>
        <v>2007</v>
      </c>
      <c r="D7440" s="1" t="str">
        <f>IF(ISNUMBER(FIND(",",Authors[[#This Row],[author]])),"OK", "Não OK")</f>
        <v>OK</v>
      </c>
    </row>
    <row r="7441" spans="1:4">
      <c r="A7441" s="3">
        <v>549</v>
      </c>
      <c r="B7441" t="s">
        <v>1558</v>
      </c>
      <c r="C7441" s="1">
        <f>VLOOKUP(Authors[[#This Row],[Id]],Papers[],3,FALSE)</f>
        <v>2011</v>
      </c>
      <c r="D7441" s="1" t="str">
        <f>IF(ISNUMBER(FIND(",",Authors[[#This Row],[author]])),"OK", "Não OK")</f>
        <v>OK</v>
      </c>
    </row>
    <row r="7442" spans="1:4">
      <c r="A7442" s="3">
        <v>273</v>
      </c>
      <c r="B7442" t="s">
        <v>690</v>
      </c>
      <c r="C7442" s="1">
        <f>VLOOKUP(Authors[[#This Row],[Id]],Papers[],3,FALSE)</f>
        <v>2001</v>
      </c>
      <c r="D7442" s="1" t="str">
        <f>IF(ISNUMBER(FIND(",",Authors[[#This Row],[author]])),"OK", "Não OK")</f>
        <v>OK</v>
      </c>
    </row>
    <row r="7443" spans="1:4">
      <c r="A7443" s="3">
        <v>1430</v>
      </c>
      <c r="B7443" t="s">
        <v>4189</v>
      </c>
      <c r="C7443" s="1">
        <f>VLOOKUP(Authors[[#This Row],[Id]],Papers[],3,FALSE)</f>
        <v>2008</v>
      </c>
      <c r="D7443" s="1" t="str">
        <f>IF(ISNUMBER(FIND(",",Authors[[#This Row],[author]])),"OK", "Não OK")</f>
        <v>OK</v>
      </c>
    </row>
    <row r="7444" spans="1:4">
      <c r="A7444" s="3">
        <v>4348</v>
      </c>
      <c r="B7444" t="s">
        <v>10303</v>
      </c>
      <c r="C7444" s="1">
        <f>VLOOKUP(Authors[[#This Row],[Id]],Papers[],3,FALSE)</f>
        <v>2008</v>
      </c>
      <c r="D7444" s="1" t="str">
        <f>IF(ISNUMBER(FIND(",",Authors[[#This Row],[author]])),"OK", "Não OK")</f>
        <v>OK</v>
      </c>
    </row>
    <row r="7445" spans="1:4">
      <c r="A7445" s="3">
        <v>981</v>
      </c>
      <c r="B7445" t="s">
        <v>2751</v>
      </c>
      <c r="C7445" s="1">
        <f>VLOOKUP(Authors[[#This Row],[Id]],Papers[],3,FALSE)</f>
        <v>2007</v>
      </c>
      <c r="D7445" s="1" t="str">
        <f>IF(ISNUMBER(FIND(",",Authors[[#This Row],[author]])),"OK", "Não OK")</f>
        <v>OK</v>
      </c>
    </row>
    <row r="7446" spans="1:4">
      <c r="A7446" s="3">
        <v>4230</v>
      </c>
      <c r="B7446" t="s">
        <v>10063</v>
      </c>
      <c r="C7446" s="1">
        <f>VLOOKUP(Authors[[#This Row],[Id]],Papers[],3,FALSE)</f>
        <v>2011</v>
      </c>
      <c r="D7446" s="1" t="str">
        <f>IF(ISNUMBER(FIND(",",Authors[[#This Row],[author]])),"OK", "Não OK")</f>
        <v>OK</v>
      </c>
    </row>
    <row r="7447" spans="1:4">
      <c r="A7447" s="3">
        <v>1303</v>
      </c>
      <c r="B7447" t="s">
        <v>3726</v>
      </c>
      <c r="C7447" s="1">
        <f>VLOOKUP(Authors[[#This Row],[Id]],Papers[],3,FALSE)</f>
        <v>2008</v>
      </c>
      <c r="D7447" s="1" t="str">
        <f>IF(ISNUMBER(FIND(",",Authors[[#This Row],[author]])),"OK", "Não OK")</f>
        <v>OK</v>
      </c>
    </row>
    <row r="7448" spans="1:4">
      <c r="A7448" s="3">
        <v>2374</v>
      </c>
      <c r="B7448" t="s">
        <v>7309</v>
      </c>
      <c r="C7448" s="1">
        <f>VLOOKUP(Authors[[#This Row],[Id]],Papers[],3,FALSE)</f>
        <v>2006</v>
      </c>
      <c r="D7448" s="1" t="str">
        <f>IF(ISNUMBER(FIND(",",Authors[[#This Row],[author]])),"OK", "Não OK")</f>
        <v>OK</v>
      </c>
    </row>
    <row r="7449" spans="1:4">
      <c r="A7449" s="3">
        <v>346</v>
      </c>
      <c r="B7449" t="s">
        <v>889</v>
      </c>
      <c r="C7449" s="1">
        <f>VLOOKUP(Authors[[#This Row],[Id]],Papers[],3,FALSE)</f>
        <v>2005</v>
      </c>
      <c r="D7449" s="1" t="str">
        <f>IF(ISNUMBER(FIND(",",Authors[[#This Row],[author]])),"OK", "Não OK")</f>
        <v>OK</v>
      </c>
    </row>
    <row r="7450" spans="1:4">
      <c r="A7450" s="3">
        <v>4350</v>
      </c>
      <c r="B7450" t="s">
        <v>889</v>
      </c>
      <c r="C7450" s="1">
        <f>VLOOKUP(Authors[[#This Row],[Id]],Papers[],3,FALSE)</f>
        <v>2006</v>
      </c>
      <c r="D7450" s="1" t="str">
        <f>IF(ISNUMBER(FIND(",",Authors[[#This Row],[author]])),"OK", "Não OK")</f>
        <v>OK</v>
      </c>
    </row>
    <row r="7451" spans="1:4">
      <c r="A7451" s="3">
        <v>3770</v>
      </c>
      <c r="B7451" t="s">
        <v>9388</v>
      </c>
      <c r="C7451" s="1">
        <f>VLOOKUP(Authors[[#This Row],[Id]],Papers[],3,FALSE)</f>
        <v>2004</v>
      </c>
      <c r="D7451" s="1" t="str">
        <f>IF(ISNUMBER(FIND(",",Authors[[#This Row],[author]])),"OK", "Não OK")</f>
        <v>OK</v>
      </c>
    </row>
    <row r="7452" spans="1:4">
      <c r="A7452" s="3">
        <v>103</v>
      </c>
      <c r="B7452" t="s">
        <v>11090</v>
      </c>
      <c r="C7452" s="1">
        <f>VLOOKUP(Authors[[#This Row],[Id]],Papers[],3,FALSE)</f>
        <v>2008</v>
      </c>
      <c r="D7452" s="1" t="str">
        <f>IF(ISNUMBER(FIND(",",Authors[[#This Row],[author]])),"OK", "Não OK")</f>
        <v>OK</v>
      </c>
    </row>
    <row r="7453" spans="1:4">
      <c r="A7453" s="3">
        <v>459</v>
      </c>
      <c r="B7453" t="s">
        <v>1290</v>
      </c>
      <c r="C7453" s="1">
        <f>VLOOKUP(Authors[[#This Row],[Id]],Papers[],3,FALSE)</f>
        <v>2004</v>
      </c>
      <c r="D7453" s="1" t="str">
        <f>IF(ISNUMBER(FIND(",",Authors[[#This Row],[author]])),"OK", "Não OK")</f>
        <v>OK</v>
      </c>
    </row>
    <row r="7454" spans="1:4">
      <c r="A7454" s="3">
        <v>1210</v>
      </c>
      <c r="B7454" t="s">
        <v>1290</v>
      </c>
      <c r="C7454" s="1">
        <f>VLOOKUP(Authors[[#This Row],[Id]],Papers[],3,FALSE)</f>
        <v>2010</v>
      </c>
      <c r="D7454" s="1" t="str">
        <f>IF(ISNUMBER(FIND(",",Authors[[#This Row],[author]])),"OK", "Não OK")</f>
        <v>OK</v>
      </c>
    </row>
    <row r="7455" spans="1:4">
      <c r="A7455" s="3">
        <v>3858</v>
      </c>
      <c r="B7455" t="s">
        <v>9475</v>
      </c>
      <c r="C7455" s="1">
        <f>VLOOKUP(Authors[[#This Row],[Id]],Papers[],3,FALSE)</f>
        <v>2009</v>
      </c>
      <c r="D7455" s="1" t="str">
        <f>IF(ISNUMBER(FIND(",",Authors[[#This Row],[author]])),"OK", "Não OK")</f>
        <v>OK</v>
      </c>
    </row>
    <row r="7456" spans="1:4">
      <c r="A7456" s="3">
        <v>1382</v>
      </c>
      <c r="B7456" t="s">
        <v>4010</v>
      </c>
      <c r="C7456" s="1">
        <f>VLOOKUP(Authors[[#This Row],[Id]],Papers[],3,FALSE)</f>
        <v>2010</v>
      </c>
      <c r="D7456" s="1" t="str">
        <f>IF(ISNUMBER(FIND(",",Authors[[#This Row],[author]])),"OK", "Não OK")</f>
        <v>OK</v>
      </c>
    </row>
    <row r="7457" spans="1:4">
      <c r="A7457" s="3">
        <v>3204</v>
      </c>
      <c r="B7457" t="s">
        <v>8638</v>
      </c>
      <c r="C7457" s="1">
        <f>VLOOKUP(Authors[[#This Row],[Id]],Papers[],3,FALSE)</f>
        <v>2011</v>
      </c>
      <c r="D7457" s="1" t="str">
        <f>IF(ISNUMBER(FIND(",",Authors[[#This Row],[author]])),"OK", "Não OK")</f>
        <v>OK</v>
      </c>
    </row>
    <row r="7458" spans="1:4">
      <c r="A7458" s="3">
        <v>3205</v>
      </c>
      <c r="B7458" t="s">
        <v>8638</v>
      </c>
      <c r="C7458" s="1">
        <f>VLOOKUP(Authors[[#This Row],[Id]],Papers[],3,FALSE)</f>
        <v>2010</v>
      </c>
      <c r="D7458" s="1" t="str">
        <f>IF(ISNUMBER(FIND(",",Authors[[#This Row],[author]])),"OK", "Não OK")</f>
        <v>OK</v>
      </c>
    </row>
    <row r="7459" spans="1:4">
      <c r="A7459" s="3">
        <v>961</v>
      </c>
      <c r="B7459" t="s">
        <v>2710</v>
      </c>
      <c r="C7459" s="1">
        <f>VLOOKUP(Authors[[#This Row],[Id]],Papers[],3,FALSE)</f>
        <v>2008</v>
      </c>
      <c r="D7459" s="1" t="str">
        <f>IF(ISNUMBER(FIND(",",Authors[[#This Row],[author]])),"OK", "Não OK")</f>
        <v>OK</v>
      </c>
    </row>
    <row r="7460" spans="1:4">
      <c r="A7460" s="3">
        <v>988</v>
      </c>
      <c r="B7460" t="s">
        <v>2710</v>
      </c>
      <c r="C7460" s="1">
        <f>VLOOKUP(Authors[[#This Row],[Id]],Papers[],3,FALSE)</f>
        <v>2010</v>
      </c>
      <c r="D7460" s="1" t="str">
        <f>IF(ISNUMBER(FIND(",",Authors[[#This Row],[author]])),"OK", "Não OK")</f>
        <v>OK</v>
      </c>
    </row>
    <row r="7461" spans="1:4">
      <c r="A7461" s="3">
        <v>2977</v>
      </c>
      <c r="B7461" t="s">
        <v>8342</v>
      </c>
      <c r="C7461" s="1">
        <f>VLOOKUP(Authors[[#This Row],[Id]],Papers[],3,FALSE)</f>
        <v>2007</v>
      </c>
      <c r="D7461" s="1" t="str">
        <f>IF(ISNUMBER(FIND(",",Authors[[#This Row],[author]])),"OK", "Não OK")</f>
        <v>OK</v>
      </c>
    </row>
    <row r="7462" spans="1:4">
      <c r="A7462" s="3">
        <v>1562</v>
      </c>
      <c r="B7462" t="s">
        <v>4652</v>
      </c>
      <c r="C7462" s="1">
        <f>VLOOKUP(Authors[[#This Row],[Id]],Papers[],3,FALSE)</f>
        <v>2008</v>
      </c>
      <c r="D7462" s="1" t="str">
        <f>IF(ISNUMBER(FIND(",",Authors[[#This Row],[author]])),"OK", "Não OK")</f>
        <v>OK</v>
      </c>
    </row>
    <row r="7463" spans="1:4">
      <c r="A7463" s="3">
        <v>1810</v>
      </c>
      <c r="B7463" t="s">
        <v>5491</v>
      </c>
      <c r="C7463" s="1">
        <f>VLOOKUP(Authors[[#This Row],[Id]],Papers[],3,FALSE)</f>
        <v>2011</v>
      </c>
      <c r="D7463" s="1" t="str">
        <f>IF(ISNUMBER(FIND(",",Authors[[#This Row],[author]])),"OK", "Não OK")</f>
        <v>OK</v>
      </c>
    </row>
    <row r="7464" spans="1:4">
      <c r="A7464" s="3">
        <v>2110</v>
      </c>
      <c r="B7464" t="s">
        <v>6460</v>
      </c>
      <c r="C7464" s="1">
        <f>VLOOKUP(Authors[[#This Row],[Id]],Papers[],3,FALSE)</f>
        <v>2009</v>
      </c>
      <c r="D7464" s="1" t="str">
        <f>IF(ISNUMBER(FIND(",",Authors[[#This Row],[author]])),"OK", "Não OK")</f>
        <v>OK</v>
      </c>
    </row>
    <row r="7465" spans="1:4">
      <c r="A7465" s="3">
        <v>4013</v>
      </c>
      <c r="B7465" t="s">
        <v>9674</v>
      </c>
      <c r="C7465" s="1">
        <f>VLOOKUP(Authors[[#This Row],[Id]],Papers[],3,FALSE)</f>
        <v>2006</v>
      </c>
      <c r="D7465" s="1" t="str">
        <f>IF(ISNUMBER(FIND(",",Authors[[#This Row],[author]])),"OK", "Não OK")</f>
        <v>OK</v>
      </c>
    </row>
    <row r="7466" spans="1:4">
      <c r="A7466">
        <v>4373</v>
      </c>
      <c r="B7466" s="1" t="s">
        <v>12749</v>
      </c>
      <c r="C7466" s="1">
        <f>VLOOKUP(Authors[[#This Row],[Id]],Papers[],3,FALSE)</f>
        <v>1967</v>
      </c>
      <c r="D7466" s="1" t="str">
        <f>IF(ISNUMBER(FIND(",",Authors[[#This Row],[author]])),"OK", "Não OK")</f>
        <v>OK</v>
      </c>
    </row>
    <row r="7467" spans="1:4">
      <c r="A7467" s="3">
        <v>1282</v>
      </c>
      <c r="B7467" t="s">
        <v>3665</v>
      </c>
      <c r="C7467" s="1">
        <f>VLOOKUP(Authors[[#This Row],[Id]],Papers[],3,FALSE)</f>
        <v>2008</v>
      </c>
      <c r="D7467" s="1" t="str">
        <f>IF(ISNUMBER(FIND(",",Authors[[#This Row],[author]])),"OK", "Não OK")</f>
        <v>OK</v>
      </c>
    </row>
    <row r="7468" spans="1:4">
      <c r="A7468" s="3">
        <v>2212</v>
      </c>
      <c r="B7468" t="s">
        <v>6790</v>
      </c>
      <c r="C7468" s="1">
        <f>VLOOKUP(Authors[[#This Row],[Id]],Papers[],3,FALSE)</f>
        <v>2010</v>
      </c>
      <c r="D7468" s="1" t="str">
        <f>IF(ISNUMBER(FIND(",",Authors[[#This Row],[author]])),"OK", "Não OK")</f>
        <v>OK</v>
      </c>
    </row>
    <row r="7469" spans="1:4">
      <c r="A7469" s="3">
        <v>1028</v>
      </c>
      <c r="B7469" t="s">
        <v>2887</v>
      </c>
      <c r="C7469" s="1">
        <f>VLOOKUP(Authors[[#This Row],[Id]],Papers[],3,FALSE)</f>
        <v>2009</v>
      </c>
      <c r="D7469" s="1" t="str">
        <f>IF(ISNUMBER(FIND(",",Authors[[#This Row],[author]])),"OK", "Não OK")</f>
        <v>OK</v>
      </c>
    </row>
    <row r="7470" spans="1:4">
      <c r="A7470" s="3">
        <v>2771</v>
      </c>
      <c r="B7470" t="s">
        <v>8009</v>
      </c>
      <c r="C7470" s="1">
        <f>VLOOKUP(Authors[[#This Row],[Id]],Papers[],3,FALSE)</f>
        <v>2005</v>
      </c>
      <c r="D7470" s="1" t="str">
        <f>IF(ISNUMBER(FIND(",",Authors[[#This Row],[author]])),"OK", "Não OK")</f>
        <v>OK</v>
      </c>
    </row>
    <row r="7471" spans="1:4">
      <c r="A7471" s="3">
        <v>2175</v>
      </c>
      <c r="B7471" t="s">
        <v>6674</v>
      </c>
      <c r="C7471" s="1">
        <f>VLOOKUP(Authors[[#This Row],[Id]],Papers[],3,FALSE)</f>
        <v>2011</v>
      </c>
      <c r="D7471" s="1" t="str">
        <f>IF(ISNUMBER(FIND(",",Authors[[#This Row],[author]])),"OK", "Não OK")</f>
        <v>OK</v>
      </c>
    </row>
    <row r="7472" spans="1:4">
      <c r="A7472" s="3">
        <v>1324</v>
      </c>
      <c r="B7472" t="s">
        <v>3796</v>
      </c>
      <c r="C7472" s="1">
        <f>VLOOKUP(Authors[[#This Row],[Id]],Papers[],3,FALSE)</f>
        <v>2010</v>
      </c>
      <c r="D7472" s="1" t="str">
        <f>IF(ISNUMBER(FIND(",",Authors[[#This Row],[author]])),"OK", "Não OK")</f>
        <v>OK</v>
      </c>
    </row>
    <row r="7473" spans="1:4">
      <c r="A7473" s="3">
        <v>1821</v>
      </c>
      <c r="B7473" t="s">
        <v>5529</v>
      </c>
      <c r="C7473" s="1">
        <f>VLOOKUP(Authors[[#This Row],[Id]],Papers[],3,FALSE)</f>
        <v>2005</v>
      </c>
      <c r="D7473" s="1" t="str">
        <f>IF(ISNUMBER(FIND(",",Authors[[#This Row],[author]])),"OK", "Não OK")</f>
        <v>OK</v>
      </c>
    </row>
    <row r="7474" spans="1:4">
      <c r="A7474" s="3">
        <v>4075</v>
      </c>
      <c r="B7474" t="s">
        <v>5529</v>
      </c>
      <c r="C7474" s="1">
        <f>VLOOKUP(Authors[[#This Row],[Id]],Papers[],3,FALSE)</f>
        <v>2010</v>
      </c>
      <c r="D7474" s="1" t="str">
        <f>IF(ISNUMBER(FIND(",",Authors[[#This Row],[author]])),"OK", "Não OK")</f>
        <v>OK</v>
      </c>
    </row>
    <row r="7475" spans="1:4">
      <c r="A7475" s="3">
        <v>3472</v>
      </c>
      <c r="B7475" t="s">
        <v>9004</v>
      </c>
      <c r="C7475" s="1">
        <f>VLOOKUP(Authors[[#This Row],[Id]],Papers[],3,FALSE)</f>
        <v>2007</v>
      </c>
      <c r="D7475" s="1" t="str">
        <f>IF(ISNUMBER(FIND(",",Authors[[#This Row],[author]])),"OK", "Não OK")</f>
        <v>OK</v>
      </c>
    </row>
    <row r="7476" spans="1:4">
      <c r="A7476" s="3">
        <v>3015</v>
      </c>
      <c r="B7476" t="s">
        <v>8416</v>
      </c>
      <c r="C7476" s="1">
        <f>VLOOKUP(Authors[[#This Row],[Id]],Papers[],3,FALSE)</f>
        <v>2010</v>
      </c>
      <c r="D7476" s="1" t="str">
        <f>IF(ISNUMBER(FIND(",",Authors[[#This Row],[author]])),"OK", "Não OK")</f>
        <v>OK</v>
      </c>
    </row>
    <row r="7477" spans="1:4">
      <c r="A7477" s="3">
        <v>3016</v>
      </c>
      <c r="B7477" t="s">
        <v>8416</v>
      </c>
      <c r="C7477" s="1">
        <f>VLOOKUP(Authors[[#This Row],[Id]],Papers[],3,FALSE)</f>
        <v>2006</v>
      </c>
      <c r="D7477" s="1" t="str">
        <f>IF(ISNUMBER(FIND(",",Authors[[#This Row],[author]])),"OK", "Não OK")</f>
        <v>OK</v>
      </c>
    </row>
    <row r="7478" spans="1:4">
      <c r="A7478" s="3">
        <v>3018</v>
      </c>
      <c r="B7478" t="s">
        <v>8416</v>
      </c>
      <c r="C7478" s="1">
        <f>VLOOKUP(Authors[[#This Row],[Id]],Papers[],3,FALSE)</f>
        <v>2011</v>
      </c>
      <c r="D7478" s="1" t="str">
        <f>IF(ISNUMBER(FIND(",",Authors[[#This Row],[author]])),"OK", "Não OK")</f>
        <v>OK</v>
      </c>
    </row>
    <row r="7479" spans="1:4">
      <c r="A7479" s="3">
        <v>3031</v>
      </c>
      <c r="B7479" t="s">
        <v>8444</v>
      </c>
      <c r="C7479" s="1">
        <f>VLOOKUP(Authors[[#This Row],[Id]],Papers[],3,FALSE)</f>
        <v>2011</v>
      </c>
      <c r="D7479" s="1" t="str">
        <f>IF(ISNUMBER(FIND(",",Authors[[#This Row],[author]])),"OK", "Não OK")</f>
        <v>OK</v>
      </c>
    </row>
    <row r="7480" spans="1:4">
      <c r="A7480" s="3">
        <v>4107</v>
      </c>
      <c r="B7480" t="s">
        <v>8412</v>
      </c>
      <c r="C7480" s="1">
        <f>VLOOKUP(Authors[[#This Row],[Id]],Papers[],3,FALSE)</f>
        <v>2010</v>
      </c>
      <c r="D7480" s="1" t="str">
        <f>IF(ISNUMBER(FIND(",",Authors[[#This Row],[author]])),"OK", "Não OK")</f>
        <v>OK</v>
      </c>
    </row>
    <row r="7481" spans="1:4">
      <c r="A7481" s="3">
        <v>163</v>
      </c>
      <c r="B7481" t="s">
        <v>410</v>
      </c>
      <c r="C7481" s="1">
        <f>VLOOKUP(Authors[[#This Row],[Id]],Papers[],3,FALSE)</f>
        <v>2009</v>
      </c>
      <c r="D7481" s="1" t="str">
        <f>IF(ISNUMBER(FIND(",",Authors[[#This Row],[author]])),"OK", "Não OK")</f>
        <v>OK</v>
      </c>
    </row>
    <row r="7482" spans="1:4">
      <c r="A7482" s="3">
        <v>236</v>
      </c>
      <c r="B7482" t="s">
        <v>410</v>
      </c>
      <c r="C7482" s="1">
        <f>VLOOKUP(Authors[[#This Row],[Id]],Papers[],3,FALSE)</f>
        <v>2011</v>
      </c>
      <c r="D7482" s="1" t="str">
        <f>IF(ISNUMBER(FIND(",",Authors[[#This Row],[author]])),"OK", "Não OK")</f>
        <v>OK</v>
      </c>
    </row>
    <row r="7483" spans="1:4">
      <c r="A7483" s="3">
        <v>1616</v>
      </c>
      <c r="B7483" t="s">
        <v>4850</v>
      </c>
      <c r="C7483" s="1">
        <f>VLOOKUP(Authors[[#This Row],[Id]],Papers[],3,FALSE)</f>
        <v>2010</v>
      </c>
      <c r="D7483" s="1" t="str">
        <f>IF(ISNUMBER(FIND(",",Authors[[#This Row],[author]])),"OK", "Não OK")</f>
        <v>OK</v>
      </c>
    </row>
    <row r="7484" spans="1:4">
      <c r="A7484" s="3">
        <v>1617</v>
      </c>
      <c r="B7484" t="s">
        <v>4850</v>
      </c>
      <c r="C7484" s="1">
        <f>VLOOKUP(Authors[[#This Row],[Id]],Papers[],3,FALSE)</f>
        <v>2009</v>
      </c>
      <c r="D7484" s="1" t="str">
        <f>IF(ISNUMBER(FIND(",",Authors[[#This Row],[author]])),"OK", "Não OK")</f>
        <v>OK</v>
      </c>
    </row>
    <row r="7485" spans="1:4">
      <c r="A7485" s="3">
        <v>4015</v>
      </c>
      <c r="B7485" t="s">
        <v>4850</v>
      </c>
      <c r="C7485" s="1">
        <f>VLOOKUP(Authors[[#This Row],[Id]],Papers[],3,FALSE)</f>
        <v>2009</v>
      </c>
      <c r="D7485" s="1" t="str">
        <f>IF(ISNUMBER(FIND(",",Authors[[#This Row],[author]])),"OK", "Não OK")</f>
        <v>OK</v>
      </c>
    </row>
    <row r="7486" spans="1:4">
      <c r="A7486" s="3">
        <v>695</v>
      </c>
      <c r="B7486" t="s">
        <v>1986</v>
      </c>
      <c r="C7486" s="1">
        <f>VLOOKUP(Authors[[#This Row],[Id]],Papers[],3,FALSE)</f>
        <v>2009</v>
      </c>
      <c r="D7486" s="1" t="str">
        <f>IF(ISNUMBER(FIND(",",Authors[[#This Row],[author]])),"OK", "Não OK")</f>
        <v>OK</v>
      </c>
    </row>
    <row r="7487" spans="1:4">
      <c r="A7487" s="3">
        <v>701</v>
      </c>
      <c r="B7487" t="s">
        <v>1986</v>
      </c>
      <c r="C7487" s="1">
        <f>VLOOKUP(Authors[[#This Row],[Id]],Papers[],3,FALSE)</f>
        <v>2009</v>
      </c>
      <c r="D7487" s="1" t="str">
        <f>IF(ISNUMBER(FIND(",",Authors[[#This Row],[author]])),"OK", "Não OK")</f>
        <v>OK</v>
      </c>
    </row>
    <row r="7488" spans="1:4">
      <c r="A7488" s="3">
        <v>2965</v>
      </c>
      <c r="B7488" t="s">
        <v>8314</v>
      </c>
      <c r="C7488" s="1">
        <f>VLOOKUP(Authors[[#This Row],[Id]],Papers[],3,FALSE)</f>
        <v>2009</v>
      </c>
      <c r="D7488" s="1" t="str">
        <f>IF(ISNUMBER(FIND(",",Authors[[#This Row],[author]])),"OK", "Não OK")</f>
        <v>OK</v>
      </c>
    </row>
    <row r="7489" spans="1:4">
      <c r="A7489" s="3">
        <v>1939</v>
      </c>
      <c r="B7489" t="s">
        <v>5267</v>
      </c>
      <c r="C7489" s="1">
        <f>VLOOKUP(Authors[[#This Row],[Id]],Papers[],3,FALSE)</f>
        <v>2008</v>
      </c>
      <c r="D7489" s="1" t="str">
        <f>IF(ISNUMBER(FIND(",",Authors[[#This Row],[author]])),"OK", "Não OK")</f>
        <v>OK</v>
      </c>
    </row>
    <row r="7490" spans="1:4">
      <c r="A7490" s="3">
        <v>613</v>
      </c>
      <c r="B7490" t="s">
        <v>1719</v>
      </c>
      <c r="C7490" s="1">
        <f>VLOOKUP(Authors[[#This Row],[Id]],Papers[],3,FALSE)</f>
        <v>2010</v>
      </c>
      <c r="D7490" s="1" t="str">
        <f>IF(ISNUMBER(FIND(",",Authors[[#This Row],[author]])),"OK", "Não OK")</f>
        <v>OK</v>
      </c>
    </row>
    <row r="7491" spans="1:4">
      <c r="A7491" s="3">
        <v>649</v>
      </c>
      <c r="B7491" t="s">
        <v>1719</v>
      </c>
      <c r="C7491" s="1">
        <f>VLOOKUP(Authors[[#This Row],[Id]],Papers[],3,FALSE)</f>
        <v>2008</v>
      </c>
      <c r="D7491" s="1" t="str">
        <f>IF(ISNUMBER(FIND(",",Authors[[#This Row],[author]])),"OK", "Não OK")</f>
        <v>OK</v>
      </c>
    </row>
    <row r="7492" spans="1:4">
      <c r="A7492" s="3">
        <v>659</v>
      </c>
      <c r="B7492" t="s">
        <v>1719</v>
      </c>
      <c r="C7492" s="1">
        <f>VLOOKUP(Authors[[#This Row],[Id]],Papers[],3,FALSE)</f>
        <v>2011</v>
      </c>
      <c r="D7492" s="1" t="str">
        <f>IF(ISNUMBER(FIND(",",Authors[[#This Row],[author]])),"OK", "Não OK")</f>
        <v>OK</v>
      </c>
    </row>
    <row r="7493" spans="1:4">
      <c r="A7493" s="3">
        <v>3697</v>
      </c>
      <c r="B7493" t="s">
        <v>9281</v>
      </c>
      <c r="C7493" s="1">
        <f>VLOOKUP(Authors[[#This Row],[Id]],Papers[],3,FALSE)</f>
        <v>2001</v>
      </c>
      <c r="D7493" s="1" t="str">
        <f>IF(ISNUMBER(FIND(",",Authors[[#This Row],[author]])),"OK", "Não OK")</f>
        <v>OK</v>
      </c>
    </row>
    <row r="7494" spans="1:4">
      <c r="A7494" s="3">
        <v>2376</v>
      </c>
      <c r="B7494" t="s">
        <v>10852</v>
      </c>
      <c r="C7494" s="1">
        <f>VLOOKUP(Authors[[#This Row],[Id]],Papers[],3,FALSE)</f>
        <v>2007</v>
      </c>
      <c r="D7494" s="1" t="str">
        <f>IF(ISNUMBER(FIND(",",Authors[[#This Row],[author]])),"OK", "Não OK")</f>
        <v>OK</v>
      </c>
    </row>
    <row r="7495" spans="1:4">
      <c r="A7495" s="3">
        <v>2105</v>
      </c>
      <c r="B7495" t="s">
        <v>6438</v>
      </c>
      <c r="C7495" s="1">
        <f>VLOOKUP(Authors[[#This Row],[Id]],Papers[],3,FALSE)</f>
        <v>2009</v>
      </c>
      <c r="D7495" s="1" t="str">
        <f>IF(ISNUMBER(FIND(",",Authors[[#This Row],[author]])),"OK", "Não OK")</f>
        <v>OK</v>
      </c>
    </row>
    <row r="7496" spans="1:4">
      <c r="A7496" s="3">
        <v>3644</v>
      </c>
      <c r="B7496" t="s">
        <v>6438</v>
      </c>
      <c r="C7496" s="1">
        <f>VLOOKUP(Authors[[#This Row],[Id]],Papers[],3,FALSE)</f>
        <v>2009</v>
      </c>
      <c r="D7496" s="1" t="str">
        <f>IF(ISNUMBER(FIND(",",Authors[[#This Row],[author]])),"OK", "Não OK")</f>
        <v>OK</v>
      </c>
    </row>
    <row r="7497" spans="1:4">
      <c r="A7497" s="3">
        <v>3646</v>
      </c>
      <c r="B7497" t="s">
        <v>9213</v>
      </c>
      <c r="C7497" s="1">
        <f>VLOOKUP(Authors[[#This Row],[Id]],Papers[],3,FALSE)</f>
        <v>2010</v>
      </c>
      <c r="D7497" s="1" t="str">
        <f>IF(ISNUMBER(FIND(",",Authors[[#This Row],[author]])),"OK", "Não OK")</f>
        <v>OK</v>
      </c>
    </row>
    <row r="7498" spans="1:4">
      <c r="A7498" s="3">
        <v>4017</v>
      </c>
      <c r="B7498" t="s">
        <v>9680</v>
      </c>
      <c r="C7498" s="1">
        <f>VLOOKUP(Authors[[#This Row],[Id]],Papers[],3,FALSE)</f>
        <v>2010</v>
      </c>
      <c r="D7498" s="1" t="str">
        <f>IF(ISNUMBER(FIND(",",Authors[[#This Row],[author]])),"OK", "Não OK")</f>
        <v>OK</v>
      </c>
    </row>
    <row r="7499" spans="1:4">
      <c r="A7499" s="3">
        <v>4018</v>
      </c>
      <c r="B7499" t="s">
        <v>9680</v>
      </c>
      <c r="C7499" s="1">
        <f>VLOOKUP(Authors[[#This Row],[Id]],Papers[],3,FALSE)</f>
        <v>2009</v>
      </c>
      <c r="D7499" s="1" t="str">
        <f>IF(ISNUMBER(FIND(",",Authors[[#This Row],[author]])),"OK", "Não OK")</f>
        <v>OK</v>
      </c>
    </row>
    <row r="7500" spans="1:4">
      <c r="A7500" s="3">
        <v>506</v>
      </c>
      <c r="B7500" t="s">
        <v>1435</v>
      </c>
      <c r="C7500" s="1">
        <f>VLOOKUP(Authors[[#This Row],[Id]],Papers[],3,FALSE)</f>
        <v>2009</v>
      </c>
      <c r="D7500" s="1" t="str">
        <f>IF(ISNUMBER(FIND(",",Authors[[#This Row],[author]])),"OK", "Não OK")</f>
        <v>OK</v>
      </c>
    </row>
    <row r="7501" spans="1:4">
      <c r="A7501" s="3">
        <v>532</v>
      </c>
      <c r="B7501" t="s">
        <v>1435</v>
      </c>
      <c r="C7501" s="1">
        <f>VLOOKUP(Authors[[#This Row],[Id]],Papers[],3,FALSE)</f>
        <v>2010</v>
      </c>
      <c r="D7501" s="1" t="str">
        <f>IF(ISNUMBER(FIND(",",Authors[[#This Row],[author]])),"OK", "Não OK")</f>
        <v>OK</v>
      </c>
    </row>
    <row r="7502" spans="1:4">
      <c r="A7502" s="3">
        <v>694</v>
      </c>
      <c r="B7502" t="s">
        <v>1435</v>
      </c>
      <c r="C7502" s="1">
        <f>VLOOKUP(Authors[[#This Row],[Id]],Papers[],3,FALSE)</f>
        <v>2009</v>
      </c>
      <c r="D7502" s="1" t="str">
        <f>IF(ISNUMBER(FIND(",",Authors[[#This Row],[author]])),"OK", "Não OK")</f>
        <v>OK</v>
      </c>
    </row>
    <row r="7503" spans="1:4">
      <c r="A7503" s="3">
        <v>1868</v>
      </c>
      <c r="B7503" t="s">
        <v>5689</v>
      </c>
      <c r="C7503" s="1">
        <f>VLOOKUP(Authors[[#This Row],[Id]],Papers[],3,FALSE)</f>
        <v>1996</v>
      </c>
      <c r="D7503" s="1" t="str">
        <f>IF(ISNUMBER(FIND(",",Authors[[#This Row],[author]])),"OK", "Não OK")</f>
        <v>OK</v>
      </c>
    </row>
    <row r="7504" spans="1:4">
      <c r="A7504" s="3">
        <v>2378</v>
      </c>
      <c r="B7504" t="s">
        <v>7318</v>
      </c>
      <c r="C7504" s="1">
        <f>VLOOKUP(Authors[[#This Row],[Id]],Papers[],3,FALSE)</f>
        <v>2010</v>
      </c>
      <c r="D7504" s="1" t="str">
        <f>IF(ISNUMBER(FIND(",",Authors[[#This Row],[author]])),"OK", "Não OK")</f>
        <v>OK</v>
      </c>
    </row>
    <row r="7505" spans="1:4">
      <c r="A7505" s="3">
        <v>2377</v>
      </c>
      <c r="B7505" t="s">
        <v>7315</v>
      </c>
      <c r="C7505" s="1">
        <f>VLOOKUP(Authors[[#This Row],[Id]],Papers[],3,FALSE)</f>
        <v>2010</v>
      </c>
      <c r="D7505" s="1" t="str">
        <f>IF(ISNUMBER(FIND(",",Authors[[#This Row],[author]])),"OK", "Não OK")</f>
        <v>OK</v>
      </c>
    </row>
    <row r="7506" spans="1:4">
      <c r="A7506" s="3">
        <v>414</v>
      </c>
      <c r="B7506" t="s">
        <v>1159</v>
      </c>
      <c r="C7506" s="1">
        <f>VLOOKUP(Authors[[#This Row],[Id]],Papers[],3,FALSE)</f>
        <v>2008</v>
      </c>
      <c r="D7506" s="1" t="str">
        <f>IF(ISNUMBER(FIND(",",Authors[[#This Row],[author]])),"OK", "Não OK")</f>
        <v>OK</v>
      </c>
    </row>
    <row r="7507" spans="1:4">
      <c r="A7507" s="3">
        <v>2379</v>
      </c>
      <c r="B7507" t="s">
        <v>10854</v>
      </c>
      <c r="C7507" s="1">
        <f>VLOOKUP(Authors[[#This Row],[Id]],Papers[],3,FALSE)</f>
        <v>2008</v>
      </c>
      <c r="D7507" s="1" t="str">
        <f>IF(ISNUMBER(FIND(",",Authors[[#This Row],[author]])),"OK", "Não OK")</f>
        <v>OK</v>
      </c>
    </row>
    <row r="7508" spans="1:4">
      <c r="A7508" s="3">
        <v>502</v>
      </c>
      <c r="B7508" t="s">
        <v>1421</v>
      </c>
      <c r="C7508" s="1">
        <f>VLOOKUP(Authors[[#This Row],[Id]],Papers[],3,FALSE)</f>
        <v>2006</v>
      </c>
      <c r="D7508" s="1" t="str">
        <f>IF(ISNUMBER(FIND(",",Authors[[#This Row],[author]])),"OK", "Não OK")</f>
        <v>OK</v>
      </c>
    </row>
    <row r="7509" spans="1:4">
      <c r="A7509" s="3">
        <v>269</v>
      </c>
      <c r="B7509" t="s">
        <v>678</v>
      </c>
      <c r="C7509" s="1">
        <f>VLOOKUP(Authors[[#This Row],[Id]],Papers[],3,FALSE)</f>
        <v>2000</v>
      </c>
      <c r="D7509" s="1" t="str">
        <f>IF(ISNUMBER(FIND(",",Authors[[#This Row],[author]])),"OK", "Não OK")</f>
        <v>OK</v>
      </c>
    </row>
    <row r="7510" spans="1:4">
      <c r="A7510" s="3">
        <v>263</v>
      </c>
      <c r="B7510" t="s">
        <v>666</v>
      </c>
      <c r="C7510" s="1">
        <f>VLOOKUP(Authors[[#This Row],[Id]],Papers[],3,FALSE)</f>
        <v>1999</v>
      </c>
      <c r="D7510" s="1" t="str">
        <f>IF(ISNUMBER(FIND(",",Authors[[#This Row],[author]])),"OK", "Não OK")</f>
        <v>OK</v>
      </c>
    </row>
    <row r="7511" spans="1:4">
      <c r="A7511" s="3">
        <v>538</v>
      </c>
      <c r="B7511" t="s">
        <v>666</v>
      </c>
      <c r="C7511" s="1">
        <f>VLOOKUP(Authors[[#This Row],[Id]],Papers[],3,FALSE)</f>
        <v>1999</v>
      </c>
      <c r="D7511" s="1" t="str">
        <f>IF(ISNUMBER(FIND(",",Authors[[#This Row],[author]])),"OK", "Não OK")</f>
        <v>OK</v>
      </c>
    </row>
    <row r="7512" spans="1:4">
      <c r="A7512">
        <v>4418</v>
      </c>
      <c r="B7512" t="s">
        <v>12878</v>
      </c>
      <c r="C7512" s="1">
        <f>VLOOKUP(Authors[[#This Row],[Id]],Papers[],3,FALSE)</f>
        <v>1999</v>
      </c>
      <c r="D7512" s="1" t="str">
        <f>IF(ISNUMBER(FIND(",",Authors[[#This Row],[author]])),"OK", "Não OK")</f>
        <v>OK</v>
      </c>
    </row>
    <row r="7513" spans="1:4">
      <c r="A7513" s="3">
        <v>1623</v>
      </c>
      <c r="B7513" t="s">
        <v>4880</v>
      </c>
      <c r="C7513" s="1">
        <f>VLOOKUP(Authors[[#This Row],[Id]],Papers[],3,FALSE)</f>
        <v>2005</v>
      </c>
      <c r="D7513" s="1" t="str">
        <f>IF(ISNUMBER(FIND(",",Authors[[#This Row],[author]])),"OK", "Não OK")</f>
        <v>OK</v>
      </c>
    </row>
    <row r="7514" spans="1:4">
      <c r="A7514" s="3">
        <v>4312</v>
      </c>
      <c r="B7514" t="s">
        <v>10221</v>
      </c>
      <c r="C7514" s="1">
        <f>VLOOKUP(Authors[[#This Row],[Id]],Papers[],3,FALSE)</f>
        <v>2005</v>
      </c>
      <c r="D7514" s="1" t="str">
        <f>IF(ISNUMBER(FIND(",",Authors[[#This Row],[author]])),"OK", "Não OK")</f>
        <v>OK</v>
      </c>
    </row>
    <row r="7515" spans="1:4">
      <c r="A7515" s="3">
        <v>4023</v>
      </c>
      <c r="B7515" t="s">
        <v>9690</v>
      </c>
      <c r="C7515" s="1">
        <f>VLOOKUP(Authors[[#This Row],[Id]],Papers[],3,FALSE)</f>
        <v>2009</v>
      </c>
      <c r="D7515" s="1" t="str">
        <f>IF(ISNUMBER(FIND(",",Authors[[#This Row],[author]])),"OK", "Não OK")</f>
        <v>OK</v>
      </c>
    </row>
    <row r="7516" spans="1:4">
      <c r="A7516" s="3">
        <v>4024</v>
      </c>
      <c r="B7516" t="s">
        <v>9696</v>
      </c>
      <c r="C7516" s="1">
        <f>VLOOKUP(Authors[[#This Row],[Id]],Papers[],3,FALSE)</f>
        <v>2006</v>
      </c>
      <c r="D7516" s="1" t="str">
        <f>IF(ISNUMBER(FIND(",",Authors[[#This Row],[author]])),"OK", "Não OK")</f>
        <v>OK</v>
      </c>
    </row>
    <row r="7517" spans="1:4">
      <c r="A7517" s="3">
        <v>1133</v>
      </c>
      <c r="B7517" t="s">
        <v>3193</v>
      </c>
      <c r="C7517" s="1">
        <f>VLOOKUP(Authors[[#This Row],[Id]],Papers[],3,FALSE)</f>
        <v>2009</v>
      </c>
      <c r="D7517" s="1" t="str">
        <f>IF(ISNUMBER(FIND(",",Authors[[#This Row],[author]])),"OK", "Não OK")</f>
        <v>OK</v>
      </c>
    </row>
    <row r="7518" spans="1:4">
      <c r="A7518" s="3">
        <v>2430</v>
      </c>
      <c r="B7518" t="s">
        <v>10883</v>
      </c>
      <c r="C7518" s="1">
        <f>VLOOKUP(Authors[[#This Row],[Id]],Papers[],3,FALSE)</f>
        <v>2010</v>
      </c>
      <c r="D7518" s="1" t="str">
        <f>IF(ISNUMBER(FIND(",",Authors[[#This Row],[author]])),"OK", "Não OK")</f>
        <v>OK</v>
      </c>
    </row>
    <row r="7519" spans="1:4">
      <c r="A7519" s="3">
        <v>2381</v>
      </c>
      <c r="B7519" t="s">
        <v>7330</v>
      </c>
      <c r="C7519" s="1">
        <f>VLOOKUP(Authors[[#This Row],[Id]],Papers[],3,FALSE)</f>
        <v>2004</v>
      </c>
      <c r="D7519" s="1" t="str">
        <f>IF(ISNUMBER(FIND(",",Authors[[#This Row],[author]])),"OK", "Não OK")</f>
        <v>OK</v>
      </c>
    </row>
    <row r="7520" spans="1:4">
      <c r="A7520" s="3">
        <v>2471</v>
      </c>
      <c r="B7520" t="s">
        <v>10932</v>
      </c>
      <c r="C7520" s="1">
        <f>VLOOKUP(Authors[[#This Row],[Id]],Papers[],3,FALSE)</f>
        <v>2009</v>
      </c>
      <c r="D7520" s="1" t="str">
        <f>IF(ISNUMBER(FIND(",",Authors[[#This Row],[author]])),"OK", "Não OK")</f>
        <v>OK</v>
      </c>
    </row>
    <row r="7521" spans="1:4">
      <c r="A7521">
        <v>4436</v>
      </c>
      <c r="B7521" t="s">
        <v>12929</v>
      </c>
      <c r="C7521" s="1">
        <f>VLOOKUP(Authors[[#This Row],[Id]],Papers[],3,FALSE)</f>
        <v>2006</v>
      </c>
      <c r="D7521" s="1" t="str">
        <f>IF(ISNUMBER(FIND(",",Authors[[#This Row],[author]])),"OK", "Não OK")</f>
        <v>OK</v>
      </c>
    </row>
    <row r="7522" spans="1:4">
      <c r="A7522" s="3">
        <v>1124</v>
      </c>
      <c r="B7522" t="s">
        <v>3162</v>
      </c>
      <c r="C7522" s="1">
        <f>VLOOKUP(Authors[[#This Row],[Id]],Papers[],3,FALSE)</f>
        <v>2010</v>
      </c>
      <c r="D7522" s="1" t="str">
        <f>IF(ISNUMBER(FIND(",",Authors[[#This Row],[author]])),"OK", "Não OK")</f>
        <v>OK</v>
      </c>
    </row>
    <row r="7523" spans="1:4">
      <c r="A7523" s="3">
        <v>2379</v>
      </c>
      <c r="B7523" t="s">
        <v>3162</v>
      </c>
      <c r="C7523" s="1">
        <f>VLOOKUP(Authors[[#This Row],[Id]],Papers[],3,FALSE)</f>
        <v>2008</v>
      </c>
      <c r="D7523" s="1" t="str">
        <f>IF(ISNUMBER(FIND(",",Authors[[#This Row],[author]])),"OK", "Não OK")</f>
        <v>OK</v>
      </c>
    </row>
    <row r="7524" spans="1:4">
      <c r="A7524" s="3">
        <v>2473</v>
      </c>
      <c r="B7524" t="s">
        <v>3162</v>
      </c>
      <c r="C7524" s="1">
        <f>VLOOKUP(Authors[[#This Row],[Id]],Papers[],3,FALSE)</f>
        <v>2006</v>
      </c>
      <c r="D7524" s="1" t="str">
        <f>IF(ISNUMBER(FIND(",",Authors[[#This Row],[author]])),"OK", "Não OK")</f>
        <v>OK</v>
      </c>
    </row>
    <row r="7525" spans="1:4">
      <c r="A7525" s="3">
        <v>2380</v>
      </c>
      <c r="B7525" t="s">
        <v>7325</v>
      </c>
      <c r="C7525" s="1">
        <f>VLOOKUP(Authors[[#This Row],[Id]],Papers[],3,FALSE)</f>
        <v>2010</v>
      </c>
      <c r="D7525" s="1" t="str">
        <f>IF(ISNUMBER(FIND(",",Authors[[#This Row],[author]])),"OK", "Não OK")</f>
        <v>OK</v>
      </c>
    </row>
    <row r="7526" spans="1:4">
      <c r="A7526" s="3">
        <v>2381</v>
      </c>
      <c r="B7526" t="s">
        <v>7328</v>
      </c>
      <c r="C7526" s="1">
        <f>VLOOKUP(Authors[[#This Row],[Id]],Papers[],3,FALSE)</f>
        <v>2004</v>
      </c>
      <c r="D7526" s="1" t="str">
        <f>IF(ISNUMBER(FIND(",",Authors[[#This Row],[author]])),"OK", "Não OK")</f>
        <v>OK</v>
      </c>
    </row>
    <row r="7527" spans="1:4">
      <c r="A7527" s="3">
        <v>2383</v>
      </c>
      <c r="B7527" t="s">
        <v>7338</v>
      </c>
      <c r="C7527" s="1">
        <f>VLOOKUP(Authors[[#This Row],[Id]],Papers[],3,FALSE)</f>
        <v>2011</v>
      </c>
      <c r="D7527" s="1" t="str">
        <f>IF(ISNUMBER(FIND(",",Authors[[#This Row],[author]])),"OK", "Não OK")</f>
        <v>OK</v>
      </c>
    </row>
    <row r="7528" spans="1:4">
      <c r="A7528" s="3">
        <v>4027</v>
      </c>
      <c r="B7528" t="s">
        <v>9707</v>
      </c>
      <c r="C7528" s="1">
        <f>VLOOKUP(Authors[[#This Row],[Id]],Papers[],3,FALSE)</f>
        <v>2007</v>
      </c>
      <c r="D7528" s="1" t="str">
        <f>IF(ISNUMBER(FIND(",",Authors[[#This Row],[author]])),"OK", "Não OK")</f>
        <v>OK</v>
      </c>
    </row>
    <row r="7529" spans="1:4">
      <c r="A7529" s="3">
        <v>674</v>
      </c>
      <c r="B7529" t="s">
        <v>1909</v>
      </c>
      <c r="C7529" s="1">
        <f>VLOOKUP(Authors[[#This Row],[Id]],Papers[],3,FALSE)</f>
        <v>2011</v>
      </c>
      <c r="D7529" s="1" t="str">
        <f>IF(ISNUMBER(FIND(",",Authors[[#This Row],[author]])),"OK", "Não OK")</f>
        <v>OK</v>
      </c>
    </row>
    <row r="7530" spans="1:4">
      <c r="A7530" s="3">
        <v>1012</v>
      </c>
      <c r="B7530" t="s">
        <v>1909</v>
      </c>
      <c r="C7530" s="1">
        <f>VLOOKUP(Authors[[#This Row],[Id]],Papers[],3,FALSE)</f>
        <v>2011</v>
      </c>
      <c r="D7530" s="1" t="str">
        <f>IF(ISNUMBER(FIND(",",Authors[[#This Row],[author]])),"OK", "Não OK")</f>
        <v>OK</v>
      </c>
    </row>
    <row r="7531" spans="1:4">
      <c r="A7531" s="3">
        <v>2425</v>
      </c>
      <c r="B7531" t="s">
        <v>10873</v>
      </c>
      <c r="C7531" s="1">
        <f>VLOOKUP(Authors[[#This Row],[Id]],Papers[],3,FALSE)</f>
        <v>2010</v>
      </c>
      <c r="D7531" s="1" t="str">
        <f>IF(ISNUMBER(FIND(",",Authors[[#This Row],[author]])),"OK", "Não OK")</f>
        <v>OK</v>
      </c>
    </row>
    <row r="7532" spans="1:4">
      <c r="A7532" s="3">
        <v>2382</v>
      </c>
      <c r="B7532" t="s">
        <v>10857</v>
      </c>
      <c r="C7532" s="1">
        <f>VLOOKUP(Authors[[#This Row],[Id]],Papers[],3,FALSE)</f>
        <v>2004</v>
      </c>
      <c r="D7532" s="1" t="str">
        <f>IF(ISNUMBER(FIND(",",Authors[[#This Row],[author]])),"OK", "Não OK")</f>
        <v>OK</v>
      </c>
    </row>
    <row r="7533" spans="1:4">
      <c r="A7533" s="3">
        <v>1176</v>
      </c>
      <c r="B7533" t="s">
        <v>3317</v>
      </c>
      <c r="C7533" s="1">
        <f>VLOOKUP(Authors[[#This Row],[Id]],Papers[],3,FALSE)</f>
        <v>2007</v>
      </c>
      <c r="D7533" s="1" t="str">
        <f>IF(ISNUMBER(FIND(",",Authors[[#This Row],[author]])),"OK", "Não OK")</f>
        <v>OK</v>
      </c>
    </row>
    <row r="7534" spans="1:4">
      <c r="A7534" s="3">
        <v>3584</v>
      </c>
      <c r="B7534" t="s">
        <v>9135</v>
      </c>
      <c r="C7534" s="1">
        <f>VLOOKUP(Authors[[#This Row],[Id]],Papers[],3,FALSE)</f>
        <v>2010</v>
      </c>
      <c r="D7534" s="1" t="str">
        <f>IF(ISNUMBER(FIND(",",Authors[[#This Row],[author]])),"OK", "Não OK")</f>
        <v>OK</v>
      </c>
    </row>
    <row r="7535" spans="1:4">
      <c r="A7535" s="3">
        <v>2438</v>
      </c>
      <c r="B7535" t="s">
        <v>10897</v>
      </c>
      <c r="C7535" s="1">
        <f>VLOOKUP(Authors[[#This Row],[Id]],Papers[],3,FALSE)</f>
        <v>2005</v>
      </c>
      <c r="D7535" s="1" t="str">
        <f>IF(ISNUMBER(FIND(",",Authors[[#This Row],[author]])),"OK", "Não OK")</f>
        <v>OK</v>
      </c>
    </row>
    <row r="7536" spans="1:4">
      <c r="A7536" s="3">
        <v>2383</v>
      </c>
      <c r="B7536" t="s">
        <v>7337</v>
      </c>
      <c r="C7536" s="1">
        <f>VLOOKUP(Authors[[#This Row],[Id]],Papers[],3,FALSE)</f>
        <v>2011</v>
      </c>
      <c r="D7536" s="1" t="str">
        <f>IF(ISNUMBER(FIND(",",Authors[[#This Row],[author]])),"OK", "Não OK")</f>
        <v>OK</v>
      </c>
    </row>
    <row r="7537" spans="1:4">
      <c r="A7537" s="3">
        <v>1122</v>
      </c>
      <c r="B7537" t="s">
        <v>3150</v>
      </c>
      <c r="C7537" s="1">
        <f>VLOOKUP(Authors[[#This Row],[Id]],Papers[],3,FALSE)</f>
        <v>2011</v>
      </c>
      <c r="D7537" s="1" t="str">
        <f>IF(ISNUMBER(FIND(",",Authors[[#This Row],[author]])),"OK", "Não OK")</f>
        <v>OK</v>
      </c>
    </row>
    <row r="7538" spans="1:4">
      <c r="A7538" s="3">
        <v>1739</v>
      </c>
      <c r="B7538" t="s">
        <v>10693</v>
      </c>
      <c r="C7538" s="1">
        <f>VLOOKUP(Authors[[#This Row],[Id]],Papers[],3,FALSE)</f>
        <v>2005</v>
      </c>
      <c r="D7538" s="1" t="str">
        <f>IF(ISNUMBER(FIND(",",Authors[[#This Row],[author]])),"OK", "Não OK")</f>
        <v>OK</v>
      </c>
    </row>
    <row r="7539" spans="1:4">
      <c r="A7539" s="3">
        <v>2384</v>
      </c>
      <c r="B7539" t="s">
        <v>10862</v>
      </c>
      <c r="C7539" s="1">
        <f>VLOOKUP(Authors[[#This Row],[Id]],Papers[],3,FALSE)</f>
        <v>2011</v>
      </c>
      <c r="D7539" s="1" t="str">
        <f>IF(ISNUMBER(FIND(",",Authors[[#This Row],[author]])),"OK", "Não OK")</f>
        <v>OK</v>
      </c>
    </row>
    <row r="7540" spans="1:4">
      <c r="A7540" s="3">
        <v>4027</v>
      </c>
      <c r="B7540" t="s">
        <v>9699</v>
      </c>
      <c r="C7540" s="1">
        <f>VLOOKUP(Authors[[#This Row],[Id]],Papers[],3,FALSE)</f>
        <v>2007</v>
      </c>
      <c r="D7540" s="1" t="str">
        <f>IF(ISNUMBER(FIND(",",Authors[[#This Row],[author]])),"OK", "Não OK")</f>
        <v>OK</v>
      </c>
    </row>
    <row r="7541" spans="1:4">
      <c r="A7541" s="3">
        <v>17</v>
      </c>
      <c r="B7541" t="s">
        <v>40</v>
      </c>
      <c r="C7541" s="1">
        <f>VLOOKUP(Authors[[#This Row],[Id]],Papers[],3,FALSE)</f>
        <v>2005</v>
      </c>
      <c r="D7541" s="1" t="str">
        <f>IF(ISNUMBER(FIND(",",Authors[[#This Row],[author]])),"OK", "Não OK")</f>
        <v>OK</v>
      </c>
    </row>
    <row r="7542" spans="1:4">
      <c r="A7542" s="3">
        <v>1856</v>
      </c>
      <c r="B7542" t="s">
        <v>10739</v>
      </c>
      <c r="C7542" s="1">
        <f>VLOOKUP(Authors[[#This Row],[Id]],Papers[],3,FALSE)</f>
        <v>2009</v>
      </c>
      <c r="D7542" s="1" t="str">
        <f>IF(ISNUMBER(FIND(",",Authors[[#This Row],[author]])),"OK", "Não OK")</f>
        <v>OK</v>
      </c>
    </row>
    <row r="7543" spans="1:4">
      <c r="A7543" s="3">
        <v>1222</v>
      </c>
      <c r="B7543" t="s">
        <v>3475</v>
      </c>
      <c r="C7543" s="1">
        <f>VLOOKUP(Authors[[#This Row],[Id]],Papers[],3,FALSE)</f>
        <v>2006</v>
      </c>
      <c r="D7543" s="1" t="str">
        <f>IF(ISNUMBER(FIND(",",Authors[[#This Row],[author]])),"OK", "Não OK")</f>
        <v>OK</v>
      </c>
    </row>
    <row r="7544" spans="1:4">
      <c r="A7544" s="3">
        <v>1711</v>
      </c>
      <c r="B7544" t="s">
        <v>3475</v>
      </c>
      <c r="C7544" s="1">
        <f>VLOOKUP(Authors[[#This Row],[Id]],Papers[],3,FALSE)</f>
        <v>2004</v>
      </c>
      <c r="D7544" s="1" t="str">
        <f>IF(ISNUMBER(FIND(",",Authors[[#This Row],[author]])),"OK", "Não OK")</f>
        <v>OK</v>
      </c>
    </row>
    <row r="7545" spans="1:4">
      <c r="A7545" s="3">
        <v>1405</v>
      </c>
      <c r="B7545" t="s">
        <v>10605</v>
      </c>
      <c r="C7545" s="1">
        <f>VLOOKUP(Authors[[#This Row],[Id]],Papers[],3,FALSE)</f>
        <v>2000</v>
      </c>
      <c r="D7545" s="1" t="str">
        <f>IF(ISNUMBER(FIND(",",Authors[[#This Row],[author]])),"OK", "Não OK")</f>
        <v>OK</v>
      </c>
    </row>
    <row r="7546" spans="1:4">
      <c r="A7546" s="3">
        <v>1406</v>
      </c>
      <c r="B7546" t="s">
        <v>10605</v>
      </c>
      <c r="C7546" s="1">
        <f>VLOOKUP(Authors[[#This Row],[Id]],Papers[],3,FALSE)</f>
        <v>1998</v>
      </c>
      <c r="D7546" s="1" t="str">
        <f>IF(ISNUMBER(FIND(",",Authors[[#This Row],[author]])),"OK", "Não OK")</f>
        <v>OK</v>
      </c>
    </row>
    <row r="7547" spans="1:4">
      <c r="A7547" s="3">
        <v>2385</v>
      </c>
      <c r="B7547" t="s">
        <v>10864</v>
      </c>
      <c r="C7547" s="1">
        <f>VLOOKUP(Authors[[#This Row],[Id]],Papers[],3,FALSE)</f>
        <v>2005</v>
      </c>
      <c r="D7547" s="1" t="str">
        <f>IF(ISNUMBER(FIND(",",Authors[[#This Row],[author]])),"OK", "Não OK")</f>
        <v>OK</v>
      </c>
    </row>
    <row r="7548" spans="1:4">
      <c r="A7548" s="3">
        <v>2383</v>
      </c>
      <c r="B7548" t="s">
        <v>7339</v>
      </c>
      <c r="C7548" s="1">
        <f>VLOOKUP(Authors[[#This Row],[Id]],Papers[],3,FALSE)</f>
        <v>2011</v>
      </c>
      <c r="D7548" s="1" t="str">
        <f>IF(ISNUMBER(FIND(",",Authors[[#This Row],[author]])),"OK", "Não OK")</f>
        <v>OK</v>
      </c>
    </row>
    <row r="7549" spans="1:4">
      <c r="A7549" s="3">
        <v>2386</v>
      </c>
      <c r="B7549" t="s">
        <v>7339</v>
      </c>
      <c r="C7549" s="1">
        <f>VLOOKUP(Authors[[#This Row],[Id]],Papers[],3,FALSE)</f>
        <v>2008</v>
      </c>
      <c r="D7549" s="1" t="str">
        <f>IF(ISNUMBER(FIND(",",Authors[[#This Row],[author]])),"OK", "Não OK")</f>
        <v>OK</v>
      </c>
    </row>
    <row r="7550" spans="1:4">
      <c r="A7550" s="3">
        <v>1124</v>
      </c>
      <c r="B7550" t="s">
        <v>3163</v>
      </c>
      <c r="C7550" s="1">
        <f>VLOOKUP(Authors[[#This Row],[Id]],Papers[],3,FALSE)</f>
        <v>2010</v>
      </c>
      <c r="D7550" s="1" t="str">
        <f>IF(ISNUMBER(FIND(",",Authors[[#This Row],[author]])),"OK", "Não OK")</f>
        <v>OK</v>
      </c>
    </row>
    <row r="7551" spans="1:4">
      <c r="A7551" s="3">
        <v>1973</v>
      </c>
      <c r="B7551" t="s">
        <v>10797</v>
      </c>
      <c r="C7551" s="1">
        <f>VLOOKUP(Authors[[#This Row],[Id]],Papers[],3,FALSE)</f>
        <v>2007</v>
      </c>
      <c r="D7551" s="1" t="str">
        <f>IF(ISNUMBER(FIND(",",Authors[[#This Row],[author]])),"OK", "Não OK")</f>
        <v>OK</v>
      </c>
    </row>
    <row r="7552" spans="1:4">
      <c r="A7552" s="3">
        <v>653</v>
      </c>
      <c r="B7552" t="s">
        <v>1847</v>
      </c>
      <c r="C7552" s="1">
        <f>VLOOKUP(Authors[[#This Row],[Id]],Papers[],3,FALSE)</f>
        <v>2008</v>
      </c>
      <c r="D7552" s="1" t="str">
        <f>IF(ISNUMBER(FIND(",",Authors[[#This Row],[author]])),"OK", "Não OK")</f>
        <v>OK</v>
      </c>
    </row>
    <row r="7553" spans="1:4">
      <c r="A7553" s="3">
        <v>1130</v>
      </c>
      <c r="B7553" t="s">
        <v>3180</v>
      </c>
      <c r="C7553" s="1">
        <f>VLOOKUP(Authors[[#This Row],[Id]],Papers[],3,FALSE)</f>
        <v>2010</v>
      </c>
      <c r="D7553" s="1" t="str">
        <f>IF(ISNUMBER(FIND(",",Authors[[#This Row],[author]])),"OK", "Não OK")</f>
        <v>OK</v>
      </c>
    </row>
    <row r="7554" spans="1:4">
      <c r="A7554">
        <v>4431</v>
      </c>
      <c r="B7554" t="s">
        <v>12915</v>
      </c>
      <c r="C7554" s="1">
        <f>VLOOKUP(Authors[[#This Row],[Id]],Papers[],3,FALSE)</f>
        <v>2002</v>
      </c>
      <c r="D7554" s="1" t="str">
        <f>IF(ISNUMBER(FIND(",",Authors[[#This Row],[author]])),"OK", "Não OK")</f>
        <v>OK</v>
      </c>
    </row>
    <row r="7555" spans="1:4">
      <c r="A7555" s="3">
        <v>4031</v>
      </c>
      <c r="B7555" t="s">
        <v>9711</v>
      </c>
      <c r="C7555" s="1">
        <f>VLOOKUP(Authors[[#This Row],[Id]],Papers[],3,FALSE)</f>
        <v>2011</v>
      </c>
      <c r="D7555" s="1" t="str">
        <f>IF(ISNUMBER(FIND(",",Authors[[#This Row],[author]])),"OK", "Não OK")</f>
        <v>OK</v>
      </c>
    </row>
    <row r="7556" spans="1:4">
      <c r="A7556" s="3">
        <v>216</v>
      </c>
      <c r="B7556" t="s">
        <v>542</v>
      </c>
      <c r="C7556" s="1">
        <f>VLOOKUP(Authors[[#This Row],[Id]],Papers[],3,FALSE)</f>
        <v>2011</v>
      </c>
      <c r="D7556" s="1" t="str">
        <f>IF(ISNUMBER(FIND(",",Authors[[#This Row],[author]])),"OK", "Não OK")</f>
        <v>OK</v>
      </c>
    </row>
    <row r="7557" spans="1:4">
      <c r="A7557" s="3">
        <v>525</v>
      </c>
      <c r="B7557" t="s">
        <v>542</v>
      </c>
      <c r="C7557" s="1">
        <f>VLOOKUP(Authors[[#This Row],[Id]],Papers[],3,FALSE)</f>
        <v>2011</v>
      </c>
      <c r="D7557" s="1" t="str">
        <f>IF(ISNUMBER(FIND(",",Authors[[#This Row],[author]])),"OK", "Não OK")</f>
        <v>OK</v>
      </c>
    </row>
    <row r="7558" spans="1:4">
      <c r="A7558" s="3">
        <v>542</v>
      </c>
      <c r="B7558" t="s">
        <v>542</v>
      </c>
      <c r="C7558" s="1">
        <f>VLOOKUP(Authors[[#This Row],[Id]],Papers[],3,FALSE)</f>
        <v>2009</v>
      </c>
      <c r="D7558" s="1" t="str">
        <f>IF(ISNUMBER(FIND(",",Authors[[#This Row],[author]])),"OK", "Não OK")</f>
        <v>OK</v>
      </c>
    </row>
    <row r="7559" spans="1:4">
      <c r="A7559" s="3">
        <v>1010</v>
      </c>
      <c r="B7559" t="s">
        <v>542</v>
      </c>
      <c r="C7559" s="1">
        <f>VLOOKUP(Authors[[#This Row],[Id]],Papers[],3,FALSE)</f>
        <v>2010</v>
      </c>
      <c r="D7559" s="1" t="str">
        <f>IF(ISNUMBER(FIND(",",Authors[[#This Row],[author]])),"OK", "Não OK")</f>
        <v>OK</v>
      </c>
    </row>
    <row r="7560" spans="1:4">
      <c r="A7560" s="3">
        <v>2390</v>
      </c>
      <c r="B7560" t="s">
        <v>10867</v>
      </c>
      <c r="C7560" s="1">
        <f>VLOOKUP(Authors[[#This Row],[Id]],Papers[],3,FALSE)</f>
        <v>2001</v>
      </c>
      <c r="D7560" s="1" t="str">
        <f>IF(ISNUMBER(FIND(",",Authors[[#This Row],[author]])),"OK", "Não OK")</f>
        <v>OK</v>
      </c>
    </row>
    <row r="7561" spans="1:4">
      <c r="A7561" s="3">
        <v>2388</v>
      </c>
      <c r="B7561" t="s">
        <v>10866</v>
      </c>
      <c r="C7561" s="1">
        <f>VLOOKUP(Authors[[#This Row],[Id]],Papers[],3,FALSE)</f>
        <v>2009</v>
      </c>
      <c r="D7561" s="1" t="str">
        <f>IF(ISNUMBER(FIND(",",Authors[[#This Row],[author]])),"OK", "Não OK")</f>
        <v>OK</v>
      </c>
    </row>
    <row r="7562" spans="1:4">
      <c r="A7562" s="3">
        <v>1123</v>
      </c>
      <c r="B7562" t="s">
        <v>3155</v>
      </c>
      <c r="C7562" s="1">
        <f>VLOOKUP(Authors[[#This Row],[Id]],Papers[],3,FALSE)</f>
        <v>2010</v>
      </c>
      <c r="D7562" s="1" t="str">
        <f>IF(ISNUMBER(FIND(",",Authors[[#This Row],[author]])),"OK", "Não OK")</f>
        <v>OK</v>
      </c>
    </row>
    <row r="7563" spans="1:4">
      <c r="A7563" s="3">
        <v>2470</v>
      </c>
      <c r="B7563" t="s">
        <v>10931</v>
      </c>
      <c r="C7563" s="1">
        <f>VLOOKUP(Authors[[#This Row],[Id]],Papers[],3,FALSE)</f>
        <v>2006</v>
      </c>
      <c r="D7563" s="1" t="str">
        <f>IF(ISNUMBER(FIND(",",Authors[[#This Row],[author]])),"OK", "Não OK")</f>
        <v>OK</v>
      </c>
    </row>
    <row r="7564" spans="1:4">
      <c r="A7564" s="3">
        <v>1129</v>
      </c>
      <c r="B7564" t="s">
        <v>3173</v>
      </c>
      <c r="C7564" s="1">
        <f>VLOOKUP(Authors[[#This Row],[Id]],Papers[],3,FALSE)</f>
        <v>2011</v>
      </c>
      <c r="D7564" s="1" t="str">
        <f>IF(ISNUMBER(FIND(",",Authors[[#This Row],[author]])),"OK", "Não OK")</f>
        <v>OK</v>
      </c>
    </row>
    <row r="7565" spans="1:4">
      <c r="A7565" s="3">
        <v>958</v>
      </c>
      <c r="B7565" t="s">
        <v>2697</v>
      </c>
      <c r="C7565" s="1">
        <f>VLOOKUP(Authors[[#This Row],[Id]],Papers[],3,FALSE)</f>
        <v>2011</v>
      </c>
      <c r="D7565" s="1" t="str">
        <f>IF(ISNUMBER(FIND(",",Authors[[#This Row],[author]])),"OK", "Não OK")</f>
        <v>OK</v>
      </c>
    </row>
    <row r="7566" spans="1:4">
      <c r="A7566" s="3">
        <v>1124</v>
      </c>
      <c r="B7566" t="s">
        <v>2697</v>
      </c>
      <c r="C7566" s="1">
        <f>VLOOKUP(Authors[[#This Row],[Id]],Papers[],3,FALSE)</f>
        <v>2010</v>
      </c>
      <c r="D7566" s="1" t="str">
        <f>IF(ISNUMBER(FIND(",",Authors[[#This Row],[author]])),"OK", "Não OK")</f>
        <v>OK</v>
      </c>
    </row>
    <row r="7567" spans="1:4">
      <c r="A7567" s="3">
        <v>2392</v>
      </c>
      <c r="B7567" t="s">
        <v>10868</v>
      </c>
      <c r="C7567" s="1">
        <f>VLOOKUP(Authors[[#This Row],[Id]],Papers[],3,FALSE)</f>
        <v>2008</v>
      </c>
      <c r="D7567" s="1" t="str">
        <f>IF(ISNUMBER(FIND(",",Authors[[#This Row],[author]])),"OK", "Não OK")</f>
        <v>OK</v>
      </c>
    </row>
    <row r="7568" spans="1:4">
      <c r="A7568" s="3">
        <v>541</v>
      </c>
      <c r="B7568" t="s">
        <v>1536</v>
      </c>
      <c r="C7568" s="1">
        <f>VLOOKUP(Authors[[#This Row],[Id]],Papers[],3,FALSE)</f>
        <v>2009</v>
      </c>
      <c r="D7568" s="1" t="str">
        <f>IF(ISNUMBER(FIND(",",Authors[[#This Row],[author]])),"OK", "Não OK")</f>
        <v>OK</v>
      </c>
    </row>
    <row r="7569" spans="1:4">
      <c r="A7569" s="3">
        <v>1508</v>
      </c>
      <c r="B7569" t="s">
        <v>4448</v>
      </c>
      <c r="C7569" s="1">
        <f>VLOOKUP(Authors[[#This Row],[Id]],Papers[],3,FALSE)</f>
        <v>2011</v>
      </c>
      <c r="D7569" s="1" t="str">
        <f>IF(ISNUMBER(FIND(",",Authors[[#This Row],[author]])),"OK", "Não OK")</f>
        <v>OK</v>
      </c>
    </row>
    <row r="7570" spans="1:4">
      <c r="A7570" s="3">
        <v>333</v>
      </c>
      <c r="B7570" t="s">
        <v>855</v>
      </c>
      <c r="C7570" s="1">
        <f>VLOOKUP(Authors[[#This Row],[Id]],Papers[],3,FALSE)</f>
        <v>1994</v>
      </c>
      <c r="D7570" s="1" t="str">
        <f>IF(ISNUMBER(FIND(",",Authors[[#This Row],[author]])),"OK", "Não OK")</f>
        <v>OK</v>
      </c>
    </row>
    <row r="7571" spans="1:4">
      <c r="A7571" s="3">
        <v>776</v>
      </c>
      <c r="B7571" t="s">
        <v>2218</v>
      </c>
      <c r="C7571" s="1">
        <f>VLOOKUP(Authors[[#This Row],[Id]],Papers[],3,FALSE)</f>
        <v>2005</v>
      </c>
      <c r="D7571" s="1" t="str">
        <f>IF(ISNUMBER(FIND(",",Authors[[#This Row],[author]])),"OK", "Não OK")</f>
        <v>OK</v>
      </c>
    </row>
    <row r="7572" spans="1:4">
      <c r="A7572" s="3">
        <v>2048</v>
      </c>
      <c r="B7572" t="s">
        <v>6241</v>
      </c>
      <c r="C7572" s="1">
        <f>VLOOKUP(Authors[[#This Row],[Id]],Papers[],3,FALSE)</f>
        <v>2003</v>
      </c>
      <c r="D7572" s="1" t="str">
        <f>IF(ISNUMBER(FIND(",",Authors[[#This Row],[author]])),"OK", "Não OK")</f>
        <v>OK</v>
      </c>
    </row>
    <row r="7573" spans="1:4">
      <c r="A7573" s="3">
        <v>4040</v>
      </c>
      <c r="B7573" t="s">
        <v>9715</v>
      </c>
      <c r="C7573" s="1">
        <f>VLOOKUP(Authors[[#This Row],[Id]],Papers[],3,FALSE)</f>
        <v>2007</v>
      </c>
      <c r="D7573" s="1" t="str">
        <f>IF(ISNUMBER(FIND(",",Authors[[#This Row],[author]])),"OK", "Não OK")</f>
        <v>OK</v>
      </c>
    </row>
    <row r="7574" spans="1:4">
      <c r="A7574" s="3">
        <v>3449</v>
      </c>
      <c r="B7574" t="s">
        <v>8970</v>
      </c>
      <c r="C7574" s="1">
        <f>VLOOKUP(Authors[[#This Row],[Id]],Papers[],3,FALSE)</f>
        <v>2010</v>
      </c>
      <c r="D7574" s="1" t="str">
        <f>IF(ISNUMBER(FIND(",",Authors[[#This Row],[author]])),"OK", "Não OK")</f>
        <v>OK</v>
      </c>
    </row>
    <row r="7575" spans="1:4">
      <c r="A7575" s="3">
        <v>2856</v>
      </c>
      <c r="B7575" t="s">
        <v>8150</v>
      </c>
      <c r="C7575" s="1">
        <f>VLOOKUP(Authors[[#This Row],[Id]],Papers[],3,FALSE)</f>
        <v>2007</v>
      </c>
      <c r="D7575" s="1" t="str">
        <f>IF(ISNUMBER(FIND(",",Authors[[#This Row],[author]])),"OK", "Não OK")</f>
        <v>OK</v>
      </c>
    </row>
    <row r="7576" spans="1:4">
      <c r="A7576" s="3">
        <v>845</v>
      </c>
      <c r="B7576" t="s">
        <v>2390</v>
      </c>
      <c r="C7576" s="1">
        <f>VLOOKUP(Authors[[#This Row],[Id]],Papers[],3,FALSE)</f>
        <v>2010</v>
      </c>
      <c r="D7576" s="1" t="str">
        <f>IF(ISNUMBER(FIND(",",Authors[[#This Row],[author]])),"OK", "Não OK")</f>
        <v>OK</v>
      </c>
    </row>
    <row r="7577" spans="1:4">
      <c r="A7577" s="3">
        <v>1729</v>
      </c>
      <c r="B7577" t="s">
        <v>5252</v>
      </c>
      <c r="C7577" s="1">
        <f>VLOOKUP(Authors[[#This Row],[Id]],Papers[],3,FALSE)</f>
        <v>2008</v>
      </c>
      <c r="D7577" s="1" t="str">
        <f>IF(ISNUMBER(FIND(",",Authors[[#This Row],[author]])),"OK", "Não OK")</f>
        <v>OK</v>
      </c>
    </row>
    <row r="7578" spans="1:4">
      <c r="A7578" s="3">
        <v>152</v>
      </c>
      <c r="B7578" t="s">
        <v>383</v>
      </c>
      <c r="C7578" s="1">
        <f>VLOOKUP(Authors[[#This Row],[Id]],Papers[],3,FALSE)</f>
        <v>2009</v>
      </c>
      <c r="D7578" s="1" t="str">
        <f>IF(ISNUMBER(FIND(",",Authors[[#This Row],[author]])),"OK", "Não OK")</f>
        <v>OK</v>
      </c>
    </row>
    <row r="7579" spans="1:4">
      <c r="A7579" s="3">
        <v>153</v>
      </c>
      <c r="B7579" t="s">
        <v>383</v>
      </c>
      <c r="C7579" s="1">
        <f>VLOOKUP(Authors[[#This Row],[Id]],Papers[],3,FALSE)</f>
        <v>2009</v>
      </c>
      <c r="D7579" s="1" t="str">
        <f>IF(ISNUMBER(FIND(",",Authors[[#This Row],[author]])),"OK", "Não OK")</f>
        <v>OK</v>
      </c>
    </row>
    <row r="7580" spans="1:4">
      <c r="A7580" s="3">
        <v>3671</v>
      </c>
      <c r="B7580" t="s">
        <v>9258</v>
      </c>
      <c r="C7580" s="1">
        <f>VLOOKUP(Authors[[#This Row],[Id]],Papers[],3,FALSE)</f>
        <v>2010</v>
      </c>
      <c r="D7580" s="1" t="str">
        <f>IF(ISNUMBER(FIND(",",Authors[[#This Row],[author]])),"OK", "Não OK")</f>
        <v>OK</v>
      </c>
    </row>
    <row r="7581" spans="1:4">
      <c r="A7581" s="3">
        <v>3190</v>
      </c>
      <c r="B7581" t="s">
        <v>8629</v>
      </c>
      <c r="C7581" s="1">
        <f>VLOOKUP(Authors[[#This Row],[Id]],Papers[],3,FALSE)</f>
        <v>2007</v>
      </c>
      <c r="D7581" s="1" t="str">
        <f>IF(ISNUMBER(FIND(",",Authors[[#This Row],[author]])),"OK", "Não OK")</f>
        <v>OK</v>
      </c>
    </row>
    <row r="7582" spans="1:4">
      <c r="A7582" s="3">
        <v>132</v>
      </c>
      <c r="B7582" t="s">
        <v>332</v>
      </c>
      <c r="C7582" s="1">
        <f>VLOOKUP(Authors[[#This Row],[Id]],Papers[],3,FALSE)</f>
        <v>2008</v>
      </c>
      <c r="D7582" s="1" t="str">
        <f>IF(ISNUMBER(FIND(",",Authors[[#This Row],[author]])),"OK", "Não OK")</f>
        <v>OK</v>
      </c>
    </row>
    <row r="7583" spans="1:4">
      <c r="A7583">
        <v>4415</v>
      </c>
      <c r="B7583" t="s">
        <v>12870</v>
      </c>
      <c r="C7583" s="1">
        <f>VLOOKUP(Authors[[#This Row],[Id]],Papers[],3,FALSE)</f>
        <v>2010</v>
      </c>
      <c r="D7583" s="1" t="str">
        <f>IF(ISNUMBER(FIND(",",Authors[[#This Row],[author]])),"OK", "Não OK")</f>
        <v>OK</v>
      </c>
    </row>
    <row r="7584" spans="1:4">
      <c r="A7584" s="3">
        <v>1886</v>
      </c>
      <c r="B7584" t="s">
        <v>5744</v>
      </c>
      <c r="C7584" s="1">
        <f>VLOOKUP(Authors[[#This Row],[Id]],Papers[],3,FALSE)</f>
        <v>2009</v>
      </c>
      <c r="D7584" s="1" t="str">
        <f>IF(ISNUMBER(FIND(",",Authors[[#This Row],[author]])),"OK", "Não OK")</f>
        <v>OK</v>
      </c>
    </row>
    <row r="7585" spans="1:4">
      <c r="A7585" s="3">
        <v>553</v>
      </c>
      <c r="B7585" t="s">
        <v>1567</v>
      </c>
      <c r="C7585" s="1">
        <f>VLOOKUP(Authors[[#This Row],[Id]],Papers[],3,FALSE)</f>
        <v>2009</v>
      </c>
      <c r="D7585" s="1" t="str">
        <f>IF(ISNUMBER(FIND(",",Authors[[#This Row],[author]])),"OK", "Não OK")</f>
        <v>OK</v>
      </c>
    </row>
    <row r="7586" spans="1:4">
      <c r="A7586" s="3">
        <v>43</v>
      </c>
      <c r="B7586" t="s">
        <v>103</v>
      </c>
      <c r="C7586" s="1">
        <f>VLOOKUP(Authors[[#This Row],[Id]],Papers[],3,FALSE)</f>
        <v>2005</v>
      </c>
      <c r="D7586" s="1" t="str">
        <f>IF(ISNUMBER(FIND(",",Authors[[#This Row],[author]])),"OK", "Não OK")</f>
        <v>OK</v>
      </c>
    </row>
    <row r="7587" spans="1:4">
      <c r="A7587" s="3">
        <v>580</v>
      </c>
      <c r="B7587" t="s">
        <v>1626</v>
      </c>
      <c r="C7587" s="1">
        <f>VLOOKUP(Authors[[#This Row],[Id]],Papers[],3,FALSE)</f>
        <v>2006</v>
      </c>
      <c r="D7587" s="1" t="str">
        <f>IF(ISNUMBER(FIND(",",Authors[[#This Row],[author]])),"OK", "Não OK")</f>
        <v>OK</v>
      </c>
    </row>
    <row r="7588" spans="1:4">
      <c r="A7588" s="3">
        <v>678</v>
      </c>
      <c r="B7588" t="s">
        <v>1923</v>
      </c>
      <c r="C7588" s="1">
        <f>VLOOKUP(Authors[[#This Row],[Id]],Papers[],3,FALSE)</f>
        <v>2010</v>
      </c>
      <c r="D7588" s="1" t="str">
        <f>IF(ISNUMBER(FIND(",",Authors[[#This Row],[author]])),"OK", "Não OK")</f>
        <v>OK</v>
      </c>
    </row>
    <row r="7589" spans="1:4">
      <c r="A7589" s="3">
        <v>2395</v>
      </c>
      <c r="B7589" t="s">
        <v>7370</v>
      </c>
      <c r="C7589" s="1">
        <f>VLOOKUP(Authors[[#This Row],[Id]],Papers[],3,FALSE)</f>
        <v>1990</v>
      </c>
      <c r="D7589" s="1" t="str">
        <f>IF(ISNUMBER(FIND(",",Authors[[#This Row],[author]])),"OK", "Não OK")</f>
        <v>OK</v>
      </c>
    </row>
    <row r="7590" spans="1:4">
      <c r="A7590" s="3">
        <v>1514</v>
      </c>
      <c r="B7590" t="s">
        <v>4476</v>
      </c>
      <c r="C7590" s="1">
        <f>VLOOKUP(Authors[[#This Row],[Id]],Papers[],3,FALSE)</f>
        <v>1995</v>
      </c>
      <c r="D7590" s="1" t="str">
        <f>IF(ISNUMBER(FIND(",",Authors[[#This Row],[author]])),"OK", "Não OK")</f>
        <v>OK</v>
      </c>
    </row>
    <row r="7591" spans="1:4">
      <c r="A7591" s="3">
        <v>2397</v>
      </c>
      <c r="B7591" t="s">
        <v>7371</v>
      </c>
      <c r="C7591" s="1">
        <f>VLOOKUP(Authors[[#This Row],[Id]],Papers[],3,FALSE)</f>
        <v>2008</v>
      </c>
      <c r="D7591" s="1" t="str">
        <f>IF(ISNUMBER(FIND(",",Authors[[#This Row],[author]])),"OK", "Não OK")</f>
        <v>OK</v>
      </c>
    </row>
    <row r="7592" spans="1:4">
      <c r="A7592" s="3">
        <v>1094</v>
      </c>
      <c r="B7592" t="s">
        <v>3066</v>
      </c>
      <c r="C7592" s="1">
        <f>VLOOKUP(Authors[[#This Row],[Id]],Papers[],3,FALSE)</f>
        <v>2008</v>
      </c>
      <c r="D7592" s="1" t="str">
        <f>IF(ISNUMBER(FIND(",",Authors[[#This Row],[author]])),"OK", "Não OK")</f>
        <v>OK</v>
      </c>
    </row>
    <row r="7593" spans="1:4">
      <c r="A7593" s="3">
        <v>1255</v>
      </c>
      <c r="B7593" t="s">
        <v>3586</v>
      </c>
      <c r="C7593" s="1">
        <f>VLOOKUP(Authors[[#This Row],[Id]],Papers[],3,FALSE)</f>
        <v>2007</v>
      </c>
      <c r="D7593" s="1" t="str">
        <f>IF(ISNUMBER(FIND(",",Authors[[#This Row],[author]])),"OK", "Não OK")</f>
        <v>OK</v>
      </c>
    </row>
    <row r="7594" spans="1:4">
      <c r="A7594" s="3">
        <v>2010</v>
      </c>
      <c r="B7594" t="s">
        <v>6109</v>
      </c>
      <c r="C7594" s="1">
        <f>VLOOKUP(Authors[[#This Row],[Id]],Papers[],3,FALSE)</f>
        <v>2009</v>
      </c>
      <c r="D7594" s="1" t="str">
        <f>IF(ISNUMBER(FIND(",",Authors[[#This Row],[author]])),"OK", "Não OK")</f>
        <v>OK</v>
      </c>
    </row>
    <row r="7595" spans="1:4">
      <c r="A7595" s="3">
        <v>2735</v>
      </c>
      <c r="B7595" t="s">
        <v>7918</v>
      </c>
      <c r="C7595" s="1">
        <f>VLOOKUP(Authors[[#This Row],[Id]],Papers[],3,FALSE)</f>
        <v>2010</v>
      </c>
      <c r="D7595" s="1" t="str">
        <f>IF(ISNUMBER(FIND(",",Authors[[#This Row],[author]])),"OK", "Não OK")</f>
        <v>OK</v>
      </c>
    </row>
    <row r="7596" spans="1:4">
      <c r="A7596" s="3">
        <v>3344</v>
      </c>
      <c r="B7596" t="s">
        <v>8835</v>
      </c>
      <c r="C7596" s="1">
        <f>VLOOKUP(Authors[[#This Row],[Id]],Papers[],3,FALSE)</f>
        <v>2004</v>
      </c>
      <c r="D7596" s="1" t="str">
        <f>IF(ISNUMBER(FIND(",",Authors[[#This Row],[author]])),"OK", "Não OK")</f>
        <v>OK</v>
      </c>
    </row>
    <row r="7597" spans="1:4">
      <c r="A7597" s="3">
        <v>1586</v>
      </c>
      <c r="B7597" t="s">
        <v>4729</v>
      </c>
      <c r="C7597" s="1">
        <f>VLOOKUP(Authors[[#This Row],[Id]],Papers[],3,FALSE)</f>
        <v>2005</v>
      </c>
      <c r="D7597" s="1" t="str">
        <f>IF(ISNUMBER(FIND(",",Authors[[#This Row],[author]])),"OK", "Não OK")</f>
        <v>OK</v>
      </c>
    </row>
    <row r="7598" spans="1:4">
      <c r="A7598" s="3">
        <v>2961</v>
      </c>
      <c r="B7598" t="s">
        <v>8302</v>
      </c>
      <c r="C7598" s="1">
        <f>VLOOKUP(Authors[[#This Row],[Id]],Papers[],3,FALSE)</f>
        <v>2005</v>
      </c>
      <c r="D7598" s="1" t="str">
        <f>IF(ISNUMBER(FIND(",",Authors[[#This Row],[author]])),"OK", "Não OK")</f>
        <v>OK</v>
      </c>
    </row>
    <row r="7599" spans="1:4">
      <c r="A7599" s="3">
        <v>27</v>
      </c>
      <c r="B7599" t="s">
        <v>69</v>
      </c>
      <c r="C7599" s="1">
        <f>VLOOKUP(Authors[[#This Row],[Id]],Papers[],3,FALSE)</f>
        <v>2005</v>
      </c>
      <c r="D7599" s="1" t="str">
        <f>IF(ISNUMBER(FIND(",",Authors[[#This Row],[author]])),"OK", "Não OK")</f>
        <v>OK</v>
      </c>
    </row>
    <row r="7600" spans="1:4">
      <c r="A7600" s="3">
        <v>918</v>
      </c>
      <c r="B7600" t="s">
        <v>69</v>
      </c>
      <c r="C7600" s="1">
        <f>VLOOKUP(Authors[[#This Row],[Id]],Papers[],3,FALSE)</f>
        <v>2005</v>
      </c>
      <c r="D7600" s="1" t="str">
        <f>IF(ISNUMBER(FIND(",",Authors[[#This Row],[author]])),"OK", "Não OK")</f>
        <v>OK</v>
      </c>
    </row>
    <row r="7601" spans="1:4">
      <c r="A7601" s="3">
        <v>1163</v>
      </c>
      <c r="B7601" t="s">
        <v>69</v>
      </c>
      <c r="C7601" s="1">
        <f>VLOOKUP(Authors[[#This Row],[Id]],Papers[],3,FALSE)</f>
        <v>2005</v>
      </c>
      <c r="D7601" s="1" t="str">
        <f>IF(ISNUMBER(FIND(",",Authors[[#This Row],[author]])),"OK", "Não OK")</f>
        <v>OK</v>
      </c>
    </row>
    <row r="7602" spans="1:4">
      <c r="A7602" s="3">
        <v>2398</v>
      </c>
      <c r="B7602" t="s">
        <v>7376</v>
      </c>
      <c r="C7602" s="1">
        <f>VLOOKUP(Authors[[#This Row],[Id]],Papers[],3,FALSE)</f>
        <v>2005</v>
      </c>
      <c r="D7602" s="1" t="str">
        <f>IF(ISNUMBER(FIND(",",Authors[[#This Row],[author]])),"OK", "Não OK")</f>
        <v>OK</v>
      </c>
    </row>
    <row r="7603" spans="1:4">
      <c r="A7603" s="3">
        <v>2109</v>
      </c>
      <c r="B7603" t="s">
        <v>6455</v>
      </c>
      <c r="C7603" s="1">
        <f>VLOOKUP(Authors[[#This Row],[Id]],Papers[],3,FALSE)</f>
        <v>1999</v>
      </c>
      <c r="D7603" s="1" t="str">
        <f>IF(ISNUMBER(FIND(",",Authors[[#This Row],[author]])),"OK", "Não OK")</f>
        <v>OK</v>
      </c>
    </row>
    <row r="7604" spans="1:4">
      <c r="A7604" s="3">
        <v>200</v>
      </c>
      <c r="B7604" t="s">
        <v>11114</v>
      </c>
      <c r="C7604" s="1">
        <f>VLOOKUP(Authors[[#This Row],[Id]],Papers[],3,FALSE)</f>
        <v>2010</v>
      </c>
      <c r="D7604" s="1" t="str">
        <f>IF(ISNUMBER(FIND(",",Authors[[#This Row],[author]])),"OK", "Não OK")</f>
        <v>OK</v>
      </c>
    </row>
    <row r="7605" spans="1:4">
      <c r="A7605" s="3">
        <v>2199</v>
      </c>
      <c r="B7605" t="s">
        <v>6752</v>
      </c>
      <c r="C7605" s="1">
        <f>VLOOKUP(Authors[[#This Row],[Id]],Papers[],3,FALSE)</f>
        <v>2011</v>
      </c>
      <c r="D7605" s="1" t="str">
        <f>IF(ISNUMBER(FIND(",",Authors[[#This Row],[author]])),"OK", "Não OK")</f>
        <v>OK</v>
      </c>
    </row>
    <row r="7606" spans="1:4">
      <c r="A7606" s="3">
        <v>1133</v>
      </c>
      <c r="B7606" t="s">
        <v>3194</v>
      </c>
      <c r="C7606" s="1">
        <f>VLOOKUP(Authors[[#This Row],[Id]],Papers[],3,FALSE)</f>
        <v>2009</v>
      </c>
      <c r="D7606" s="1" t="str">
        <f>IF(ISNUMBER(FIND(",",Authors[[#This Row],[author]])),"OK", "Não OK")</f>
        <v>OK</v>
      </c>
    </row>
    <row r="7607" spans="1:4">
      <c r="A7607" s="3">
        <v>1549</v>
      </c>
      <c r="B7607" t="s">
        <v>10644</v>
      </c>
      <c r="C7607" s="1">
        <f>VLOOKUP(Authors[[#This Row],[Id]],Papers[],3,FALSE)</f>
        <v>2010</v>
      </c>
      <c r="D7607" s="1" t="str">
        <f>IF(ISNUMBER(FIND(",",Authors[[#This Row],[author]])),"OK", "Não OK")</f>
        <v>OK</v>
      </c>
    </row>
    <row r="7608" spans="1:4">
      <c r="A7608" s="3">
        <v>744</v>
      </c>
      <c r="B7608" t="s">
        <v>2125</v>
      </c>
      <c r="C7608" s="1">
        <f>VLOOKUP(Authors[[#This Row],[Id]],Papers[],3,FALSE)</f>
        <v>2011</v>
      </c>
      <c r="D7608" s="1" t="str">
        <f>IF(ISNUMBER(FIND(",",Authors[[#This Row],[author]])),"OK", "Não OK")</f>
        <v>OK</v>
      </c>
    </row>
    <row r="7609" spans="1:4">
      <c r="A7609" s="3">
        <v>777</v>
      </c>
      <c r="B7609" t="s">
        <v>2125</v>
      </c>
      <c r="C7609" s="1">
        <f>VLOOKUP(Authors[[#This Row],[Id]],Papers[],3,FALSE)</f>
        <v>2011</v>
      </c>
      <c r="D7609" s="1" t="str">
        <f>IF(ISNUMBER(FIND(",",Authors[[#This Row],[author]])),"OK", "Não OK")</f>
        <v>OK</v>
      </c>
    </row>
    <row r="7610" spans="1:4">
      <c r="A7610" s="3">
        <v>612</v>
      </c>
      <c r="B7610" t="s">
        <v>1713</v>
      </c>
      <c r="C7610" s="1">
        <f>VLOOKUP(Authors[[#This Row],[Id]],Papers[],3,FALSE)</f>
        <v>2010</v>
      </c>
      <c r="D7610" s="1" t="str">
        <f>IF(ISNUMBER(FIND(",",Authors[[#This Row],[author]])),"OK", "Não OK")</f>
        <v>OK</v>
      </c>
    </row>
    <row r="7611" spans="1:4">
      <c r="A7611" s="3">
        <v>612</v>
      </c>
      <c r="B7611" t="s">
        <v>1712</v>
      </c>
      <c r="C7611" s="1">
        <f>VLOOKUP(Authors[[#This Row],[Id]],Papers[],3,FALSE)</f>
        <v>2010</v>
      </c>
      <c r="D7611" s="1" t="str">
        <f>IF(ISNUMBER(FIND(",",Authors[[#This Row],[author]])),"OK", "Não OK")</f>
        <v>OK</v>
      </c>
    </row>
    <row r="7612" spans="1:4">
      <c r="A7612" s="3">
        <v>822</v>
      </c>
      <c r="B7612" t="s">
        <v>2326</v>
      </c>
      <c r="C7612" s="1">
        <f>VLOOKUP(Authors[[#This Row],[Id]],Papers[],3,FALSE)</f>
        <v>2009</v>
      </c>
      <c r="D7612" s="1" t="str">
        <f>IF(ISNUMBER(FIND(",",Authors[[#This Row],[author]])),"OK", "Não OK")</f>
        <v>OK</v>
      </c>
    </row>
    <row r="7613" spans="1:4">
      <c r="A7613" s="3">
        <v>1911</v>
      </c>
      <c r="B7613" t="s">
        <v>10754</v>
      </c>
      <c r="C7613" s="1">
        <f>VLOOKUP(Authors[[#This Row],[Id]],Papers[],3,FALSE)</f>
        <v>2006</v>
      </c>
      <c r="D7613" s="1" t="str">
        <f>IF(ISNUMBER(FIND(",",Authors[[#This Row],[author]])),"OK", "Não OK")</f>
        <v>OK</v>
      </c>
    </row>
    <row r="7614" spans="1:4">
      <c r="A7614" s="3">
        <v>3964</v>
      </c>
      <c r="B7614" t="s">
        <v>9625</v>
      </c>
      <c r="C7614" s="1">
        <f>VLOOKUP(Authors[[#This Row],[Id]],Papers[],3,FALSE)</f>
        <v>2010</v>
      </c>
      <c r="D7614" s="1" t="str">
        <f>IF(ISNUMBER(FIND(",",Authors[[#This Row],[author]])),"OK", "Não OK")</f>
        <v>OK</v>
      </c>
    </row>
    <row r="7615" spans="1:4">
      <c r="A7615" s="3">
        <v>2400</v>
      </c>
      <c r="B7615" t="s">
        <v>7384</v>
      </c>
      <c r="C7615" s="1">
        <f>VLOOKUP(Authors[[#This Row],[Id]],Papers[],3,FALSE)</f>
        <v>2007</v>
      </c>
      <c r="D7615" s="1" t="str">
        <f>IF(ISNUMBER(FIND(",",Authors[[#This Row],[author]])),"OK", "Não OK")</f>
        <v>OK</v>
      </c>
    </row>
    <row r="7616" spans="1:4">
      <c r="A7616" s="3">
        <v>2429</v>
      </c>
      <c r="B7616" t="s">
        <v>10878</v>
      </c>
      <c r="C7616" s="1">
        <f>VLOOKUP(Authors[[#This Row],[Id]],Papers[],3,FALSE)</f>
        <v>2011</v>
      </c>
      <c r="D7616" s="1" t="str">
        <f>IF(ISNUMBER(FIND(",",Authors[[#This Row],[author]])),"OK", "Não OK")</f>
        <v>OK</v>
      </c>
    </row>
    <row r="7617" spans="1:4">
      <c r="A7617" s="3">
        <v>2429</v>
      </c>
      <c r="B7617" t="s">
        <v>10879</v>
      </c>
      <c r="C7617" s="1">
        <f>VLOOKUP(Authors[[#This Row],[Id]],Papers[],3,FALSE)</f>
        <v>2011</v>
      </c>
      <c r="D7617" s="1" t="str">
        <f>IF(ISNUMBER(FIND(",",Authors[[#This Row],[author]])),"OK", "Não OK")</f>
        <v>OK</v>
      </c>
    </row>
    <row r="7618" spans="1:4">
      <c r="A7618" s="3">
        <v>1777</v>
      </c>
      <c r="B7618" t="s">
        <v>5393</v>
      </c>
      <c r="C7618" s="1">
        <f>VLOOKUP(Authors[[#This Row],[Id]],Papers[],3,FALSE)</f>
        <v>1989</v>
      </c>
      <c r="D7618" s="1" t="str">
        <f>IF(ISNUMBER(FIND(",",Authors[[#This Row],[author]])),"OK", "Não OK")</f>
        <v>OK</v>
      </c>
    </row>
    <row r="7619" spans="1:4">
      <c r="A7619" s="3">
        <v>237</v>
      </c>
      <c r="B7619" t="s">
        <v>605</v>
      </c>
      <c r="C7619" s="1">
        <f>VLOOKUP(Authors[[#This Row],[Id]],Papers[],3,FALSE)</f>
        <v>2011</v>
      </c>
      <c r="D7619" s="1" t="str">
        <f>IF(ISNUMBER(FIND(",",Authors[[#This Row],[author]])),"OK", "Não OK")</f>
        <v>OK</v>
      </c>
    </row>
    <row r="7620" spans="1:4">
      <c r="A7620" s="3">
        <v>1374</v>
      </c>
      <c r="B7620" t="s">
        <v>3975</v>
      </c>
      <c r="C7620" s="1">
        <f>VLOOKUP(Authors[[#This Row],[Id]],Papers[],3,FALSE)</f>
        <v>2007</v>
      </c>
      <c r="D7620" s="1" t="str">
        <f>IF(ISNUMBER(FIND(",",Authors[[#This Row],[author]])),"OK", "Não OK")</f>
        <v>OK</v>
      </c>
    </row>
    <row r="7621" spans="1:4">
      <c r="A7621" s="3">
        <v>3747</v>
      </c>
      <c r="B7621" t="s">
        <v>9365</v>
      </c>
      <c r="C7621" s="1">
        <f>VLOOKUP(Authors[[#This Row],[Id]],Papers[],3,FALSE)</f>
        <v>2011</v>
      </c>
      <c r="D7621" s="1" t="str">
        <f>IF(ISNUMBER(FIND(",",Authors[[#This Row],[author]])),"OK", "Não OK")</f>
        <v>OK</v>
      </c>
    </row>
    <row r="7622" spans="1:4">
      <c r="A7622" s="3">
        <v>3748</v>
      </c>
      <c r="B7622" t="s">
        <v>9365</v>
      </c>
      <c r="C7622" s="1">
        <f>VLOOKUP(Authors[[#This Row],[Id]],Papers[],3,FALSE)</f>
        <v>2010</v>
      </c>
      <c r="D7622" s="1" t="str">
        <f>IF(ISNUMBER(FIND(",",Authors[[#This Row],[author]])),"OK", "Não OK")</f>
        <v>OK</v>
      </c>
    </row>
    <row r="7623" spans="1:4">
      <c r="A7623" s="3">
        <v>376</v>
      </c>
      <c r="B7623" t="s">
        <v>1019</v>
      </c>
      <c r="C7623" s="1">
        <f>VLOOKUP(Authors[[#This Row],[Id]],Papers[],3,FALSE)</f>
        <v>2008</v>
      </c>
      <c r="D7623" s="1" t="str">
        <f>IF(ISNUMBER(FIND(",",Authors[[#This Row],[author]])),"OK", "Não OK")</f>
        <v>OK</v>
      </c>
    </row>
    <row r="7624" spans="1:4">
      <c r="A7624" s="3">
        <v>2401</v>
      </c>
      <c r="B7624" t="s">
        <v>7389</v>
      </c>
      <c r="C7624" s="1">
        <f>VLOOKUP(Authors[[#This Row],[Id]],Papers[],3,FALSE)</f>
        <v>2011</v>
      </c>
      <c r="D7624" s="1" t="str">
        <f>IF(ISNUMBER(FIND(",",Authors[[#This Row],[author]])),"OK", "Não OK")</f>
        <v>OK</v>
      </c>
    </row>
    <row r="7625" spans="1:4">
      <c r="A7625" s="3">
        <v>2402</v>
      </c>
      <c r="B7625" t="s">
        <v>7393</v>
      </c>
      <c r="C7625" s="1">
        <f>VLOOKUP(Authors[[#This Row],[Id]],Papers[],3,FALSE)</f>
        <v>2009</v>
      </c>
      <c r="D7625" s="1" t="str">
        <f>IF(ISNUMBER(FIND(",",Authors[[#This Row],[author]])),"OK", "Não OK")</f>
        <v>OK</v>
      </c>
    </row>
    <row r="7626" spans="1:4">
      <c r="A7626" s="3">
        <v>2221</v>
      </c>
      <c r="B7626" t="s">
        <v>6029</v>
      </c>
      <c r="C7626" s="1">
        <f>VLOOKUP(Authors[[#This Row],[Id]],Papers[],3,FALSE)</f>
        <v>2005</v>
      </c>
      <c r="D7626" s="1" t="str">
        <f>IF(ISNUMBER(FIND(",",Authors[[#This Row],[author]])),"OK", "Não OK")</f>
        <v>OK</v>
      </c>
    </row>
    <row r="7627" spans="1:4">
      <c r="A7627" s="3">
        <v>2153</v>
      </c>
      <c r="B7627" t="s">
        <v>6603</v>
      </c>
      <c r="C7627" s="1">
        <f>VLOOKUP(Authors[[#This Row],[Id]],Papers[],3,FALSE)</f>
        <v>2008</v>
      </c>
      <c r="D7627" s="1" t="str">
        <f>IF(ISNUMBER(FIND(",",Authors[[#This Row],[author]])),"OK", "Não OK")</f>
        <v>OK</v>
      </c>
    </row>
    <row r="7628" spans="1:4">
      <c r="A7628" s="3">
        <v>3454</v>
      </c>
      <c r="B7628" t="s">
        <v>8975</v>
      </c>
      <c r="C7628" s="1">
        <f>VLOOKUP(Authors[[#This Row],[Id]],Papers[],3,FALSE)</f>
        <v>2011</v>
      </c>
      <c r="D7628" s="1" t="str">
        <f>IF(ISNUMBER(FIND(",",Authors[[#This Row],[author]])),"OK", "Não OK")</f>
        <v>OK</v>
      </c>
    </row>
    <row r="7629" spans="1:4">
      <c r="A7629" s="3">
        <v>4047</v>
      </c>
      <c r="B7629" t="s">
        <v>9718</v>
      </c>
      <c r="C7629" s="1">
        <f>VLOOKUP(Authors[[#This Row],[Id]],Papers[],3,FALSE)</f>
        <v>2009</v>
      </c>
      <c r="D7629" s="1" t="str">
        <f>IF(ISNUMBER(FIND(",",Authors[[#This Row],[author]])),"OK", "Não OK")</f>
        <v>OK</v>
      </c>
    </row>
    <row r="7630" spans="1:4">
      <c r="A7630" s="3">
        <v>4048</v>
      </c>
      <c r="B7630" t="s">
        <v>9722</v>
      </c>
      <c r="C7630" s="1">
        <f>VLOOKUP(Authors[[#This Row],[Id]],Papers[],3,FALSE)</f>
        <v>2007</v>
      </c>
      <c r="D7630" s="1" t="str">
        <f>IF(ISNUMBER(FIND(",",Authors[[#This Row],[author]])),"OK", "Não OK")</f>
        <v>OK</v>
      </c>
    </row>
    <row r="7631" spans="1:4">
      <c r="A7631" s="3">
        <v>3703</v>
      </c>
      <c r="B7631" t="s">
        <v>9296</v>
      </c>
      <c r="C7631" s="1">
        <f>VLOOKUP(Authors[[#This Row],[Id]],Papers[],3,FALSE)</f>
        <v>2010</v>
      </c>
      <c r="D7631" s="1" t="str">
        <f>IF(ISNUMBER(FIND(",",Authors[[#This Row],[author]])),"OK", "Não OK")</f>
        <v>OK</v>
      </c>
    </row>
    <row r="7632" spans="1:4">
      <c r="A7632" s="3">
        <v>123</v>
      </c>
      <c r="B7632" t="s">
        <v>312</v>
      </c>
      <c r="C7632" s="1">
        <f>VLOOKUP(Authors[[#This Row],[Id]],Papers[],3,FALSE)</f>
        <v>2008</v>
      </c>
      <c r="D7632" s="1" t="str">
        <f>IF(ISNUMBER(FIND(",",Authors[[#This Row],[author]])),"OK", "Não OK")</f>
        <v>OK</v>
      </c>
    </row>
    <row r="7633" spans="1:4">
      <c r="A7633" s="3">
        <v>687</v>
      </c>
      <c r="B7633" t="s">
        <v>312</v>
      </c>
      <c r="C7633" s="1">
        <f>VLOOKUP(Authors[[#This Row],[Id]],Papers[],3,FALSE)</f>
        <v>2008</v>
      </c>
      <c r="D7633" s="1" t="str">
        <f>IF(ISNUMBER(FIND(",",Authors[[#This Row],[author]])),"OK", "Não OK")</f>
        <v>OK</v>
      </c>
    </row>
    <row r="7634" spans="1:4">
      <c r="A7634" s="3">
        <v>2403</v>
      </c>
      <c r="B7634" t="s">
        <v>7396</v>
      </c>
      <c r="C7634" s="1">
        <f>VLOOKUP(Authors[[#This Row],[Id]],Papers[],3,FALSE)</f>
        <v>2011</v>
      </c>
      <c r="D7634" s="1" t="str">
        <f>IF(ISNUMBER(FIND(",",Authors[[#This Row],[author]])),"OK", "Não OK")</f>
        <v>OK</v>
      </c>
    </row>
    <row r="7635" spans="1:4">
      <c r="A7635" s="3">
        <v>4058</v>
      </c>
      <c r="B7635" t="s">
        <v>7396</v>
      </c>
      <c r="C7635" s="1">
        <f>VLOOKUP(Authors[[#This Row],[Id]],Papers[],3,FALSE)</f>
        <v>2010</v>
      </c>
      <c r="D7635" s="1" t="str">
        <f>IF(ISNUMBER(FIND(",",Authors[[#This Row],[author]])),"OK", "Não OK")</f>
        <v>OK</v>
      </c>
    </row>
    <row r="7636" spans="1:4">
      <c r="A7636" s="3">
        <v>3646</v>
      </c>
      <c r="B7636" t="s">
        <v>9214</v>
      </c>
      <c r="C7636" s="1">
        <f>VLOOKUP(Authors[[#This Row],[Id]],Papers[],3,FALSE)</f>
        <v>2010</v>
      </c>
      <c r="D7636" s="1" t="str">
        <f>IF(ISNUMBER(FIND(",",Authors[[#This Row],[author]])),"OK", "Não OK")</f>
        <v>OK</v>
      </c>
    </row>
    <row r="7637" spans="1:4">
      <c r="A7637" s="3">
        <v>165</v>
      </c>
      <c r="B7637" t="s">
        <v>11097</v>
      </c>
      <c r="C7637" s="1">
        <f>VLOOKUP(Authors[[#This Row],[Id]],Papers[],3,FALSE)</f>
        <v>2009</v>
      </c>
      <c r="D7637" s="1" t="str">
        <f>IF(ISNUMBER(FIND(",",Authors[[#This Row],[author]])),"OK", "Não OK")</f>
        <v>OK</v>
      </c>
    </row>
    <row r="7638" spans="1:4">
      <c r="A7638" s="3">
        <v>165</v>
      </c>
      <c r="B7638" t="s">
        <v>419</v>
      </c>
      <c r="C7638" s="1">
        <f>VLOOKUP(Authors[[#This Row],[Id]],Papers[],3,FALSE)</f>
        <v>2009</v>
      </c>
      <c r="D7638" s="1" t="str">
        <f>IF(ISNUMBER(FIND(",",Authors[[#This Row],[author]])),"OK", "Não OK")</f>
        <v>OK</v>
      </c>
    </row>
    <row r="7639" spans="1:4">
      <c r="A7639" s="3">
        <v>1148</v>
      </c>
      <c r="B7639" t="s">
        <v>419</v>
      </c>
      <c r="C7639" s="1">
        <f>VLOOKUP(Authors[[#This Row],[Id]],Papers[],3,FALSE)</f>
        <v>2010</v>
      </c>
      <c r="D7639" s="1" t="str">
        <f>IF(ISNUMBER(FIND(",",Authors[[#This Row],[author]])),"OK", "Não OK")</f>
        <v>OK</v>
      </c>
    </row>
    <row r="7640" spans="1:4">
      <c r="A7640" s="3">
        <v>2275</v>
      </c>
      <c r="B7640" t="s">
        <v>7001</v>
      </c>
      <c r="C7640" s="1">
        <f>VLOOKUP(Authors[[#This Row],[Id]],Papers[],3,FALSE)</f>
        <v>2010</v>
      </c>
      <c r="D7640" s="1" t="str">
        <f>IF(ISNUMBER(FIND(",",Authors[[#This Row],[author]])),"OK", "Não OK")</f>
        <v>OK</v>
      </c>
    </row>
    <row r="7641" spans="1:4">
      <c r="A7641" s="3">
        <v>2404</v>
      </c>
      <c r="B7641" t="s">
        <v>7402</v>
      </c>
      <c r="C7641" s="1">
        <f>VLOOKUP(Authors[[#This Row],[Id]],Papers[],3,FALSE)</f>
        <v>2011</v>
      </c>
      <c r="D7641" s="1" t="str">
        <f>IF(ISNUMBER(FIND(",",Authors[[#This Row],[author]])),"OK", "Não OK")</f>
        <v>OK</v>
      </c>
    </row>
    <row r="7642" spans="1:4">
      <c r="A7642" s="3">
        <v>2551</v>
      </c>
      <c r="B7642" t="s">
        <v>11010</v>
      </c>
      <c r="C7642" s="1">
        <f>VLOOKUP(Authors[[#This Row],[Id]],Papers[],3,FALSE)</f>
        <v>1995</v>
      </c>
      <c r="D7642" s="1" t="str">
        <f>IF(ISNUMBER(FIND(",",Authors[[#This Row],[author]])),"OK", "Não OK")</f>
        <v>OK</v>
      </c>
    </row>
    <row r="7643" spans="1:4">
      <c r="A7643" s="3">
        <v>2406</v>
      </c>
      <c r="B7643" t="s">
        <v>7407</v>
      </c>
      <c r="C7643" s="1">
        <f>VLOOKUP(Authors[[#This Row],[Id]],Papers[],3,FALSE)</f>
        <v>2008</v>
      </c>
      <c r="D7643" s="1" t="str">
        <f>IF(ISNUMBER(FIND(",",Authors[[#This Row],[author]])),"OK", "Não OK")</f>
        <v>OK</v>
      </c>
    </row>
    <row r="7644" spans="1:4">
      <c r="A7644" s="3">
        <v>392</v>
      </c>
      <c r="B7644" t="s">
        <v>1090</v>
      </c>
      <c r="C7644" s="1">
        <f>VLOOKUP(Authors[[#This Row],[Id]],Papers[],3,FALSE)</f>
        <v>2007</v>
      </c>
      <c r="D7644" s="1" t="str">
        <f>IF(ISNUMBER(FIND(",",Authors[[#This Row],[author]])),"OK", "Não OK")</f>
        <v>OK</v>
      </c>
    </row>
    <row r="7645" spans="1:4">
      <c r="A7645" s="3">
        <v>466</v>
      </c>
      <c r="B7645" t="s">
        <v>1309</v>
      </c>
      <c r="C7645" s="1">
        <f>VLOOKUP(Authors[[#This Row],[Id]],Papers[],3,FALSE)</f>
        <v>2010</v>
      </c>
      <c r="D7645" s="1" t="str">
        <f>IF(ISNUMBER(FIND(",",Authors[[#This Row],[author]])),"OK", "Não OK")</f>
        <v>OK</v>
      </c>
    </row>
    <row r="7646" spans="1:4">
      <c r="A7646" s="3">
        <v>2407</v>
      </c>
      <c r="B7646" t="s">
        <v>7413</v>
      </c>
      <c r="C7646" s="1">
        <f>VLOOKUP(Authors[[#This Row],[Id]],Papers[],3,FALSE)</f>
        <v>2007</v>
      </c>
      <c r="D7646" s="1" t="str">
        <f>IF(ISNUMBER(FIND(",",Authors[[#This Row],[author]])),"OK", "Não OK")</f>
        <v>OK</v>
      </c>
    </row>
    <row r="7647" spans="1:4">
      <c r="A7647" s="3">
        <v>1001</v>
      </c>
      <c r="B7647" t="s">
        <v>2788</v>
      </c>
      <c r="C7647" s="1">
        <f>VLOOKUP(Authors[[#This Row],[Id]],Papers[],3,FALSE)</f>
        <v>2009</v>
      </c>
      <c r="D7647" s="1" t="str">
        <f>IF(ISNUMBER(FIND(",",Authors[[#This Row],[author]])),"OK", "Não OK")</f>
        <v>OK</v>
      </c>
    </row>
    <row r="7648" spans="1:4">
      <c r="A7648" s="3">
        <v>1727</v>
      </c>
      <c r="B7648" t="s">
        <v>5243</v>
      </c>
      <c r="C7648" s="1">
        <f>VLOOKUP(Authors[[#This Row],[Id]],Papers[],3,FALSE)</f>
        <v>1996</v>
      </c>
      <c r="D7648" s="1" t="str">
        <f>IF(ISNUMBER(FIND(",",Authors[[#This Row],[author]])),"OK", "Não OK")</f>
        <v>OK</v>
      </c>
    </row>
    <row r="7649" spans="1:4">
      <c r="A7649" s="3">
        <v>1865</v>
      </c>
      <c r="B7649" t="s">
        <v>5669</v>
      </c>
      <c r="C7649" s="1">
        <f>VLOOKUP(Authors[[#This Row],[Id]],Papers[],3,FALSE)</f>
        <v>2004</v>
      </c>
      <c r="D7649" s="1" t="str">
        <f>IF(ISNUMBER(FIND(",",Authors[[#This Row],[author]])),"OK", "Não OK")</f>
        <v>OK</v>
      </c>
    </row>
    <row r="7650" spans="1:4">
      <c r="A7650" s="3">
        <v>2220</v>
      </c>
      <c r="B7650" t="s">
        <v>6818</v>
      </c>
      <c r="C7650" s="1">
        <f>VLOOKUP(Authors[[#This Row],[Id]],Papers[],3,FALSE)</f>
        <v>2001</v>
      </c>
      <c r="D7650" s="1" t="str">
        <f>IF(ISNUMBER(FIND(",",Authors[[#This Row],[author]])),"OK", "Não OK")</f>
        <v>OK</v>
      </c>
    </row>
    <row r="7651" spans="1:4">
      <c r="A7651" s="3">
        <v>2408</v>
      </c>
      <c r="B7651" t="s">
        <v>7421</v>
      </c>
      <c r="C7651" s="1">
        <f>VLOOKUP(Authors[[#This Row],[Id]],Papers[],3,FALSE)</f>
        <v>2009</v>
      </c>
      <c r="D7651" s="1" t="str">
        <f>IF(ISNUMBER(FIND(",",Authors[[#This Row],[author]])),"OK", "Não OK")</f>
        <v>OK</v>
      </c>
    </row>
    <row r="7652" spans="1:4">
      <c r="A7652" s="3">
        <v>2410</v>
      </c>
      <c r="B7652" t="s">
        <v>7422</v>
      </c>
      <c r="C7652" s="1">
        <f>VLOOKUP(Authors[[#This Row],[Id]],Papers[],3,FALSE)</f>
        <v>2009</v>
      </c>
      <c r="D7652" s="1" t="str">
        <f>IF(ISNUMBER(FIND(",",Authors[[#This Row],[author]])),"OK", "Não OK")</f>
        <v>OK</v>
      </c>
    </row>
    <row r="7653" spans="1:4">
      <c r="A7653" s="3">
        <v>2411</v>
      </c>
      <c r="B7653" t="s">
        <v>7422</v>
      </c>
      <c r="C7653" s="1">
        <f>VLOOKUP(Authors[[#This Row],[Id]],Papers[],3,FALSE)</f>
        <v>2005</v>
      </c>
      <c r="D7653" s="1" t="str">
        <f>IF(ISNUMBER(FIND(",",Authors[[#This Row],[author]])),"OK", "Não OK")</f>
        <v>OK</v>
      </c>
    </row>
    <row r="7654" spans="1:4">
      <c r="A7654" s="3">
        <v>2998</v>
      </c>
      <c r="B7654" t="s">
        <v>8392</v>
      </c>
      <c r="C7654" s="1">
        <f>VLOOKUP(Authors[[#This Row],[Id]],Papers[],3,FALSE)</f>
        <v>2010</v>
      </c>
      <c r="D7654" s="1" t="str">
        <f>IF(ISNUMBER(FIND(",",Authors[[#This Row],[author]])),"OK", "Não OK")</f>
        <v>OK</v>
      </c>
    </row>
    <row r="7655" spans="1:4">
      <c r="A7655" s="3">
        <v>1033</v>
      </c>
      <c r="B7655" t="s">
        <v>2902</v>
      </c>
      <c r="C7655" s="1">
        <f>VLOOKUP(Authors[[#This Row],[Id]],Papers[],3,FALSE)</f>
        <v>2009</v>
      </c>
      <c r="D7655" s="1" t="str">
        <f>IF(ISNUMBER(FIND(",",Authors[[#This Row],[author]])),"OK", "Não OK")</f>
        <v>OK</v>
      </c>
    </row>
    <row r="7656" spans="1:4">
      <c r="A7656" s="3">
        <v>1207</v>
      </c>
      <c r="B7656" t="s">
        <v>2902</v>
      </c>
      <c r="C7656" s="1">
        <f>VLOOKUP(Authors[[#This Row],[Id]],Papers[],3,FALSE)</f>
        <v>2010</v>
      </c>
      <c r="D7656" s="1" t="str">
        <f>IF(ISNUMBER(FIND(",",Authors[[#This Row],[author]])),"OK", "Não OK")</f>
        <v>OK</v>
      </c>
    </row>
    <row r="7657" spans="1:4">
      <c r="A7657" s="3">
        <v>584</v>
      </c>
      <c r="B7657" t="s">
        <v>1640</v>
      </c>
      <c r="C7657" s="1">
        <f>VLOOKUP(Authors[[#This Row],[Id]],Papers[],3,FALSE)</f>
        <v>2010</v>
      </c>
      <c r="D7657" s="1" t="str">
        <f>IF(ISNUMBER(FIND(",",Authors[[#This Row],[author]])),"OK", "Não OK")</f>
        <v>OK</v>
      </c>
    </row>
    <row r="7658" spans="1:4">
      <c r="A7658" s="3">
        <v>409</v>
      </c>
      <c r="B7658" t="s">
        <v>1145</v>
      </c>
      <c r="C7658" s="1">
        <f>VLOOKUP(Authors[[#This Row],[Id]],Papers[],3,FALSE)</f>
        <v>2011</v>
      </c>
      <c r="D7658" s="1" t="str">
        <f>IF(ISNUMBER(FIND(",",Authors[[#This Row],[author]])),"OK", "Não OK")</f>
        <v>OK</v>
      </c>
    </row>
    <row r="7659" spans="1:4">
      <c r="A7659" s="3">
        <v>1872</v>
      </c>
      <c r="B7659" t="s">
        <v>5703</v>
      </c>
      <c r="C7659" s="1">
        <f>VLOOKUP(Authors[[#This Row],[Id]],Papers[],3,FALSE)</f>
        <v>2005</v>
      </c>
      <c r="D7659" s="1" t="str">
        <f>IF(ISNUMBER(FIND(",",Authors[[#This Row],[author]])),"OK", "Não OK")</f>
        <v>OK</v>
      </c>
    </row>
    <row r="7660" spans="1:4">
      <c r="A7660" s="3">
        <v>2058</v>
      </c>
      <c r="B7660" t="s">
        <v>5703</v>
      </c>
      <c r="C7660" s="1">
        <f>VLOOKUP(Authors[[#This Row],[Id]],Papers[],3,FALSE)</f>
        <v>2009</v>
      </c>
      <c r="D7660" s="1" t="str">
        <f>IF(ISNUMBER(FIND(",",Authors[[#This Row],[author]])),"OK", "Não OK")</f>
        <v>OK</v>
      </c>
    </row>
    <row r="7661" spans="1:4">
      <c r="A7661" s="3">
        <v>1613</v>
      </c>
      <c r="B7661" t="s">
        <v>4838</v>
      </c>
      <c r="C7661" s="1">
        <f>VLOOKUP(Authors[[#This Row],[Id]],Papers[],3,FALSE)</f>
        <v>2009</v>
      </c>
      <c r="D7661" s="1" t="str">
        <f>IF(ISNUMBER(FIND(",",Authors[[#This Row],[author]])),"OK", "Não OK")</f>
        <v>OK</v>
      </c>
    </row>
    <row r="7662" spans="1:4">
      <c r="A7662" s="3">
        <v>294</v>
      </c>
      <c r="B7662" t="s">
        <v>733</v>
      </c>
      <c r="C7662" s="1">
        <f>VLOOKUP(Authors[[#This Row],[Id]],Papers[],3,FALSE)</f>
        <v>2001</v>
      </c>
      <c r="D7662" s="1" t="str">
        <f>IF(ISNUMBER(FIND(",",Authors[[#This Row],[author]])),"OK", "Não OK")</f>
        <v>OK</v>
      </c>
    </row>
    <row r="7663" spans="1:4">
      <c r="A7663" s="3">
        <v>1744</v>
      </c>
      <c r="B7663" t="s">
        <v>5304</v>
      </c>
      <c r="C7663" s="1">
        <f>VLOOKUP(Authors[[#This Row],[Id]],Papers[],3,FALSE)</f>
        <v>2009</v>
      </c>
      <c r="D7663" s="1" t="str">
        <f>IF(ISNUMBER(FIND(",",Authors[[#This Row],[author]])),"OK", "Não OK")</f>
        <v>OK</v>
      </c>
    </row>
    <row r="7664" spans="1:4">
      <c r="A7664" s="3">
        <v>2515</v>
      </c>
      <c r="B7664" t="s">
        <v>10972</v>
      </c>
      <c r="C7664" s="1">
        <f>VLOOKUP(Authors[[#This Row],[Id]],Papers[],3,FALSE)</f>
        <v>2010</v>
      </c>
      <c r="D7664" s="1" t="str">
        <f>IF(ISNUMBER(FIND(",",Authors[[#This Row],[author]])),"OK", "Não OK")</f>
        <v>OK</v>
      </c>
    </row>
    <row r="7665" spans="1:4">
      <c r="A7665" s="3">
        <v>2275</v>
      </c>
      <c r="B7665" t="s">
        <v>7000</v>
      </c>
      <c r="C7665" s="1">
        <f>VLOOKUP(Authors[[#This Row],[Id]],Papers[],3,FALSE)</f>
        <v>2010</v>
      </c>
      <c r="D7665" s="1" t="str">
        <f>IF(ISNUMBER(FIND(",",Authors[[#This Row],[author]])),"OK", "Não OK")</f>
        <v>OK</v>
      </c>
    </row>
    <row r="7666" spans="1:4">
      <c r="A7666" s="3">
        <v>2413</v>
      </c>
      <c r="B7666" t="s">
        <v>7000</v>
      </c>
      <c r="C7666" s="1">
        <f>VLOOKUP(Authors[[#This Row],[Id]],Papers[],3,FALSE)</f>
        <v>2010</v>
      </c>
      <c r="D7666" s="1" t="str">
        <f>IF(ISNUMBER(FIND(",",Authors[[#This Row],[author]])),"OK", "Não OK")</f>
        <v>OK</v>
      </c>
    </row>
    <row r="7667" spans="1:4">
      <c r="A7667" s="3">
        <v>373</v>
      </c>
      <c r="B7667" t="s">
        <v>1007</v>
      </c>
      <c r="C7667" s="1">
        <f>VLOOKUP(Authors[[#This Row],[Id]],Papers[],3,FALSE)</f>
        <v>2009</v>
      </c>
      <c r="D7667" s="1" t="str">
        <f>IF(ISNUMBER(FIND(",",Authors[[#This Row],[author]])),"OK", "Não OK")</f>
        <v>OK</v>
      </c>
    </row>
    <row r="7668" spans="1:4">
      <c r="A7668" s="3">
        <v>1196</v>
      </c>
      <c r="B7668" t="s">
        <v>3380</v>
      </c>
      <c r="C7668" s="1">
        <f>VLOOKUP(Authors[[#This Row],[Id]],Papers[],3,FALSE)</f>
        <v>2011</v>
      </c>
      <c r="D7668" s="1" t="str">
        <f>IF(ISNUMBER(FIND(",",Authors[[#This Row],[author]])),"OK", "Não OK")</f>
        <v>OK</v>
      </c>
    </row>
    <row r="7669" spans="1:4">
      <c r="A7669" s="3">
        <v>633</v>
      </c>
      <c r="B7669" t="s">
        <v>1764</v>
      </c>
      <c r="C7669" s="1">
        <f>VLOOKUP(Authors[[#This Row],[Id]],Papers[],3,FALSE)</f>
        <v>2010</v>
      </c>
      <c r="D7669" s="1" t="str">
        <f>IF(ISNUMBER(FIND(",",Authors[[#This Row],[author]])),"OK", "Não OK")</f>
        <v>OK</v>
      </c>
    </row>
    <row r="7670" spans="1:4">
      <c r="A7670" s="3">
        <v>1095</v>
      </c>
      <c r="B7670" t="s">
        <v>3069</v>
      </c>
      <c r="C7670" s="1">
        <f>VLOOKUP(Authors[[#This Row],[Id]],Papers[],3,FALSE)</f>
        <v>2009</v>
      </c>
      <c r="D7670" s="1" t="str">
        <f>IF(ISNUMBER(FIND(",",Authors[[#This Row],[author]])),"OK", "Não OK")</f>
        <v>OK</v>
      </c>
    </row>
    <row r="7671" spans="1:4">
      <c r="A7671" s="3">
        <v>2014</v>
      </c>
      <c r="B7671" t="s">
        <v>6125</v>
      </c>
      <c r="C7671" s="1">
        <f>VLOOKUP(Authors[[#This Row],[Id]],Papers[],3,FALSE)</f>
        <v>2002</v>
      </c>
      <c r="D7671" s="1" t="str">
        <f>IF(ISNUMBER(FIND(",",Authors[[#This Row],[author]])),"OK", "Não OK")</f>
        <v>OK</v>
      </c>
    </row>
    <row r="7672" spans="1:4">
      <c r="A7672" s="3">
        <v>2147</v>
      </c>
      <c r="B7672" t="s">
        <v>6581</v>
      </c>
      <c r="C7672" s="1">
        <f>VLOOKUP(Authors[[#This Row],[Id]],Papers[],3,FALSE)</f>
        <v>2011</v>
      </c>
      <c r="D7672" s="1" t="str">
        <f>IF(ISNUMBER(FIND(",",Authors[[#This Row],[author]])),"OK", "Não OK")</f>
        <v>OK</v>
      </c>
    </row>
    <row r="7673" spans="1:4">
      <c r="A7673" s="3">
        <v>3858</v>
      </c>
      <c r="B7673" t="s">
        <v>9478</v>
      </c>
      <c r="C7673" s="1">
        <f>VLOOKUP(Authors[[#This Row],[Id]],Papers[],3,FALSE)</f>
        <v>2009</v>
      </c>
      <c r="D7673" s="1" t="str">
        <f>IF(ISNUMBER(FIND(",",Authors[[#This Row],[author]])),"OK", "Não OK")</f>
        <v>OK</v>
      </c>
    </row>
    <row r="7674" spans="1:4">
      <c r="A7674" s="3">
        <v>2155</v>
      </c>
      <c r="B7674" t="s">
        <v>6617</v>
      </c>
      <c r="C7674" s="1">
        <f>VLOOKUP(Authors[[#This Row],[Id]],Papers[],3,FALSE)</f>
        <v>2002</v>
      </c>
      <c r="D7674" s="1" t="str">
        <f>IF(ISNUMBER(FIND(",",Authors[[#This Row],[author]])),"OK", "Não OK")</f>
        <v>OK</v>
      </c>
    </row>
    <row r="7675" spans="1:4">
      <c r="A7675" s="3">
        <v>580</v>
      </c>
      <c r="B7675" t="s">
        <v>1625</v>
      </c>
      <c r="C7675" s="1">
        <f>VLOOKUP(Authors[[#This Row],[Id]],Papers[],3,FALSE)</f>
        <v>2006</v>
      </c>
      <c r="D7675" s="1" t="str">
        <f>IF(ISNUMBER(FIND(",",Authors[[#This Row],[author]])),"OK", "Não OK")</f>
        <v>OK</v>
      </c>
    </row>
    <row r="7676" spans="1:4">
      <c r="A7676" s="3">
        <v>2415</v>
      </c>
      <c r="B7676" t="s">
        <v>7432</v>
      </c>
      <c r="C7676" s="1">
        <f>VLOOKUP(Authors[[#This Row],[Id]],Papers[],3,FALSE)</f>
        <v>2003</v>
      </c>
      <c r="D7676" s="1" t="str">
        <f>IF(ISNUMBER(FIND(",",Authors[[#This Row],[author]])),"OK", "Não OK")</f>
        <v>OK</v>
      </c>
    </row>
    <row r="7677" spans="1:4">
      <c r="A7677" s="3">
        <v>2157</v>
      </c>
      <c r="B7677" t="s">
        <v>6626</v>
      </c>
      <c r="C7677" s="1">
        <f>VLOOKUP(Authors[[#This Row],[Id]],Papers[],3,FALSE)</f>
        <v>1999</v>
      </c>
      <c r="D7677" s="1" t="str">
        <f>IF(ISNUMBER(FIND(",",Authors[[#This Row],[author]])),"OK", "Não OK")</f>
        <v>OK</v>
      </c>
    </row>
    <row r="7678" spans="1:4">
      <c r="A7678" s="3">
        <v>2416</v>
      </c>
      <c r="B7678" t="s">
        <v>6626</v>
      </c>
      <c r="C7678" s="1">
        <f>VLOOKUP(Authors[[#This Row],[Id]],Papers[],3,FALSE)</f>
        <v>1997</v>
      </c>
      <c r="D7678" s="1" t="str">
        <f>IF(ISNUMBER(FIND(",",Authors[[#This Row],[author]])),"OK", "Não OK")</f>
        <v>OK</v>
      </c>
    </row>
    <row r="7679" spans="1:4">
      <c r="A7679" s="3">
        <v>2535</v>
      </c>
      <c r="B7679" s="2" t="s">
        <v>10564</v>
      </c>
      <c r="C7679" s="1">
        <f>VLOOKUP(Authors[[#This Row],[Id]],Papers[],3,FALSE)</f>
        <v>2004</v>
      </c>
      <c r="D7679" s="1" t="str">
        <f>IF(ISNUMBER(FIND(",",Authors[[#This Row],[author]])),"OK", "Não OK")</f>
        <v>OK</v>
      </c>
    </row>
    <row r="7680" spans="1:4">
      <c r="A7680" s="3">
        <v>2602</v>
      </c>
      <c r="B7680" s="2" t="s">
        <v>10570</v>
      </c>
      <c r="C7680" s="1">
        <f>VLOOKUP(Authors[[#This Row],[Id]],Papers[],3,FALSE)</f>
        <v>2003</v>
      </c>
      <c r="D7680" s="1" t="str">
        <f>IF(ISNUMBER(FIND(",",Authors[[#This Row],[author]])),"OK", "Não OK")</f>
        <v>OK</v>
      </c>
    </row>
    <row r="7681" spans="1:4">
      <c r="A7681" s="3">
        <v>4058</v>
      </c>
      <c r="B7681" t="s">
        <v>9728</v>
      </c>
      <c r="C7681" s="1">
        <f>VLOOKUP(Authors[[#This Row],[Id]],Papers[],3,FALSE)</f>
        <v>2010</v>
      </c>
      <c r="D7681" s="1" t="str">
        <f>IF(ISNUMBER(FIND(",",Authors[[#This Row],[author]])),"OK", "Não OK")</f>
        <v>OK</v>
      </c>
    </row>
    <row r="7682" spans="1:4">
      <c r="A7682" s="3">
        <v>1016</v>
      </c>
      <c r="B7682" t="s">
        <v>2847</v>
      </c>
      <c r="C7682" s="1">
        <f>VLOOKUP(Authors[[#This Row],[Id]],Papers[],3,FALSE)</f>
        <v>2010</v>
      </c>
      <c r="D7682" s="1" t="str">
        <f>IF(ISNUMBER(FIND(",",Authors[[#This Row],[author]])),"OK", "Não OK")</f>
        <v>OK</v>
      </c>
    </row>
    <row r="7683" spans="1:4">
      <c r="A7683" s="3">
        <v>3867</v>
      </c>
      <c r="B7683" t="s">
        <v>2847</v>
      </c>
      <c r="C7683" s="1">
        <f>VLOOKUP(Authors[[#This Row],[Id]],Papers[],3,FALSE)</f>
        <v>2010</v>
      </c>
      <c r="D7683" s="1" t="str">
        <f>IF(ISNUMBER(FIND(",",Authors[[#This Row],[author]])),"OK", "Não OK")</f>
        <v>OK</v>
      </c>
    </row>
    <row r="7684" spans="1:4">
      <c r="A7684" s="3">
        <v>967</v>
      </c>
      <c r="B7684" t="s">
        <v>2722</v>
      </c>
      <c r="C7684" s="1">
        <f>VLOOKUP(Authors[[#This Row],[Id]],Papers[],3,FALSE)</f>
        <v>2007</v>
      </c>
      <c r="D7684" s="1" t="str">
        <f>IF(ISNUMBER(FIND(",",Authors[[#This Row],[author]])),"OK", "Não OK")</f>
        <v>OK</v>
      </c>
    </row>
    <row r="7685" spans="1:4">
      <c r="A7685" s="3">
        <v>1085</v>
      </c>
      <c r="B7685" t="s">
        <v>3038</v>
      </c>
      <c r="C7685" s="1">
        <f>VLOOKUP(Authors[[#This Row],[Id]],Papers[],3,FALSE)</f>
        <v>2009</v>
      </c>
      <c r="D7685" s="1" t="str">
        <f>IF(ISNUMBER(FIND(",",Authors[[#This Row],[author]])),"OK", "Não OK")</f>
        <v>OK</v>
      </c>
    </row>
    <row r="7686" spans="1:4">
      <c r="A7686" s="3">
        <v>1522</v>
      </c>
      <c r="B7686" t="s">
        <v>4508</v>
      </c>
      <c r="C7686" s="1">
        <f>VLOOKUP(Authors[[#This Row],[Id]],Papers[],3,FALSE)</f>
        <v>2008</v>
      </c>
      <c r="D7686" s="1" t="str">
        <f>IF(ISNUMBER(FIND(",",Authors[[#This Row],[author]])),"OK", "Não OK")</f>
        <v>OK</v>
      </c>
    </row>
    <row r="7687" spans="1:4">
      <c r="A7687" s="3">
        <v>2014</v>
      </c>
      <c r="B7687" t="s">
        <v>6126</v>
      </c>
      <c r="C7687" s="1">
        <f>VLOOKUP(Authors[[#This Row],[Id]],Papers[],3,FALSE)</f>
        <v>2002</v>
      </c>
      <c r="D7687" s="1" t="str">
        <f>IF(ISNUMBER(FIND(",",Authors[[#This Row],[author]])),"OK", "Não OK")</f>
        <v>OK</v>
      </c>
    </row>
    <row r="7688" spans="1:4">
      <c r="A7688" s="3">
        <v>582</v>
      </c>
      <c r="B7688" t="s">
        <v>1631</v>
      </c>
      <c r="C7688" s="1">
        <f>VLOOKUP(Authors[[#This Row],[Id]],Papers[],3,FALSE)</f>
        <v>2011</v>
      </c>
      <c r="D7688" s="1" t="str">
        <f>IF(ISNUMBER(FIND(",",Authors[[#This Row],[author]])),"OK", "Não OK")</f>
        <v>OK</v>
      </c>
    </row>
    <row r="7689" spans="1:4">
      <c r="A7689" s="3">
        <v>2417</v>
      </c>
      <c r="B7689" t="s">
        <v>7436</v>
      </c>
      <c r="C7689" s="1">
        <f>VLOOKUP(Authors[[#This Row],[Id]],Papers[],3,FALSE)</f>
        <v>1990</v>
      </c>
      <c r="D7689" s="1" t="str">
        <f>IF(ISNUMBER(FIND(",",Authors[[#This Row],[author]])),"OK", "Não OK")</f>
        <v>OK</v>
      </c>
    </row>
    <row r="7690" spans="1:4">
      <c r="A7690" s="3">
        <v>3858</v>
      </c>
      <c r="B7690" t="s">
        <v>9476</v>
      </c>
      <c r="C7690" s="1">
        <f>VLOOKUP(Authors[[#This Row],[Id]],Papers[],3,FALSE)</f>
        <v>2009</v>
      </c>
      <c r="D7690" s="1" t="str">
        <f>IF(ISNUMBER(FIND(",",Authors[[#This Row],[author]])),"OK", "Não OK")</f>
        <v>OK</v>
      </c>
    </row>
    <row r="7691" spans="1:4">
      <c r="A7691" s="3">
        <v>2755</v>
      </c>
      <c r="B7691" t="s">
        <v>7958</v>
      </c>
      <c r="C7691" s="1">
        <f>VLOOKUP(Authors[[#This Row],[Id]],Papers[],3,FALSE)</f>
        <v>2003</v>
      </c>
      <c r="D7691" s="1" t="str">
        <f>IF(ISNUMBER(FIND(",",Authors[[#This Row],[author]])),"OK", "Não OK")</f>
        <v>OK</v>
      </c>
    </row>
    <row r="7692" spans="1:4">
      <c r="A7692" s="3">
        <v>4353</v>
      </c>
      <c r="B7692" t="s">
        <v>10309</v>
      </c>
      <c r="C7692" s="1">
        <f>VLOOKUP(Authors[[#This Row],[Id]],Papers[],3,FALSE)</f>
        <v>2005</v>
      </c>
      <c r="D7692" s="1" t="str">
        <f>IF(ISNUMBER(FIND(",",Authors[[#This Row],[author]])),"OK", "Não OK")</f>
        <v>OK</v>
      </c>
    </row>
    <row r="7693" spans="1:4">
      <c r="A7693" s="3">
        <v>1286</v>
      </c>
      <c r="B7693" t="s">
        <v>3678</v>
      </c>
      <c r="C7693" s="1">
        <f>VLOOKUP(Authors[[#This Row],[Id]],Papers[],3,FALSE)</f>
        <v>2005</v>
      </c>
      <c r="D7693" s="1" t="str">
        <f>IF(ISNUMBER(FIND(",",Authors[[#This Row],[author]])),"OK", "Não OK")</f>
        <v>OK</v>
      </c>
    </row>
    <row r="7694" spans="1:4">
      <c r="A7694" s="3">
        <v>2159</v>
      </c>
      <c r="B7694" t="s">
        <v>6633</v>
      </c>
      <c r="C7694" s="1">
        <f>VLOOKUP(Authors[[#This Row],[Id]],Papers[],3,FALSE)</f>
        <v>1997</v>
      </c>
      <c r="D7694" s="1" t="str">
        <f>IF(ISNUMBER(FIND(",",Authors[[#This Row],[author]])),"OK", "Não OK")</f>
        <v>OK</v>
      </c>
    </row>
    <row r="7695" spans="1:4">
      <c r="A7695" s="3">
        <v>1380</v>
      </c>
      <c r="B7695" t="s">
        <v>4001</v>
      </c>
      <c r="C7695" s="1">
        <f>VLOOKUP(Authors[[#This Row],[Id]],Papers[],3,FALSE)</f>
        <v>2011</v>
      </c>
      <c r="D7695" s="1" t="str">
        <f>IF(ISNUMBER(FIND(",",Authors[[#This Row],[author]])),"OK", "Não OK")</f>
        <v>OK</v>
      </c>
    </row>
    <row r="7696" spans="1:4">
      <c r="A7696" s="3">
        <v>1045</v>
      </c>
      <c r="B7696" t="s">
        <v>2940</v>
      </c>
      <c r="C7696" s="1">
        <f>VLOOKUP(Authors[[#This Row],[Id]],Papers[],3,FALSE)</f>
        <v>2009</v>
      </c>
      <c r="D7696" s="1" t="str">
        <f>IF(ISNUMBER(FIND(",",Authors[[#This Row],[author]])),"OK", "Não OK")</f>
        <v>OK</v>
      </c>
    </row>
    <row r="7697" spans="1:4">
      <c r="A7697" s="3">
        <v>2218</v>
      </c>
      <c r="B7697" t="s">
        <v>6806</v>
      </c>
      <c r="C7697" s="1">
        <f>VLOOKUP(Authors[[#This Row],[Id]],Papers[],3,FALSE)</f>
        <v>2007</v>
      </c>
      <c r="D7697" s="1" t="str">
        <f>IF(ISNUMBER(FIND(",",Authors[[#This Row],[author]])),"OK", "Não OK")</f>
        <v>OK</v>
      </c>
    </row>
    <row r="7698" spans="1:4">
      <c r="A7698" s="3">
        <v>3365</v>
      </c>
      <c r="B7698" t="s">
        <v>8857</v>
      </c>
      <c r="C7698" s="1">
        <f>VLOOKUP(Authors[[#This Row],[Id]],Papers[],3,FALSE)</f>
        <v>2010</v>
      </c>
      <c r="D7698" s="1" t="str">
        <f>IF(ISNUMBER(FIND(",",Authors[[#This Row],[author]])),"OK", "Não OK")</f>
        <v>OK</v>
      </c>
    </row>
    <row r="7699" spans="1:4">
      <c r="A7699" s="3">
        <v>689</v>
      </c>
      <c r="B7699" t="s">
        <v>1963</v>
      </c>
      <c r="C7699" s="1">
        <f>VLOOKUP(Authors[[#This Row],[Id]],Papers[],3,FALSE)</f>
        <v>2010</v>
      </c>
      <c r="D7699" s="1" t="str">
        <f>IF(ISNUMBER(FIND(",",Authors[[#This Row],[author]])),"OK", "Não OK")</f>
        <v>OK</v>
      </c>
    </row>
    <row r="7700" spans="1:4">
      <c r="A7700" s="3">
        <v>1196</v>
      </c>
      <c r="B7700" t="s">
        <v>1963</v>
      </c>
      <c r="C7700" s="1">
        <f>VLOOKUP(Authors[[#This Row],[Id]],Papers[],3,FALSE)</f>
        <v>2011</v>
      </c>
      <c r="D7700" s="1" t="str">
        <f>IF(ISNUMBER(FIND(",",Authors[[#This Row],[author]])),"OK", "Não OK")</f>
        <v>OK</v>
      </c>
    </row>
    <row r="7701" spans="1:4">
      <c r="A7701" s="3">
        <v>2418</v>
      </c>
      <c r="B7701" t="s">
        <v>7442</v>
      </c>
      <c r="C7701" s="1">
        <f>VLOOKUP(Authors[[#This Row],[Id]],Papers[],3,FALSE)</f>
        <v>2001</v>
      </c>
      <c r="D7701" s="1" t="str">
        <f>IF(ISNUMBER(FIND(",",Authors[[#This Row],[author]])),"OK", "Não OK")</f>
        <v>OK</v>
      </c>
    </row>
    <row r="7702" spans="1:4">
      <c r="A7702" s="3">
        <v>2401</v>
      </c>
      <c r="B7702" t="s">
        <v>7390</v>
      </c>
      <c r="C7702" s="1">
        <f>VLOOKUP(Authors[[#This Row],[Id]],Papers[],3,FALSE)</f>
        <v>2011</v>
      </c>
      <c r="D7702" s="1" t="str">
        <f>IF(ISNUMBER(FIND(",",Authors[[#This Row],[author]])),"OK", "Não OK")</f>
        <v>OK</v>
      </c>
    </row>
    <row r="7703" spans="1:4">
      <c r="A7703" s="3">
        <v>1694</v>
      </c>
      <c r="B7703" t="s">
        <v>5138</v>
      </c>
      <c r="C7703" s="1">
        <f>VLOOKUP(Authors[[#This Row],[Id]],Papers[],3,FALSE)</f>
        <v>2001</v>
      </c>
      <c r="D7703" s="1" t="str">
        <f>IF(ISNUMBER(FIND(",",Authors[[#This Row],[author]])),"OK", "Não OK")</f>
        <v>OK</v>
      </c>
    </row>
    <row r="7704" spans="1:4">
      <c r="A7704" s="3">
        <v>1631</v>
      </c>
      <c r="B7704" t="s">
        <v>4920</v>
      </c>
      <c r="C7704" s="1">
        <f>VLOOKUP(Authors[[#This Row],[Id]],Papers[],3,FALSE)</f>
        <v>2008</v>
      </c>
      <c r="D7704" s="1" t="str">
        <f>IF(ISNUMBER(FIND(",",Authors[[#This Row],[author]])),"OK", "Não OK")</f>
        <v>OK</v>
      </c>
    </row>
    <row r="7705" spans="1:4">
      <c r="A7705" s="3">
        <v>1630</v>
      </c>
      <c r="B7705" t="s">
        <v>4914</v>
      </c>
      <c r="C7705" s="1">
        <f>VLOOKUP(Authors[[#This Row],[Id]],Papers[],3,FALSE)</f>
        <v>2009</v>
      </c>
      <c r="D7705" s="1" t="str">
        <f>IF(ISNUMBER(FIND(",",Authors[[#This Row],[author]])),"OK", "Não OK")</f>
        <v>OK</v>
      </c>
    </row>
    <row r="7706" spans="1:4">
      <c r="A7706" s="3">
        <v>4197</v>
      </c>
      <c r="B7706" t="s">
        <v>4914</v>
      </c>
      <c r="C7706" s="1">
        <f>VLOOKUP(Authors[[#This Row],[Id]],Papers[],3,FALSE)</f>
        <v>2008</v>
      </c>
      <c r="D7706" s="1" t="str">
        <f>IF(ISNUMBER(FIND(",",Authors[[#This Row],[author]])),"OK", "Não OK")</f>
        <v>OK</v>
      </c>
    </row>
    <row r="7707" spans="1:4">
      <c r="A7707" s="3">
        <v>588</v>
      </c>
      <c r="B7707" t="s">
        <v>1660</v>
      </c>
      <c r="C7707" s="1">
        <f>VLOOKUP(Authors[[#This Row],[Id]],Papers[],3,FALSE)</f>
        <v>2009</v>
      </c>
      <c r="D7707" s="1" t="str">
        <f>IF(ISNUMBER(FIND(",",Authors[[#This Row],[author]])),"OK", "Não OK")</f>
        <v>OK</v>
      </c>
    </row>
    <row r="7708" spans="1:4">
      <c r="A7708" s="3">
        <v>81</v>
      </c>
      <c r="B7708" t="s">
        <v>202</v>
      </c>
      <c r="C7708" s="1">
        <f>VLOOKUP(Authors[[#This Row],[Id]],Papers[],3,FALSE)</f>
        <v>2007</v>
      </c>
      <c r="D7708" s="1" t="str">
        <f>IF(ISNUMBER(FIND(",",Authors[[#This Row],[author]])),"OK", "Não OK")</f>
        <v>OK</v>
      </c>
    </row>
    <row r="7709" spans="1:4">
      <c r="A7709" s="3">
        <v>4089</v>
      </c>
      <c r="B7709" t="s">
        <v>9758</v>
      </c>
      <c r="C7709" s="1">
        <f>VLOOKUP(Authors[[#This Row],[Id]],Papers[],3,FALSE)</f>
        <v>2010</v>
      </c>
      <c r="D7709" s="1" t="str">
        <f>IF(ISNUMBER(FIND(",",Authors[[#This Row],[author]])),"OK", "Não OK")</f>
        <v>OK</v>
      </c>
    </row>
    <row r="7710" spans="1:4">
      <c r="A7710" s="3">
        <v>4048</v>
      </c>
      <c r="B7710" t="s">
        <v>9724</v>
      </c>
      <c r="C7710" s="1">
        <f>VLOOKUP(Authors[[#This Row],[Id]],Papers[],3,FALSE)</f>
        <v>2007</v>
      </c>
      <c r="D7710" s="1" t="str">
        <f>IF(ISNUMBER(FIND(",",Authors[[#This Row],[author]])),"OK", "Não OK")</f>
        <v>OK</v>
      </c>
    </row>
    <row r="7711" spans="1:4">
      <c r="A7711" s="3">
        <v>3352</v>
      </c>
      <c r="B7711" t="s">
        <v>6646</v>
      </c>
      <c r="C7711" s="1">
        <f>VLOOKUP(Authors[[#This Row],[Id]],Papers[],3,FALSE)</f>
        <v>2003</v>
      </c>
      <c r="D7711" s="1" t="str">
        <f>IF(ISNUMBER(FIND(",",Authors[[#This Row],[author]])),"OK", "Não OK")</f>
        <v>OK</v>
      </c>
    </row>
    <row r="7712" spans="1:4">
      <c r="A7712" s="3">
        <v>5</v>
      </c>
      <c r="B7712" t="s">
        <v>20</v>
      </c>
      <c r="C7712" s="1">
        <f>VLOOKUP(Authors[[#This Row],[Id]],Papers[],3,FALSE)</f>
        <v>2004</v>
      </c>
      <c r="D7712" s="1" t="str">
        <f>IF(ISNUMBER(FIND(",",Authors[[#This Row],[author]])),"OK", "Não OK")</f>
        <v>OK</v>
      </c>
    </row>
    <row r="7713" spans="1:4">
      <c r="A7713" s="3">
        <v>966</v>
      </c>
      <c r="B7713" t="s">
        <v>1010</v>
      </c>
      <c r="C7713" s="1">
        <f>VLOOKUP(Authors[[#This Row],[Id]],Papers[],3,FALSE)</f>
        <v>2007</v>
      </c>
      <c r="D7713" s="1" t="str">
        <f>IF(ISNUMBER(FIND(",",Authors[[#This Row],[author]])),"OK", "Não OK")</f>
        <v>OK</v>
      </c>
    </row>
    <row r="7714" spans="1:4">
      <c r="A7714" s="3">
        <v>2225</v>
      </c>
      <c r="B7714" t="s">
        <v>6841</v>
      </c>
      <c r="C7714" s="1">
        <f>VLOOKUP(Authors[[#This Row],[Id]],Papers[],3,FALSE)</f>
        <v>2010</v>
      </c>
      <c r="D7714" s="1" t="str">
        <f>IF(ISNUMBER(FIND(",",Authors[[#This Row],[author]])),"OK", "Não OK")</f>
        <v>OK</v>
      </c>
    </row>
    <row r="7715" spans="1:4">
      <c r="A7715" s="3">
        <v>2419</v>
      </c>
      <c r="B7715" t="s">
        <v>7446</v>
      </c>
      <c r="C7715" s="1">
        <f>VLOOKUP(Authors[[#This Row],[Id]],Papers[],3,FALSE)</f>
        <v>2011</v>
      </c>
      <c r="D7715" s="1" t="str">
        <f>IF(ISNUMBER(FIND(",",Authors[[#This Row],[author]])),"OK", "Não OK")</f>
        <v>OK</v>
      </c>
    </row>
    <row r="7716" spans="1:4">
      <c r="A7716" s="3">
        <v>2037</v>
      </c>
      <c r="B7716" t="s">
        <v>6199</v>
      </c>
      <c r="C7716" s="1">
        <f>VLOOKUP(Authors[[#This Row],[Id]],Papers[],3,FALSE)</f>
        <v>2006</v>
      </c>
      <c r="D7716" s="1" t="str">
        <f>IF(ISNUMBER(FIND(",",Authors[[#This Row],[author]])),"OK", "Não OK")</f>
        <v>OK</v>
      </c>
    </row>
    <row r="7717" spans="1:4">
      <c r="A7717">
        <v>4367</v>
      </c>
      <c r="B7717" s="1" t="s">
        <v>12737</v>
      </c>
      <c r="C7717" s="1">
        <f>VLOOKUP(Authors[[#This Row],[Id]],Papers[],3,FALSE)</f>
        <v>1977</v>
      </c>
      <c r="D7717" s="1" t="str">
        <f>IF(ISNUMBER(FIND(",",Authors[[#This Row],[author]])),"OK", "Não OK")</f>
        <v>OK</v>
      </c>
    </row>
    <row r="7718" spans="1:4">
      <c r="A7718" s="3">
        <v>808</v>
      </c>
      <c r="B7718" t="s">
        <v>2294</v>
      </c>
      <c r="C7718" s="1">
        <f>VLOOKUP(Authors[[#This Row],[Id]],Papers[],3,FALSE)</f>
        <v>2007</v>
      </c>
      <c r="D7718" s="1" t="str">
        <f>IF(ISNUMBER(FIND(",",Authors[[#This Row],[author]])),"OK", "Não OK")</f>
        <v>OK</v>
      </c>
    </row>
    <row r="7719" spans="1:4">
      <c r="A7719" s="3">
        <v>304</v>
      </c>
      <c r="B7719" t="s">
        <v>758</v>
      </c>
      <c r="C7719" s="1">
        <f>VLOOKUP(Authors[[#This Row],[Id]],Papers[],3,FALSE)</f>
        <v>2003</v>
      </c>
      <c r="D7719" s="1" t="str">
        <f>IF(ISNUMBER(FIND(",",Authors[[#This Row],[author]])),"OK", "Não OK")</f>
        <v>OK</v>
      </c>
    </row>
    <row r="7720" spans="1:4">
      <c r="A7720" s="3">
        <v>1753</v>
      </c>
      <c r="B7720" t="s">
        <v>5328</v>
      </c>
      <c r="C7720" s="1">
        <f>VLOOKUP(Authors[[#This Row],[Id]],Papers[],3,FALSE)</f>
        <v>2011</v>
      </c>
      <c r="D7720" s="1" t="str">
        <f>IF(ISNUMBER(FIND(",",Authors[[#This Row],[author]])),"OK", "Não OK")</f>
        <v>OK</v>
      </c>
    </row>
    <row r="7721" spans="1:4">
      <c r="A7721" s="3">
        <v>1861</v>
      </c>
      <c r="B7721" t="s">
        <v>5653</v>
      </c>
      <c r="C7721" s="1">
        <f>VLOOKUP(Authors[[#This Row],[Id]],Papers[],3,FALSE)</f>
        <v>2009</v>
      </c>
      <c r="D7721" s="1" t="str">
        <f>IF(ISNUMBER(FIND(",",Authors[[#This Row],[author]])),"OK", "Não OK")</f>
        <v>OK</v>
      </c>
    </row>
    <row r="7722" spans="1:4">
      <c r="A7722" s="3">
        <v>2420</v>
      </c>
      <c r="B7722" t="s">
        <v>7450</v>
      </c>
      <c r="C7722" s="1">
        <f>VLOOKUP(Authors[[#This Row],[Id]],Papers[],3,FALSE)</f>
        <v>2004</v>
      </c>
      <c r="D7722" s="1" t="str">
        <f>IF(ISNUMBER(FIND(",",Authors[[#This Row],[author]])),"OK", "Não OK")</f>
        <v>OK</v>
      </c>
    </row>
    <row r="7723" spans="1:4">
      <c r="A7723" s="3">
        <v>2421</v>
      </c>
      <c r="B7723" t="s">
        <v>7450</v>
      </c>
      <c r="C7723" s="1">
        <f>VLOOKUP(Authors[[#This Row],[Id]],Papers[],3,FALSE)</f>
        <v>2003</v>
      </c>
      <c r="D7723" s="1" t="str">
        <f>IF(ISNUMBER(FIND(",",Authors[[#This Row],[author]])),"OK", "Não OK")</f>
        <v>OK</v>
      </c>
    </row>
    <row r="7724" spans="1:4">
      <c r="A7724" s="3">
        <v>2042</v>
      </c>
      <c r="B7724" t="s">
        <v>6213</v>
      </c>
      <c r="C7724" s="1">
        <f>VLOOKUP(Authors[[#This Row],[Id]],Papers[],3,FALSE)</f>
        <v>2006</v>
      </c>
      <c r="D7724" s="1" t="str">
        <f>IF(ISNUMBER(FIND(",",Authors[[#This Row],[author]])),"OK", "Não OK")</f>
        <v>OK</v>
      </c>
    </row>
    <row r="7725" spans="1:4">
      <c r="A7725" s="3">
        <v>4115</v>
      </c>
      <c r="B7725" t="s">
        <v>9796</v>
      </c>
      <c r="C7725" s="1">
        <f>VLOOKUP(Authors[[#This Row],[Id]],Papers[],3,FALSE)</f>
        <v>2003</v>
      </c>
      <c r="D7725" s="1" t="str">
        <f>IF(ISNUMBER(FIND(",",Authors[[#This Row],[author]])),"OK", "Não OK")</f>
        <v>OK</v>
      </c>
    </row>
    <row r="7726" spans="1:4">
      <c r="A7726" s="3">
        <v>1930</v>
      </c>
      <c r="B7726" t="s">
        <v>10758</v>
      </c>
      <c r="C7726" s="1">
        <f>VLOOKUP(Authors[[#This Row],[Id]],Papers[],3,FALSE)</f>
        <v>2007</v>
      </c>
      <c r="D7726" s="1" t="str">
        <f>IF(ISNUMBER(FIND(",",Authors[[#This Row],[author]])),"OK", "Não OK")</f>
        <v>OK</v>
      </c>
    </row>
    <row r="7727" spans="1:4">
      <c r="A7727" s="3">
        <v>2043</v>
      </c>
      <c r="B7727" t="s">
        <v>10807</v>
      </c>
      <c r="C7727" s="1">
        <f>VLOOKUP(Authors[[#This Row],[Id]],Papers[],3,FALSE)</f>
        <v>2004</v>
      </c>
      <c r="D7727" s="1" t="str">
        <f>IF(ISNUMBER(FIND(",",Authors[[#This Row],[author]])),"OK", "Não OK")</f>
        <v>OK</v>
      </c>
    </row>
    <row r="7728" spans="1:4">
      <c r="A7728" s="3">
        <v>2422</v>
      </c>
      <c r="B7728" t="s">
        <v>7456</v>
      </c>
      <c r="C7728" s="1">
        <f>VLOOKUP(Authors[[#This Row],[Id]],Papers[],3,FALSE)</f>
        <v>1999</v>
      </c>
      <c r="D7728" s="1" t="str">
        <f>IF(ISNUMBER(FIND(",",Authors[[#This Row],[author]])),"OK", "Não OK")</f>
        <v>OK</v>
      </c>
    </row>
    <row r="7729" spans="1:4">
      <c r="A7729" s="3">
        <v>366</v>
      </c>
      <c r="B7729" t="s">
        <v>971</v>
      </c>
      <c r="C7729" s="1">
        <f>VLOOKUP(Authors[[#This Row],[Id]],Papers[],3,FALSE)</f>
        <v>2008</v>
      </c>
      <c r="D7729" s="1" t="str">
        <f>IF(ISNUMBER(FIND(",",Authors[[#This Row],[author]])),"OK", "Não OK")</f>
        <v>OK</v>
      </c>
    </row>
    <row r="7730" spans="1:4">
      <c r="A7730" s="3">
        <v>2423</v>
      </c>
      <c r="B7730" t="s">
        <v>7460</v>
      </c>
      <c r="C7730" s="1">
        <f>VLOOKUP(Authors[[#This Row],[Id]],Papers[],3,FALSE)</f>
        <v>2008</v>
      </c>
      <c r="D7730" s="1" t="str">
        <f>IF(ISNUMBER(FIND(",",Authors[[#This Row],[author]])),"OK", "Não OK")</f>
        <v>OK</v>
      </c>
    </row>
    <row r="7731" spans="1:4">
      <c r="A7731" s="3">
        <v>4354</v>
      </c>
      <c r="B7731" t="s">
        <v>10312</v>
      </c>
      <c r="C7731" s="1">
        <f>VLOOKUP(Authors[[#This Row],[Id]],Papers[],3,FALSE)</f>
        <v>2008</v>
      </c>
      <c r="D7731" s="1" t="str">
        <f>IF(ISNUMBER(FIND(",",Authors[[#This Row],[author]])),"OK", "Não OK")</f>
        <v>OK</v>
      </c>
    </row>
    <row r="7732" spans="1:4">
      <c r="A7732" s="3">
        <v>573</v>
      </c>
      <c r="B7732" t="s">
        <v>1605</v>
      </c>
      <c r="C7732" s="1">
        <f>VLOOKUP(Authors[[#This Row],[Id]],Papers[],3,FALSE)</f>
        <v>2010</v>
      </c>
      <c r="D7732" s="1" t="str">
        <f>IF(ISNUMBER(FIND(",",Authors[[#This Row],[author]])),"OK", "Não OK")</f>
        <v>OK</v>
      </c>
    </row>
    <row r="7733" spans="1:4">
      <c r="A7733" s="3">
        <v>1257</v>
      </c>
      <c r="B7733" t="s">
        <v>3595</v>
      </c>
      <c r="C7733" s="1">
        <f>VLOOKUP(Authors[[#This Row],[Id]],Papers[],3,FALSE)</f>
        <v>2004</v>
      </c>
      <c r="D7733" s="1" t="str">
        <f>IF(ISNUMBER(FIND(",",Authors[[#This Row],[author]])),"OK", "Não OK")</f>
        <v>OK</v>
      </c>
    </row>
    <row r="7734" spans="1:4">
      <c r="A7734" s="3">
        <v>2424</v>
      </c>
      <c r="B7734" t="s">
        <v>7466</v>
      </c>
      <c r="C7734" s="1">
        <f>VLOOKUP(Authors[[#This Row],[Id]],Papers[],3,FALSE)</f>
        <v>2011</v>
      </c>
      <c r="D7734" s="1" t="str">
        <f>IF(ISNUMBER(FIND(",",Authors[[#This Row],[author]])),"OK", "Não OK")</f>
        <v>OK</v>
      </c>
    </row>
    <row r="7735" spans="1:4">
      <c r="A7735" s="3">
        <v>4064</v>
      </c>
      <c r="B7735" t="s">
        <v>9732</v>
      </c>
      <c r="C7735" s="1">
        <f>VLOOKUP(Authors[[#This Row],[Id]],Papers[],3,FALSE)</f>
        <v>2011</v>
      </c>
      <c r="D7735" s="1" t="str">
        <f>IF(ISNUMBER(FIND(",",Authors[[#This Row],[author]])),"OK", "Não OK")</f>
        <v>OK</v>
      </c>
    </row>
    <row r="7736" spans="1:4">
      <c r="A7736" s="3">
        <v>1512</v>
      </c>
      <c r="B7736" t="s">
        <v>10630</v>
      </c>
      <c r="C7736" s="1">
        <f>VLOOKUP(Authors[[#This Row],[Id]],Papers[],3,FALSE)</f>
        <v>2003</v>
      </c>
      <c r="D7736" s="1" t="str">
        <f>IF(ISNUMBER(FIND(",",Authors[[#This Row],[author]])),"OK", "Não OK")</f>
        <v>OK</v>
      </c>
    </row>
    <row r="7737" spans="1:4">
      <c r="A7737" s="3">
        <v>1111</v>
      </c>
      <c r="B7737" t="s">
        <v>3107</v>
      </c>
      <c r="C7737" s="1">
        <f>VLOOKUP(Authors[[#This Row],[Id]],Papers[],3,FALSE)</f>
        <v>2006</v>
      </c>
      <c r="D7737" s="1" t="str">
        <f>IF(ISNUMBER(FIND(",",Authors[[#This Row],[author]])),"OK", "Não OK")</f>
        <v>OK</v>
      </c>
    </row>
    <row r="7738" spans="1:4">
      <c r="A7738" s="3">
        <v>2473</v>
      </c>
      <c r="B7738" t="s">
        <v>10938</v>
      </c>
      <c r="C7738" s="1">
        <f>VLOOKUP(Authors[[#This Row],[Id]],Papers[],3,FALSE)</f>
        <v>2006</v>
      </c>
      <c r="D7738" s="1" t="str">
        <f>IF(ISNUMBER(FIND(",",Authors[[#This Row],[author]])),"OK", "Não OK")</f>
        <v>OK</v>
      </c>
    </row>
    <row r="7739" spans="1:4">
      <c r="A7739" s="3">
        <v>1123</v>
      </c>
      <c r="B7739" t="s">
        <v>3159</v>
      </c>
      <c r="C7739" s="1">
        <f>VLOOKUP(Authors[[#This Row],[Id]],Papers[],3,FALSE)</f>
        <v>2010</v>
      </c>
      <c r="D7739" s="1" t="str">
        <f>IF(ISNUMBER(FIND(",",Authors[[#This Row],[author]])),"OK", "Não OK")</f>
        <v>OK</v>
      </c>
    </row>
    <row r="7740" spans="1:4">
      <c r="A7740" s="3">
        <v>388</v>
      </c>
      <c r="B7740" t="s">
        <v>1073</v>
      </c>
      <c r="C7740" s="1">
        <f>VLOOKUP(Authors[[#This Row],[Id]],Papers[],3,FALSE)</f>
        <v>2005</v>
      </c>
      <c r="D7740" s="1" t="str">
        <f>IF(ISNUMBER(FIND(",",Authors[[#This Row],[author]])),"OK", "Não OK")</f>
        <v>OK</v>
      </c>
    </row>
    <row r="7741" spans="1:4">
      <c r="A7741" s="3">
        <v>2167</v>
      </c>
      <c r="B7741" t="s">
        <v>1073</v>
      </c>
      <c r="C7741" s="1">
        <f>VLOOKUP(Authors[[#This Row],[Id]],Papers[],3,FALSE)</f>
        <v>2009</v>
      </c>
      <c r="D7741" s="1" t="str">
        <f>IF(ISNUMBER(FIND(",",Authors[[#This Row],[author]])),"OK", "Não OK")</f>
        <v>OK</v>
      </c>
    </row>
    <row r="7742" spans="1:4">
      <c r="A7742" s="3">
        <v>4066</v>
      </c>
      <c r="B7742" t="s">
        <v>1073</v>
      </c>
      <c r="C7742" s="1">
        <f>VLOOKUP(Authors[[#This Row],[Id]],Papers[],3,FALSE)</f>
        <v>2005</v>
      </c>
      <c r="D7742" s="1" t="str">
        <f>IF(ISNUMBER(FIND(",",Authors[[#This Row],[author]])),"OK", "Não OK")</f>
        <v>OK</v>
      </c>
    </row>
    <row r="7743" spans="1:4">
      <c r="A7743" s="3">
        <v>4067</v>
      </c>
      <c r="B7743" t="s">
        <v>9738</v>
      </c>
      <c r="C7743" s="1">
        <f>VLOOKUP(Authors[[#This Row],[Id]],Papers[],3,FALSE)</f>
        <v>2009</v>
      </c>
      <c r="D7743" s="1" t="str">
        <f>IF(ISNUMBER(FIND(",",Authors[[#This Row],[author]])),"OK", "Não OK")</f>
        <v>OK</v>
      </c>
    </row>
    <row r="7744" spans="1:4">
      <c r="A7744" s="3">
        <v>1962</v>
      </c>
      <c r="B7744" t="s">
        <v>10787</v>
      </c>
      <c r="C7744" s="1">
        <f>VLOOKUP(Authors[[#This Row],[Id]],Papers[],3,FALSE)</f>
        <v>2007</v>
      </c>
      <c r="D7744" s="1" t="str">
        <f>IF(ISNUMBER(FIND(",",Authors[[#This Row],[author]])),"OK", "Não OK")</f>
        <v>OK</v>
      </c>
    </row>
    <row r="7745" spans="1:4">
      <c r="A7745" s="3">
        <v>15</v>
      </c>
      <c r="B7745" t="s">
        <v>35</v>
      </c>
      <c r="C7745" s="1">
        <f>VLOOKUP(Authors[[#This Row],[Id]],Papers[],3,FALSE)</f>
        <v>2005</v>
      </c>
      <c r="D7745" s="1" t="str">
        <f>IF(ISNUMBER(FIND(",",Authors[[#This Row],[author]])),"OK", "Não OK")</f>
        <v>OK</v>
      </c>
    </row>
    <row r="7746" spans="1:4">
      <c r="A7746" s="3">
        <v>30</v>
      </c>
      <c r="B7746" t="s">
        <v>35</v>
      </c>
      <c r="C7746" s="1">
        <f>VLOOKUP(Authors[[#This Row],[Id]],Papers[],3,FALSE)</f>
        <v>2005</v>
      </c>
      <c r="D7746" s="1" t="str">
        <f>IF(ISNUMBER(FIND(",",Authors[[#This Row],[author]])),"OK", "Não OK")</f>
        <v>OK</v>
      </c>
    </row>
    <row r="7747" spans="1:4">
      <c r="A7747" s="3">
        <v>57</v>
      </c>
      <c r="B7747" t="s">
        <v>35</v>
      </c>
      <c r="C7747" s="1">
        <f>VLOOKUP(Authors[[#This Row],[Id]],Papers[],3,FALSE)</f>
        <v>2006</v>
      </c>
      <c r="D7747" s="1" t="str">
        <f>IF(ISNUMBER(FIND(",",Authors[[#This Row],[author]])),"OK", "Não OK")</f>
        <v>OK</v>
      </c>
    </row>
    <row r="7748" spans="1:4">
      <c r="A7748" s="3">
        <v>979</v>
      </c>
      <c r="B7748" t="s">
        <v>35</v>
      </c>
      <c r="C7748" s="1">
        <f>VLOOKUP(Authors[[#This Row],[Id]],Papers[],3,FALSE)</f>
        <v>2008</v>
      </c>
      <c r="D7748" s="1" t="str">
        <f>IF(ISNUMBER(FIND(",",Authors[[#This Row],[author]])),"OK", "Não OK")</f>
        <v>OK</v>
      </c>
    </row>
    <row r="7749" spans="1:4">
      <c r="A7749" s="3">
        <v>1261</v>
      </c>
      <c r="B7749" t="s">
        <v>3607</v>
      </c>
      <c r="C7749" s="1">
        <f>VLOOKUP(Authors[[#This Row],[Id]],Papers[],3,FALSE)</f>
        <v>2006</v>
      </c>
      <c r="D7749" s="1" t="str">
        <f>IF(ISNUMBER(FIND(",",Authors[[#This Row],[author]])),"OK", "Não OK")</f>
        <v>OK</v>
      </c>
    </row>
    <row r="7750" spans="1:4">
      <c r="A7750" s="3">
        <v>3845</v>
      </c>
      <c r="B7750" t="s">
        <v>9461</v>
      </c>
      <c r="C7750" s="1">
        <f>VLOOKUP(Authors[[#This Row],[Id]],Papers[],3,FALSE)</f>
        <v>2010</v>
      </c>
      <c r="D7750" s="1" t="str">
        <f>IF(ISNUMBER(FIND(",",Authors[[#This Row],[author]])),"OK", "Não OK")</f>
        <v>OK</v>
      </c>
    </row>
    <row r="7751" spans="1:4">
      <c r="A7751" s="3">
        <v>2425</v>
      </c>
      <c r="B7751" t="s">
        <v>10875</v>
      </c>
      <c r="C7751" s="1">
        <f>VLOOKUP(Authors[[#This Row],[Id]],Papers[],3,FALSE)</f>
        <v>2010</v>
      </c>
      <c r="D7751" s="1" t="str">
        <f>IF(ISNUMBER(FIND(",",Authors[[#This Row],[author]])),"OK", "Não OK")</f>
        <v>OK</v>
      </c>
    </row>
    <row r="7752" spans="1:4">
      <c r="A7752" s="3">
        <v>1006</v>
      </c>
      <c r="B7752" t="s">
        <v>2806</v>
      </c>
      <c r="C7752" s="1">
        <f>VLOOKUP(Authors[[#This Row],[Id]],Papers[],3,FALSE)</f>
        <v>2011</v>
      </c>
      <c r="D7752" s="1" t="str">
        <f>IF(ISNUMBER(FIND(",",Authors[[#This Row],[author]])),"OK", "Não OK")</f>
        <v>OK</v>
      </c>
    </row>
    <row r="7753" spans="1:4">
      <c r="A7753" s="3">
        <v>2426</v>
      </c>
      <c r="B7753" t="s">
        <v>10876</v>
      </c>
      <c r="C7753" s="1">
        <f>VLOOKUP(Authors[[#This Row],[Id]],Papers[],3,FALSE)</f>
        <v>1998</v>
      </c>
      <c r="D7753" s="1" t="str">
        <f>IF(ISNUMBER(FIND(",",Authors[[#This Row],[author]])),"OK", "Não OK")</f>
        <v>OK</v>
      </c>
    </row>
    <row r="7754" spans="1:4">
      <c r="A7754" s="3">
        <v>3885</v>
      </c>
      <c r="B7754" t="s">
        <v>9508</v>
      </c>
      <c r="C7754" s="1">
        <f>VLOOKUP(Authors[[#This Row],[Id]],Papers[],3,FALSE)</f>
        <v>2005</v>
      </c>
      <c r="D7754" s="1" t="str">
        <f>IF(ISNUMBER(FIND(",",Authors[[#This Row],[author]])),"OK", "Não OK")</f>
        <v>OK</v>
      </c>
    </row>
    <row r="7755" spans="1:4">
      <c r="A7755" s="3">
        <v>2471</v>
      </c>
      <c r="B7755" t="s">
        <v>10936</v>
      </c>
      <c r="C7755" s="1">
        <f>VLOOKUP(Authors[[#This Row],[Id]],Papers[],3,FALSE)</f>
        <v>2009</v>
      </c>
      <c r="D7755" s="1" t="str">
        <f>IF(ISNUMBER(FIND(",",Authors[[#This Row],[author]])),"OK", "Não OK")</f>
        <v>OK</v>
      </c>
    </row>
    <row r="7756" spans="1:4">
      <c r="A7756" s="3">
        <v>26</v>
      </c>
      <c r="B7756" t="s">
        <v>64</v>
      </c>
      <c r="C7756" s="1">
        <f>VLOOKUP(Authors[[#This Row],[Id]],Papers[],3,FALSE)</f>
        <v>2005</v>
      </c>
      <c r="D7756" s="1" t="str">
        <f>IF(ISNUMBER(FIND(",",Authors[[#This Row],[author]])),"OK", "Não OK")</f>
        <v>OK</v>
      </c>
    </row>
    <row r="7757" spans="1:4">
      <c r="A7757" s="3">
        <v>2620</v>
      </c>
      <c r="B7757" t="s">
        <v>64</v>
      </c>
      <c r="C7757" s="1">
        <f>VLOOKUP(Authors[[#This Row],[Id]],Papers[],3,FALSE)</f>
        <v>2010</v>
      </c>
      <c r="D7757" s="1" t="str">
        <f>IF(ISNUMBER(FIND(",",Authors[[#This Row],[author]])),"OK", "Não OK")</f>
        <v>OK</v>
      </c>
    </row>
    <row r="7758" spans="1:4">
      <c r="A7758" s="3">
        <v>1951</v>
      </c>
      <c r="B7758" t="s">
        <v>10775</v>
      </c>
      <c r="C7758" s="1">
        <f>VLOOKUP(Authors[[#This Row],[Id]],Papers[],3,FALSE)</f>
        <v>2008</v>
      </c>
      <c r="D7758" s="1" t="str">
        <f>IF(ISNUMBER(FIND(",",Authors[[#This Row],[author]])),"OK", "Não OK")</f>
        <v>OK</v>
      </c>
    </row>
    <row r="7759" spans="1:4">
      <c r="A7759" s="3">
        <v>2432</v>
      </c>
      <c r="B7759" t="s">
        <v>10775</v>
      </c>
      <c r="C7759" s="1">
        <f>VLOOKUP(Authors[[#This Row],[Id]],Papers[],3,FALSE)</f>
        <v>2010</v>
      </c>
      <c r="D7759" s="1" t="str">
        <f>IF(ISNUMBER(FIND(",",Authors[[#This Row],[author]])),"OK", "Não OK")</f>
        <v>OK</v>
      </c>
    </row>
    <row r="7760" spans="1:4">
      <c r="A7760" s="3">
        <v>225</v>
      </c>
      <c r="B7760" t="s">
        <v>567</v>
      </c>
      <c r="C7760" s="1">
        <f>VLOOKUP(Authors[[#This Row],[Id]],Papers[],3,FALSE)</f>
        <v>2011</v>
      </c>
      <c r="D7760" s="1" t="str">
        <f>IF(ISNUMBER(FIND(",",Authors[[#This Row],[author]])),"OK", "Não OK")</f>
        <v>OK</v>
      </c>
    </row>
    <row r="7761" spans="1:4">
      <c r="A7761" s="3">
        <v>1257</v>
      </c>
      <c r="B7761" t="s">
        <v>3594</v>
      </c>
      <c r="C7761" s="1">
        <f>VLOOKUP(Authors[[#This Row],[Id]],Papers[],3,FALSE)</f>
        <v>2004</v>
      </c>
      <c r="D7761" s="1" t="str">
        <f>IF(ISNUMBER(FIND(",",Authors[[#This Row],[author]])),"OK", "Não OK")</f>
        <v>OK</v>
      </c>
    </row>
    <row r="7762" spans="1:4">
      <c r="A7762" s="3">
        <v>1141</v>
      </c>
      <c r="B7762" t="s">
        <v>3224</v>
      </c>
      <c r="C7762" s="1">
        <f>VLOOKUP(Authors[[#This Row],[Id]],Papers[],3,FALSE)</f>
        <v>2011</v>
      </c>
      <c r="D7762" s="1" t="str">
        <f>IF(ISNUMBER(FIND(",",Authors[[#This Row],[author]])),"OK", "Não OK")</f>
        <v>OK</v>
      </c>
    </row>
    <row r="7763" spans="1:4">
      <c r="A7763" s="3">
        <v>2388</v>
      </c>
      <c r="B7763" t="s">
        <v>3224</v>
      </c>
      <c r="C7763" s="1">
        <f>VLOOKUP(Authors[[#This Row],[Id]],Papers[],3,FALSE)</f>
        <v>2009</v>
      </c>
      <c r="D7763" s="1" t="str">
        <f>IF(ISNUMBER(FIND(",",Authors[[#This Row],[author]])),"OK", "Não OK")</f>
        <v>OK</v>
      </c>
    </row>
    <row r="7764" spans="1:4">
      <c r="A7764" s="3">
        <v>2428</v>
      </c>
      <c r="B7764" t="s">
        <v>3224</v>
      </c>
      <c r="C7764" s="1">
        <f>VLOOKUP(Authors[[#This Row],[Id]],Papers[],3,FALSE)</f>
        <v>2011</v>
      </c>
      <c r="D7764" s="1" t="str">
        <f>IF(ISNUMBER(FIND(",",Authors[[#This Row],[author]])),"OK", "Não OK")</f>
        <v>OK</v>
      </c>
    </row>
    <row r="7765" spans="1:4">
      <c r="A7765" s="3">
        <v>1752</v>
      </c>
      <c r="B7765" t="s">
        <v>10696</v>
      </c>
      <c r="C7765" s="1">
        <f>VLOOKUP(Authors[[#This Row],[Id]],Papers[],3,FALSE)</f>
        <v>2008</v>
      </c>
      <c r="D7765" s="1" t="str">
        <f>IF(ISNUMBER(FIND(",",Authors[[#This Row],[author]])),"OK", "Não OK")</f>
        <v>OK</v>
      </c>
    </row>
    <row r="7766" spans="1:4">
      <c r="A7766" s="3">
        <v>2437</v>
      </c>
      <c r="B7766" t="s">
        <v>10896</v>
      </c>
      <c r="C7766" s="1">
        <f>VLOOKUP(Authors[[#This Row],[Id]],Papers[],3,FALSE)</f>
        <v>2006</v>
      </c>
      <c r="D7766" s="1" t="str">
        <f>IF(ISNUMBER(FIND(",",Authors[[#This Row],[author]])),"OK", "Não OK")</f>
        <v>OK</v>
      </c>
    </row>
    <row r="7767" spans="1:4">
      <c r="A7767" s="3">
        <v>2438</v>
      </c>
      <c r="B7767" t="s">
        <v>10896</v>
      </c>
      <c r="C7767" s="1">
        <f>VLOOKUP(Authors[[#This Row],[Id]],Papers[],3,FALSE)</f>
        <v>2005</v>
      </c>
      <c r="D7767" s="1" t="str">
        <f>IF(ISNUMBER(FIND(",",Authors[[#This Row],[author]])),"OK", "Não OK")</f>
        <v>OK</v>
      </c>
    </row>
    <row r="7768" spans="1:4">
      <c r="A7768" s="3">
        <v>4322</v>
      </c>
      <c r="B7768" t="s">
        <v>10252</v>
      </c>
      <c r="C7768" s="1">
        <f>VLOOKUP(Authors[[#This Row],[Id]],Papers[],3,FALSE)</f>
        <v>2006</v>
      </c>
      <c r="D7768" s="1" t="str">
        <f>IF(ISNUMBER(FIND(",",Authors[[#This Row],[author]])),"OK", "Não OK")</f>
        <v>OK</v>
      </c>
    </row>
    <row r="7769" spans="1:4">
      <c r="A7769" s="3">
        <v>1144</v>
      </c>
      <c r="B7769" t="s">
        <v>3240</v>
      </c>
      <c r="C7769" s="1">
        <f>VLOOKUP(Authors[[#This Row],[Id]],Papers[],3,FALSE)</f>
        <v>2011</v>
      </c>
      <c r="D7769" s="1" t="str">
        <f>IF(ISNUMBER(FIND(",",Authors[[#This Row],[author]])),"OK", "Não OK")</f>
        <v>OK</v>
      </c>
    </row>
    <row r="7770" spans="1:4">
      <c r="A7770" s="3">
        <v>495</v>
      </c>
      <c r="B7770" t="s">
        <v>1401</v>
      </c>
      <c r="C7770" s="1">
        <f>VLOOKUP(Authors[[#This Row],[Id]],Papers[],3,FALSE)</f>
        <v>2011</v>
      </c>
      <c r="D7770" s="1" t="str">
        <f>IF(ISNUMBER(FIND(",",Authors[[#This Row],[author]])),"OK", "Não OK")</f>
        <v>OK</v>
      </c>
    </row>
    <row r="7771" spans="1:4">
      <c r="A7771">
        <v>4371</v>
      </c>
      <c r="B7771" s="1" t="s">
        <v>12745</v>
      </c>
      <c r="C7771" s="1">
        <f>VLOOKUP(Authors[[#This Row],[Id]],Papers[],3,FALSE)</f>
        <v>1971</v>
      </c>
      <c r="D7771" s="1" t="str">
        <f>IF(ISNUMBER(FIND(",",Authors[[#This Row],[author]])),"OK", "Não OK")</f>
        <v>OK</v>
      </c>
    </row>
    <row r="7772" spans="1:4">
      <c r="A7772" s="3">
        <v>2429</v>
      </c>
      <c r="B7772" t="s">
        <v>10881</v>
      </c>
      <c r="C7772" s="1">
        <f>VLOOKUP(Authors[[#This Row],[Id]],Papers[],3,FALSE)</f>
        <v>2011</v>
      </c>
      <c r="D7772" s="1" t="str">
        <f>IF(ISNUMBER(FIND(",",Authors[[#This Row],[author]])),"OK", "Não OK")</f>
        <v>OK</v>
      </c>
    </row>
    <row r="7773" spans="1:4">
      <c r="A7773" s="3">
        <v>2486</v>
      </c>
      <c r="B7773" t="s">
        <v>7628</v>
      </c>
      <c r="C7773" s="1">
        <f>VLOOKUP(Authors[[#This Row],[Id]],Papers[],3,FALSE)</f>
        <v>2010</v>
      </c>
      <c r="D7773" s="1" t="str">
        <f>IF(ISNUMBER(FIND(",",Authors[[#This Row],[author]])),"OK", "Não OK")</f>
        <v>OK</v>
      </c>
    </row>
    <row r="7774" spans="1:4">
      <c r="A7774" s="3">
        <v>4075</v>
      </c>
      <c r="B7774" t="s">
        <v>9741</v>
      </c>
      <c r="C7774" s="1">
        <f>VLOOKUP(Authors[[#This Row],[Id]],Papers[],3,FALSE)</f>
        <v>2010</v>
      </c>
      <c r="D7774" s="1" t="str">
        <f>IF(ISNUMBER(FIND(",",Authors[[#This Row],[author]])),"OK", "Não OK")</f>
        <v>OK</v>
      </c>
    </row>
    <row r="7775" spans="1:4">
      <c r="A7775" s="3">
        <v>2430</v>
      </c>
      <c r="B7775" t="s">
        <v>10885</v>
      </c>
      <c r="C7775" s="1">
        <f>VLOOKUP(Authors[[#This Row],[Id]],Papers[],3,FALSE)</f>
        <v>2010</v>
      </c>
      <c r="D7775" s="1" t="str">
        <f>IF(ISNUMBER(FIND(",",Authors[[#This Row],[author]])),"OK", "Não OK")</f>
        <v>OK</v>
      </c>
    </row>
    <row r="7776" spans="1:4">
      <c r="A7776" s="3">
        <v>424</v>
      </c>
      <c r="B7776" t="s">
        <v>1190</v>
      </c>
      <c r="C7776" s="1">
        <f>VLOOKUP(Authors[[#This Row],[Id]],Papers[],3,FALSE)</f>
        <v>2008</v>
      </c>
      <c r="D7776" s="1" t="str">
        <f>IF(ISNUMBER(FIND(",",Authors[[#This Row],[author]])),"OK", "Não OK")</f>
        <v>OK</v>
      </c>
    </row>
    <row r="7777" spans="1:4">
      <c r="A7777" s="3">
        <v>1826</v>
      </c>
      <c r="B7777" t="s">
        <v>10726</v>
      </c>
      <c r="C7777" s="1">
        <f>VLOOKUP(Authors[[#This Row],[Id]],Papers[],3,FALSE)</f>
        <v>2009</v>
      </c>
      <c r="D7777" s="1" t="str">
        <f>IF(ISNUMBER(FIND(",",Authors[[#This Row],[author]])),"OK", "Não OK")</f>
        <v>OK</v>
      </c>
    </row>
    <row r="7778" spans="1:4">
      <c r="A7778" s="3">
        <v>1528</v>
      </c>
      <c r="B7778" t="s">
        <v>10638</v>
      </c>
      <c r="C7778" s="1">
        <f>VLOOKUP(Authors[[#This Row],[Id]],Papers[],3,FALSE)</f>
        <v>2010</v>
      </c>
      <c r="D7778" s="1" t="str">
        <f>IF(ISNUMBER(FIND(",",Authors[[#This Row],[author]])),"OK", "Não OK")</f>
        <v>OK</v>
      </c>
    </row>
    <row r="7779" spans="1:4">
      <c r="A7779" s="3">
        <v>2431</v>
      </c>
      <c r="B7779" t="s">
        <v>10890</v>
      </c>
      <c r="C7779" s="1">
        <f>VLOOKUP(Authors[[#This Row],[Id]],Papers[],3,FALSE)</f>
        <v>2009</v>
      </c>
      <c r="D7779" s="1" t="str">
        <f>IF(ISNUMBER(FIND(",",Authors[[#This Row],[author]])),"OK", "Não OK")</f>
        <v>OK</v>
      </c>
    </row>
    <row r="7780" spans="1:4">
      <c r="A7780" s="3">
        <v>1501</v>
      </c>
      <c r="B7780" t="s">
        <v>10624</v>
      </c>
      <c r="C7780" s="1">
        <f>VLOOKUP(Authors[[#This Row],[Id]],Papers[],3,FALSE)</f>
        <v>2007</v>
      </c>
      <c r="D7780" s="1" t="str">
        <f>IF(ISNUMBER(FIND(",",Authors[[#This Row],[author]])),"OK", "Não OK")</f>
        <v>OK</v>
      </c>
    </row>
    <row r="7781" spans="1:4">
      <c r="A7781" s="3">
        <v>1951</v>
      </c>
      <c r="B7781" t="s">
        <v>10774</v>
      </c>
      <c r="C7781" s="1">
        <f>VLOOKUP(Authors[[#This Row],[Id]],Papers[],3,FALSE)</f>
        <v>2008</v>
      </c>
      <c r="D7781" s="1" t="str">
        <f>IF(ISNUMBER(FIND(",",Authors[[#This Row],[author]])),"OK", "Não OK")</f>
        <v>OK</v>
      </c>
    </row>
    <row r="7782" spans="1:4">
      <c r="A7782" s="3">
        <v>2432</v>
      </c>
      <c r="B7782" t="s">
        <v>10774</v>
      </c>
      <c r="C7782" s="1">
        <f>VLOOKUP(Authors[[#This Row],[Id]],Papers[],3,FALSE)</f>
        <v>2010</v>
      </c>
      <c r="D7782" s="1" t="str">
        <f>IF(ISNUMBER(FIND(",",Authors[[#This Row],[author]])),"OK", "Não OK")</f>
        <v>OK</v>
      </c>
    </row>
    <row r="7783" spans="1:4">
      <c r="A7783" s="3">
        <v>2430</v>
      </c>
      <c r="B7783" t="s">
        <v>10884</v>
      </c>
      <c r="C7783" s="1">
        <f>VLOOKUP(Authors[[#This Row],[Id]],Papers[],3,FALSE)</f>
        <v>2010</v>
      </c>
      <c r="D7783" s="1" t="str">
        <f>IF(ISNUMBER(FIND(",",Authors[[#This Row],[author]])),"OK", "Não OK")</f>
        <v>OK</v>
      </c>
    </row>
    <row r="7784" spans="1:4">
      <c r="A7784" s="3">
        <v>1133</v>
      </c>
      <c r="B7784" t="s">
        <v>3192</v>
      </c>
      <c r="C7784" s="1">
        <f>VLOOKUP(Authors[[#This Row],[Id]],Papers[],3,FALSE)</f>
        <v>2009</v>
      </c>
      <c r="D7784" s="1" t="str">
        <f>IF(ISNUMBER(FIND(",",Authors[[#This Row],[author]])),"OK", "Não OK")</f>
        <v>OK</v>
      </c>
    </row>
    <row r="7785" spans="1:4">
      <c r="A7785" s="3">
        <v>385</v>
      </c>
      <c r="B7785" t="s">
        <v>1056</v>
      </c>
      <c r="C7785" s="1">
        <f>VLOOKUP(Authors[[#This Row],[Id]],Papers[],3,FALSE)</f>
        <v>2004</v>
      </c>
      <c r="D7785" s="1" t="str">
        <f>IF(ISNUMBER(FIND(",",Authors[[#This Row],[author]])),"OK", "Não OK")</f>
        <v>OK</v>
      </c>
    </row>
    <row r="7786" spans="1:4">
      <c r="A7786" s="3">
        <v>1911</v>
      </c>
      <c r="B7786" t="s">
        <v>10753</v>
      </c>
      <c r="C7786" s="1">
        <f>VLOOKUP(Authors[[#This Row],[Id]],Papers[],3,FALSE)</f>
        <v>2006</v>
      </c>
      <c r="D7786" s="1" t="str">
        <f>IF(ISNUMBER(FIND(",",Authors[[#This Row],[author]])),"OK", "Não OK")</f>
        <v>OK</v>
      </c>
    </row>
    <row r="7787" spans="1:4">
      <c r="A7787" s="3">
        <v>270</v>
      </c>
      <c r="B7787" t="s">
        <v>681</v>
      </c>
      <c r="C7787" s="1">
        <f>VLOOKUP(Authors[[#This Row],[Id]],Papers[],3,FALSE)</f>
        <v>2000</v>
      </c>
      <c r="D7787" s="1" t="str">
        <f>IF(ISNUMBER(FIND(",",Authors[[#This Row],[author]])),"OK", "Não OK")</f>
        <v>OK</v>
      </c>
    </row>
    <row r="7788" spans="1:4">
      <c r="A7788" s="3">
        <v>737</v>
      </c>
      <c r="B7788" t="s">
        <v>681</v>
      </c>
      <c r="C7788" s="1">
        <f>VLOOKUP(Authors[[#This Row],[Id]],Papers[],3,FALSE)</f>
        <v>2002</v>
      </c>
      <c r="D7788" s="1" t="str">
        <f>IF(ISNUMBER(FIND(",",Authors[[#This Row],[author]])),"OK", "Não OK")</f>
        <v>OK</v>
      </c>
    </row>
    <row r="7789" spans="1:4">
      <c r="A7789" s="3">
        <v>3422</v>
      </c>
      <c r="B7789" t="s">
        <v>8909</v>
      </c>
      <c r="C7789" s="1">
        <f>VLOOKUP(Authors[[#This Row],[Id]],Papers[],3,FALSE)</f>
        <v>2010</v>
      </c>
      <c r="D7789" s="1" t="str">
        <f>IF(ISNUMBER(FIND(",",Authors[[#This Row],[author]])),"OK", "Não OK")</f>
        <v>OK</v>
      </c>
    </row>
    <row r="7790" spans="1:4">
      <c r="A7790" s="3">
        <v>1082</v>
      </c>
      <c r="B7790" t="s">
        <v>3030</v>
      </c>
      <c r="C7790" s="1">
        <f>VLOOKUP(Authors[[#This Row],[Id]],Papers[],3,FALSE)</f>
        <v>2010</v>
      </c>
      <c r="D7790" s="1" t="str">
        <f>IF(ISNUMBER(FIND(",",Authors[[#This Row],[author]])),"OK", "Não OK")</f>
        <v>OK</v>
      </c>
    </row>
    <row r="7791" spans="1:4">
      <c r="A7791" s="3">
        <v>1079</v>
      </c>
      <c r="B7791" t="s">
        <v>3018</v>
      </c>
      <c r="C7791" s="1">
        <f>VLOOKUP(Authors[[#This Row],[Id]],Papers[],3,FALSE)</f>
        <v>2010</v>
      </c>
      <c r="D7791" s="1" t="str">
        <f>IF(ISNUMBER(FIND(",",Authors[[#This Row],[author]])),"OK", "Não OK")</f>
        <v>OK</v>
      </c>
    </row>
    <row r="7792" spans="1:4">
      <c r="A7792" s="3">
        <v>408</v>
      </c>
      <c r="B7792" t="s">
        <v>1141</v>
      </c>
      <c r="C7792" s="1">
        <f>VLOOKUP(Authors[[#This Row],[Id]],Papers[],3,FALSE)</f>
        <v>2006</v>
      </c>
      <c r="D7792" s="1" t="str">
        <f>IF(ISNUMBER(FIND(",",Authors[[#This Row],[author]])),"OK", "Não OK")</f>
        <v>OK</v>
      </c>
    </row>
    <row r="7793" spans="1:4">
      <c r="A7793" s="3">
        <v>2477</v>
      </c>
      <c r="B7793" t="s">
        <v>10945</v>
      </c>
      <c r="C7793" s="1">
        <f>VLOOKUP(Authors[[#This Row],[Id]],Papers[],3,FALSE)</f>
        <v>2011</v>
      </c>
      <c r="D7793" s="1" t="str">
        <f>IF(ISNUMBER(FIND(",",Authors[[#This Row],[author]])),"OK", "Não OK")</f>
        <v>OK</v>
      </c>
    </row>
    <row r="7794" spans="1:4">
      <c r="A7794" s="3">
        <v>339</v>
      </c>
      <c r="B7794" t="s">
        <v>879</v>
      </c>
      <c r="C7794" s="1">
        <f>VLOOKUP(Authors[[#This Row],[Id]],Papers[],3,FALSE)</f>
        <v>2007</v>
      </c>
      <c r="D7794" s="1" t="str">
        <f>IF(ISNUMBER(FIND(",",Authors[[#This Row],[author]])),"OK", "Não OK")</f>
        <v>OK</v>
      </c>
    </row>
    <row r="7795" spans="1:4">
      <c r="A7795" s="3">
        <v>1816</v>
      </c>
      <c r="B7795" t="s">
        <v>879</v>
      </c>
      <c r="C7795" s="1">
        <f>VLOOKUP(Authors[[#This Row],[Id]],Papers[],3,FALSE)</f>
        <v>2008</v>
      </c>
      <c r="D7795" s="1" t="str">
        <f>IF(ISNUMBER(FIND(",",Authors[[#This Row],[author]])),"OK", "Não OK")</f>
        <v>OK</v>
      </c>
    </row>
    <row r="7796" spans="1:4">
      <c r="A7796" s="3">
        <v>2433</v>
      </c>
      <c r="B7796" t="s">
        <v>879</v>
      </c>
      <c r="C7796" s="1">
        <f>VLOOKUP(Authors[[#This Row],[Id]],Papers[],3,FALSE)</f>
        <v>2009</v>
      </c>
      <c r="D7796" s="1" t="str">
        <f>IF(ISNUMBER(FIND(",",Authors[[#This Row],[author]])),"OK", "Não OK")</f>
        <v>OK</v>
      </c>
    </row>
    <row r="7797" spans="1:4">
      <c r="A7797" s="3">
        <v>2435</v>
      </c>
      <c r="B7797" s="2" t="s">
        <v>10892</v>
      </c>
      <c r="C7797" s="1">
        <f>VLOOKUP(Authors[[#This Row],[Id]],Papers[],3,FALSE)</f>
        <v>2004</v>
      </c>
      <c r="D7797" s="1" t="str">
        <f>IF(ISNUMBER(FIND(",",Authors[[#This Row],[author]])),"OK", "Não OK")</f>
        <v>OK</v>
      </c>
    </row>
    <row r="7798" spans="1:4">
      <c r="A7798" s="3">
        <v>573</v>
      </c>
      <c r="B7798" t="s">
        <v>1602</v>
      </c>
      <c r="C7798" s="1">
        <f>VLOOKUP(Authors[[#This Row],[Id]],Papers[],3,FALSE)</f>
        <v>2010</v>
      </c>
      <c r="D7798" s="1" t="str">
        <f>IF(ISNUMBER(FIND(",",Authors[[#This Row],[author]])),"OK", "Não OK")</f>
        <v>OK</v>
      </c>
    </row>
    <row r="7799" spans="1:4">
      <c r="A7799" s="3">
        <v>674</v>
      </c>
      <c r="B7799" t="s">
        <v>1907</v>
      </c>
      <c r="C7799" s="1">
        <f>VLOOKUP(Authors[[#This Row],[Id]],Papers[],3,FALSE)</f>
        <v>2011</v>
      </c>
      <c r="D7799" s="1" t="str">
        <f>IF(ISNUMBER(FIND(",",Authors[[#This Row],[author]])),"OK", "Não OK")</f>
        <v>OK</v>
      </c>
    </row>
    <row r="7800" spans="1:4">
      <c r="A7800" s="3">
        <v>1012</v>
      </c>
      <c r="B7800" t="s">
        <v>1907</v>
      </c>
      <c r="C7800" s="1">
        <f>VLOOKUP(Authors[[#This Row],[Id]],Papers[],3,FALSE)</f>
        <v>2011</v>
      </c>
      <c r="D7800" s="1" t="str">
        <f>IF(ISNUMBER(FIND(",",Authors[[#This Row],[author]])),"OK", "Não OK")</f>
        <v>OK</v>
      </c>
    </row>
    <row r="7801" spans="1:4">
      <c r="A7801" s="3">
        <v>1950</v>
      </c>
      <c r="B7801" t="s">
        <v>10772</v>
      </c>
      <c r="C7801" s="1">
        <f>VLOOKUP(Authors[[#This Row],[Id]],Papers[],3,FALSE)</f>
        <v>2009</v>
      </c>
      <c r="D7801" s="1" t="str">
        <f>IF(ISNUMBER(FIND(",",Authors[[#This Row],[author]])),"OK", "Não OK")</f>
        <v>OK</v>
      </c>
    </row>
    <row r="7802" spans="1:4">
      <c r="A7802" s="3">
        <v>674</v>
      </c>
      <c r="B7802" t="s">
        <v>1910</v>
      </c>
      <c r="C7802" s="1">
        <f>VLOOKUP(Authors[[#This Row],[Id]],Papers[],3,FALSE)</f>
        <v>2011</v>
      </c>
      <c r="D7802" s="1" t="str">
        <f>IF(ISNUMBER(FIND(",",Authors[[#This Row],[author]])),"OK", "Não OK")</f>
        <v>OK</v>
      </c>
    </row>
    <row r="7803" spans="1:4">
      <c r="A7803" s="3">
        <v>2436</v>
      </c>
      <c r="B7803" t="s">
        <v>7494</v>
      </c>
      <c r="C7803" s="1">
        <f>VLOOKUP(Authors[[#This Row],[Id]],Papers[],3,FALSE)</f>
        <v>2007</v>
      </c>
      <c r="D7803" s="1" t="str">
        <f>IF(ISNUMBER(FIND(",",Authors[[#This Row],[author]])),"OK", "Não OK")</f>
        <v>OK</v>
      </c>
    </row>
    <row r="7804" spans="1:4">
      <c r="A7804" s="3">
        <v>2431</v>
      </c>
      <c r="B7804" t="s">
        <v>10889</v>
      </c>
      <c r="C7804" s="1">
        <f>VLOOKUP(Authors[[#This Row],[Id]],Papers[],3,FALSE)</f>
        <v>2009</v>
      </c>
      <c r="D7804" s="1" t="str">
        <f>IF(ISNUMBER(FIND(",",Authors[[#This Row],[author]])),"OK", "Não OK")</f>
        <v>OK</v>
      </c>
    </row>
    <row r="7805" spans="1:4">
      <c r="A7805" s="3">
        <v>2677</v>
      </c>
      <c r="B7805" t="s">
        <v>7843</v>
      </c>
      <c r="C7805" s="1">
        <f>VLOOKUP(Authors[[#This Row],[Id]],Papers[],3,FALSE)</f>
        <v>2009</v>
      </c>
      <c r="D7805" s="1" t="str">
        <f>IF(ISNUMBER(FIND(",",Authors[[#This Row],[author]])),"OK", "Não OK")</f>
        <v>OK</v>
      </c>
    </row>
    <row r="7806" spans="1:4">
      <c r="A7806" s="3">
        <v>471</v>
      </c>
      <c r="B7806" t="s">
        <v>1323</v>
      </c>
      <c r="C7806" s="1">
        <f>VLOOKUP(Authors[[#This Row],[Id]],Papers[],3,FALSE)</f>
        <v>2008</v>
      </c>
      <c r="D7806" s="1" t="str">
        <f>IF(ISNUMBER(FIND(",",Authors[[#This Row],[author]])),"OK", "Não OK")</f>
        <v>OK</v>
      </c>
    </row>
    <row r="7807" spans="1:4">
      <c r="A7807" s="3">
        <v>484</v>
      </c>
      <c r="B7807" t="s">
        <v>1323</v>
      </c>
      <c r="C7807" s="1">
        <f>VLOOKUP(Authors[[#This Row],[Id]],Papers[],3,FALSE)</f>
        <v>2007</v>
      </c>
      <c r="D7807" s="1" t="str">
        <f>IF(ISNUMBER(FIND(",",Authors[[#This Row],[author]])),"OK", "Não OK")</f>
        <v>OK</v>
      </c>
    </row>
    <row r="7808" spans="1:4">
      <c r="A7808" s="3">
        <v>1514</v>
      </c>
      <c r="B7808" t="s">
        <v>4471</v>
      </c>
      <c r="C7808" s="1">
        <f>VLOOKUP(Authors[[#This Row],[Id]],Papers[],3,FALSE)</f>
        <v>1995</v>
      </c>
      <c r="D7808" s="1" t="str">
        <f>IF(ISNUMBER(FIND(",",Authors[[#This Row],[author]])),"OK", "Não OK")</f>
        <v>OK</v>
      </c>
    </row>
    <row r="7809" spans="1:4">
      <c r="A7809" s="3">
        <v>1626</v>
      </c>
      <c r="B7809" t="s">
        <v>4893</v>
      </c>
      <c r="C7809" s="1">
        <f>VLOOKUP(Authors[[#This Row],[Id]],Papers[],3,FALSE)</f>
        <v>2009</v>
      </c>
      <c r="D7809" s="1" t="str">
        <f>IF(ISNUMBER(FIND(",",Authors[[#This Row],[author]])),"OK", "Não OK")</f>
        <v>OK</v>
      </c>
    </row>
    <row r="7810" spans="1:4">
      <c r="A7810" s="3">
        <v>1788</v>
      </c>
      <c r="B7810" t="s">
        <v>10705</v>
      </c>
      <c r="C7810" s="1">
        <f>VLOOKUP(Authors[[#This Row],[Id]],Papers[],3,FALSE)</f>
        <v>2010</v>
      </c>
      <c r="D7810" s="1" t="str">
        <f>IF(ISNUMBER(FIND(",",Authors[[#This Row],[author]])),"OK", "Não OK")</f>
        <v>OK</v>
      </c>
    </row>
    <row r="7811" spans="1:4">
      <c r="A7811" s="3">
        <v>3885</v>
      </c>
      <c r="B7811" t="s">
        <v>9506</v>
      </c>
      <c r="C7811" s="1">
        <f>VLOOKUP(Authors[[#This Row],[Id]],Papers[],3,FALSE)</f>
        <v>2005</v>
      </c>
      <c r="D7811" s="1" t="str">
        <f>IF(ISNUMBER(FIND(",",Authors[[#This Row],[author]])),"OK", "Não OK")</f>
        <v>OK</v>
      </c>
    </row>
    <row r="7812" spans="1:4">
      <c r="A7812" s="3">
        <v>586</v>
      </c>
      <c r="B7812" t="s">
        <v>1653</v>
      </c>
      <c r="C7812" s="1">
        <f>VLOOKUP(Authors[[#This Row],[Id]],Papers[],3,FALSE)</f>
        <v>2011</v>
      </c>
      <c r="D7812" s="1" t="str">
        <f>IF(ISNUMBER(FIND(",",Authors[[#This Row],[author]])),"OK", "Não OK")</f>
        <v>OK</v>
      </c>
    </row>
    <row r="7813" spans="1:4">
      <c r="A7813" s="3">
        <v>1023</v>
      </c>
      <c r="B7813" t="s">
        <v>1653</v>
      </c>
      <c r="C7813" s="1">
        <f>VLOOKUP(Authors[[#This Row],[Id]],Papers[],3,FALSE)</f>
        <v>2010</v>
      </c>
      <c r="D7813" s="1" t="str">
        <f>IF(ISNUMBER(FIND(",",Authors[[#This Row],[author]])),"OK", "Não OK")</f>
        <v>OK</v>
      </c>
    </row>
    <row r="7814" spans="1:4">
      <c r="A7814" s="3">
        <v>1950</v>
      </c>
      <c r="B7814" t="s">
        <v>10773</v>
      </c>
      <c r="C7814" s="1">
        <f>VLOOKUP(Authors[[#This Row],[Id]],Papers[],3,FALSE)</f>
        <v>2009</v>
      </c>
      <c r="D7814" s="1" t="str">
        <f>IF(ISNUMBER(FIND(",",Authors[[#This Row],[author]])),"OK", "Não OK")</f>
        <v>OK</v>
      </c>
    </row>
    <row r="7815" spans="1:4">
      <c r="A7815" s="3">
        <v>1952</v>
      </c>
      <c r="B7815" t="s">
        <v>10773</v>
      </c>
      <c r="C7815" s="1">
        <f>VLOOKUP(Authors[[#This Row],[Id]],Papers[],3,FALSE)</f>
        <v>2009</v>
      </c>
      <c r="D7815" s="1" t="str">
        <f>IF(ISNUMBER(FIND(",",Authors[[#This Row],[author]])),"OK", "Não OK")</f>
        <v>OK</v>
      </c>
    </row>
    <row r="7816" spans="1:4">
      <c r="A7816" s="3">
        <v>902</v>
      </c>
      <c r="B7816" t="s">
        <v>2568</v>
      </c>
      <c r="C7816" s="1">
        <f>VLOOKUP(Authors[[#This Row],[Id]],Papers[],3,FALSE)</f>
        <v>2010</v>
      </c>
      <c r="D7816" s="1" t="str">
        <f>IF(ISNUMBER(FIND(",",Authors[[#This Row],[author]])),"OK", "Não OK")</f>
        <v>OK</v>
      </c>
    </row>
    <row r="7817" spans="1:4">
      <c r="A7817" s="3">
        <v>4277</v>
      </c>
      <c r="B7817" t="s">
        <v>10158</v>
      </c>
      <c r="C7817" s="1">
        <f>VLOOKUP(Authors[[#This Row],[Id]],Papers[],3,FALSE)</f>
        <v>2002</v>
      </c>
      <c r="D7817" s="1" t="str">
        <f>IF(ISNUMBER(FIND(",",Authors[[#This Row],[author]])),"OK", "Não OK")</f>
        <v>OK</v>
      </c>
    </row>
    <row r="7818" spans="1:4">
      <c r="A7818" s="3">
        <v>2437</v>
      </c>
      <c r="B7818" t="s">
        <v>10893</v>
      </c>
      <c r="C7818" s="1">
        <f>VLOOKUP(Authors[[#This Row],[Id]],Papers[],3,FALSE)</f>
        <v>2006</v>
      </c>
      <c r="D7818" s="1" t="str">
        <f>IF(ISNUMBER(FIND(",",Authors[[#This Row],[author]])),"OK", "Não OK")</f>
        <v>OK</v>
      </c>
    </row>
    <row r="7819" spans="1:4">
      <c r="A7819" s="3">
        <v>2438</v>
      </c>
      <c r="B7819" t="s">
        <v>10893</v>
      </c>
      <c r="C7819" s="1">
        <f>VLOOKUP(Authors[[#This Row],[Id]],Papers[],3,FALSE)</f>
        <v>2005</v>
      </c>
      <c r="D7819" s="1" t="str">
        <f>IF(ISNUMBER(FIND(",",Authors[[#This Row],[author]])),"OK", "Não OK")</f>
        <v>OK</v>
      </c>
    </row>
    <row r="7820" spans="1:4">
      <c r="A7820" s="3">
        <v>2459</v>
      </c>
      <c r="B7820" t="s">
        <v>7563</v>
      </c>
      <c r="C7820" s="1">
        <f>VLOOKUP(Authors[[#This Row],[Id]],Papers[],3,FALSE)</f>
        <v>2001</v>
      </c>
      <c r="D7820" s="1" t="str">
        <f>IF(ISNUMBER(FIND(",",Authors[[#This Row],[author]])),"OK", "Não OK")</f>
        <v>OK</v>
      </c>
    </row>
    <row r="7821" spans="1:4">
      <c r="A7821" s="3">
        <v>4342</v>
      </c>
      <c r="B7821" t="s">
        <v>10291</v>
      </c>
      <c r="C7821" s="1">
        <f>VLOOKUP(Authors[[#This Row],[Id]],Papers[],3,FALSE)</f>
        <v>2006</v>
      </c>
      <c r="D7821" s="1" t="str">
        <f>IF(ISNUMBER(FIND(",",Authors[[#This Row],[author]])),"OK", "Não OK")</f>
        <v>OK</v>
      </c>
    </row>
    <row r="7822" spans="1:4">
      <c r="A7822" s="3">
        <v>1508</v>
      </c>
      <c r="B7822" t="s">
        <v>10629</v>
      </c>
      <c r="C7822" s="1">
        <f>VLOOKUP(Authors[[#This Row],[Id]],Papers[],3,FALSE)</f>
        <v>2011</v>
      </c>
      <c r="D7822" s="1" t="str">
        <f>IF(ISNUMBER(FIND(",",Authors[[#This Row],[author]])),"OK", "Não OK")</f>
        <v>OK</v>
      </c>
    </row>
    <row r="7823" spans="1:4">
      <c r="A7823" s="3">
        <v>2482</v>
      </c>
      <c r="B7823" t="s">
        <v>10961</v>
      </c>
      <c r="C7823" s="1">
        <f>VLOOKUP(Authors[[#This Row],[Id]],Papers[],3,FALSE)</f>
        <v>2008</v>
      </c>
      <c r="D7823" s="1" t="str">
        <f>IF(ISNUMBER(FIND(",",Authors[[#This Row],[author]])),"OK", "Não OK")</f>
        <v>OK</v>
      </c>
    </row>
    <row r="7824" spans="1:4">
      <c r="A7824" s="3">
        <v>1014</v>
      </c>
      <c r="B7824" t="s">
        <v>2836</v>
      </c>
      <c r="C7824" s="1">
        <f>VLOOKUP(Authors[[#This Row],[Id]],Papers[],3,FALSE)</f>
        <v>2010</v>
      </c>
      <c r="D7824" s="1" t="str">
        <f>IF(ISNUMBER(FIND(",",Authors[[#This Row],[author]])),"OK", "Não OK")</f>
        <v>OK</v>
      </c>
    </row>
    <row r="7825" spans="1:4">
      <c r="A7825" s="3">
        <v>730</v>
      </c>
      <c r="B7825" t="s">
        <v>2070</v>
      </c>
      <c r="C7825" s="1">
        <f>VLOOKUP(Authors[[#This Row],[Id]],Papers[],3,FALSE)</f>
        <v>2008</v>
      </c>
      <c r="D7825" s="1" t="str">
        <f>IF(ISNUMBER(FIND(",",Authors[[#This Row],[author]])),"OK", "Não OK")</f>
        <v>OK</v>
      </c>
    </row>
    <row r="7826" spans="1:4">
      <c r="A7826" s="3">
        <v>2629</v>
      </c>
      <c r="B7826" t="s">
        <v>7782</v>
      </c>
      <c r="C7826" s="1">
        <f>VLOOKUP(Authors[[#This Row],[Id]],Papers[],3,FALSE)</f>
        <v>2007</v>
      </c>
      <c r="D7826" s="1" t="str">
        <f>IF(ISNUMBER(FIND(",",Authors[[#This Row],[author]])),"OK", "Não OK")</f>
        <v>OK</v>
      </c>
    </row>
    <row r="7827" spans="1:4">
      <c r="A7827" s="3">
        <v>2481</v>
      </c>
      <c r="B7827" t="s">
        <v>10959</v>
      </c>
      <c r="C7827" s="1">
        <f>VLOOKUP(Authors[[#This Row],[Id]],Papers[],3,FALSE)</f>
        <v>2001</v>
      </c>
      <c r="D7827" s="1" t="str">
        <f>IF(ISNUMBER(FIND(",",Authors[[#This Row],[author]])),"OK", "Não OK")</f>
        <v>OK</v>
      </c>
    </row>
    <row r="7828" spans="1:4">
      <c r="A7828" s="3">
        <v>4027</v>
      </c>
      <c r="B7828" t="s">
        <v>9705</v>
      </c>
      <c r="C7828" s="1">
        <f>VLOOKUP(Authors[[#This Row],[Id]],Papers[],3,FALSE)</f>
        <v>2007</v>
      </c>
      <c r="D7828" s="1" t="str">
        <f>IF(ISNUMBER(FIND(",",Authors[[#This Row],[author]])),"OK", "Não OK")</f>
        <v>OK</v>
      </c>
    </row>
    <row r="7829" spans="1:4">
      <c r="A7829" s="3">
        <v>2478</v>
      </c>
      <c r="B7829" t="s">
        <v>10950</v>
      </c>
      <c r="C7829" s="1">
        <f>VLOOKUP(Authors[[#This Row],[Id]],Papers[],3,FALSE)</f>
        <v>2008</v>
      </c>
      <c r="D7829" s="1" t="str">
        <f>IF(ISNUMBER(FIND(",",Authors[[#This Row],[author]])),"OK", "Não OK")</f>
        <v>OK</v>
      </c>
    </row>
    <row r="7830" spans="1:4">
      <c r="A7830" s="3">
        <v>2440</v>
      </c>
      <c r="B7830" t="s">
        <v>10899</v>
      </c>
      <c r="C7830" s="1">
        <f>VLOOKUP(Authors[[#This Row],[Id]],Papers[],3,FALSE)</f>
        <v>2008</v>
      </c>
      <c r="D7830" s="1" t="str">
        <f>IF(ISNUMBER(FIND(",",Authors[[#This Row],[author]])),"OK", "Não OK")</f>
        <v>OK</v>
      </c>
    </row>
    <row r="7831" spans="1:4">
      <c r="A7831" s="3">
        <v>1306</v>
      </c>
      <c r="B7831" t="s">
        <v>10587</v>
      </c>
      <c r="C7831" s="1">
        <f>VLOOKUP(Authors[[#This Row],[Id]],Papers[],3,FALSE)</f>
        <v>2009</v>
      </c>
      <c r="D7831" s="1" t="str">
        <f>IF(ISNUMBER(FIND(",",Authors[[#This Row],[author]])),"OK", "Não OK")</f>
        <v>OK</v>
      </c>
    </row>
    <row r="7832" spans="1:4">
      <c r="A7832" s="3">
        <v>2148</v>
      </c>
      <c r="B7832" t="s">
        <v>10587</v>
      </c>
      <c r="C7832" s="1">
        <f>VLOOKUP(Authors[[#This Row],[Id]],Papers[],3,FALSE)</f>
        <v>2010</v>
      </c>
      <c r="D7832" s="1" t="str">
        <f>IF(ISNUMBER(FIND(",",Authors[[#This Row],[author]])),"OK", "Não OK")</f>
        <v>OK</v>
      </c>
    </row>
    <row r="7833" spans="1:4">
      <c r="A7833" s="3">
        <v>421</v>
      </c>
      <c r="B7833" t="s">
        <v>1182</v>
      </c>
      <c r="C7833" s="1">
        <f>VLOOKUP(Authors[[#This Row],[Id]],Papers[],3,FALSE)</f>
        <v>2005</v>
      </c>
      <c r="D7833" s="1" t="str">
        <f>IF(ISNUMBER(FIND(",",Authors[[#This Row],[author]])),"OK", "Não OK")</f>
        <v>OK</v>
      </c>
    </row>
    <row r="7834" spans="1:4">
      <c r="A7834" s="3">
        <v>936</v>
      </c>
      <c r="B7834" t="s">
        <v>1182</v>
      </c>
      <c r="C7834" s="1">
        <f>VLOOKUP(Authors[[#This Row],[Id]],Papers[],3,FALSE)</f>
        <v>2005</v>
      </c>
      <c r="D7834" s="1" t="str">
        <f>IF(ISNUMBER(FIND(",",Authors[[#This Row],[author]])),"OK", "Não OK")</f>
        <v>OK</v>
      </c>
    </row>
    <row r="7835" spans="1:4">
      <c r="A7835" s="3">
        <v>1739</v>
      </c>
      <c r="B7835" t="s">
        <v>10691</v>
      </c>
      <c r="C7835" s="1">
        <f>VLOOKUP(Authors[[#This Row],[Id]],Papers[],3,FALSE)</f>
        <v>2005</v>
      </c>
      <c r="D7835" s="1" t="str">
        <f>IF(ISNUMBER(FIND(",",Authors[[#This Row],[author]])),"OK", "Não OK")</f>
        <v>OK</v>
      </c>
    </row>
    <row r="7836" spans="1:4">
      <c r="A7836" s="3">
        <v>2243</v>
      </c>
      <c r="B7836" t="s">
        <v>1182</v>
      </c>
      <c r="C7836" s="1">
        <f>VLOOKUP(Authors[[#This Row],[Id]],Papers[],3,FALSE)</f>
        <v>2005</v>
      </c>
      <c r="D7836" s="1" t="str">
        <f>IF(ISNUMBER(FIND(",",Authors[[#This Row],[author]])),"OK", "Não OK")</f>
        <v>OK</v>
      </c>
    </row>
    <row r="7837" spans="1:4">
      <c r="A7837" s="3">
        <v>2430</v>
      </c>
      <c r="B7837" t="s">
        <v>10887</v>
      </c>
      <c r="C7837" s="1">
        <f>VLOOKUP(Authors[[#This Row],[Id]],Papers[],3,FALSE)</f>
        <v>2010</v>
      </c>
      <c r="D7837" s="1" t="str">
        <f>IF(ISNUMBER(FIND(",",Authors[[#This Row],[author]])),"OK", "Não OK")</f>
        <v>OK</v>
      </c>
    </row>
    <row r="7838" spans="1:4">
      <c r="A7838" s="3">
        <v>2062</v>
      </c>
      <c r="B7838" t="s">
        <v>6295</v>
      </c>
      <c r="C7838" s="1">
        <f>VLOOKUP(Authors[[#This Row],[Id]],Papers[],3,FALSE)</f>
        <v>2010</v>
      </c>
      <c r="D7838" s="1" t="str">
        <f>IF(ISNUMBER(FIND(",",Authors[[#This Row],[author]])),"OK", "Não OK")</f>
        <v>OK</v>
      </c>
    </row>
    <row r="7839" spans="1:4">
      <c r="A7839" s="3">
        <v>1369</v>
      </c>
      <c r="B7839" t="s">
        <v>3949</v>
      </c>
      <c r="C7839" s="1">
        <f>VLOOKUP(Authors[[#This Row],[Id]],Papers[],3,FALSE)</f>
        <v>2011</v>
      </c>
      <c r="D7839" s="1" t="str">
        <f>IF(ISNUMBER(FIND(",",Authors[[#This Row],[author]])),"OK", "Não OK")</f>
        <v>OK</v>
      </c>
    </row>
    <row r="7840" spans="1:4">
      <c r="A7840" s="3">
        <v>2441</v>
      </c>
      <c r="B7840" t="s">
        <v>7503</v>
      </c>
      <c r="C7840" s="1">
        <f>VLOOKUP(Authors[[#This Row],[Id]],Papers[],3,FALSE)</f>
        <v>2009</v>
      </c>
      <c r="D7840" s="1" t="str">
        <f>IF(ISNUMBER(FIND(",",Authors[[#This Row],[author]])),"OK", "Não OK")</f>
        <v>OK</v>
      </c>
    </row>
    <row r="7841" spans="1:4">
      <c r="A7841" s="3">
        <v>1907</v>
      </c>
      <c r="B7841" t="s">
        <v>5805</v>
      </c>
      <c r="C7841" s="1">
        <f>VLOOKUP(Authors[[#This Row],[Id]],Papers[],3,FALSE)</f>
        <v>2008</v>
      </c>
      <c r="D7841" s="1" t="str">
        <f>IF(ISNUMBER(FIND(",",Authors[[#This Row],[author]])),"OK", "Não OK")</f>
        <v>OK</v>
      </c>
    </row>
    <row r="7842" spans="1:4">
      <c r="A7842" s="3">
        <v>424</v>
      </c>
      <c r="B7842" t="s">
        <v>1191</v>
      </c>
      <c r="C7842" s="1">
        <f>VLOOKUP(Authors[[#This Row],[Id]],Papers[],3,FALSE)</f>
        <v>2008</v>
      </c>
      <c r="D7842" s="1" t="str">
        <f>IF(ISNUMBER(FIND(",",Authors[[#This Row],[author]])),"OK", "Não OK")</f>
        <v>OK</v>
      </c>
    </row>
    <row r="7843" spans="1:4">
      <c r="A7843" s="3">
        <v>4086</v>
      </c>
      <c r="B7843" t="s">
        <v>9744</v>
      </c>
      <c r="C7843" s="1">
        <f>VLOOKUP(Authors[[#This Row],[Id]],Papers[],3,FALSE)</f>
        <v>2004</v>
      </c>
      <c r="D7843" s="1" t="str">
        <f>IF(ISNUMBER(FIND(",",Authors[[#This Row],[author]])),"OK", "Não OK")</f>
        <v>OK</v>
      </c>
    </row>
    <row r="7844" spans="1:4">
      <c r="A7844" s="3">
        <v>2443</v>
      </c>
      <c r="B7844" t="s">
        <v>7506</v>
      </c>
      <c r="C7844" s="1">
        <f>VLOOKUP(Authors[[#This Row],[Id]],Papers[],3,FALSE)</f>
        <v>2005</v>
      </c>
      <c r="D7844" s="1" t="str">
        <f>IF(ISNUMBER(FIND(",",Authors[[#This Row],[author]])),"OK", "Não OK")</f>
        <v>OK</v>
      </c>
    </row>
    <row r="7845" spans="1:4">
      <c r="A7845" s="3">
        <v>1504</v>
      </c>
      <c r="B7845" t="s">
        <v>4433</v>
      </c>
      <c r="C7845" s="1">
        <f>VLOOKUP(Authors[[#This Row],[Id]],Papers[],3,FALSE)</f>
        <v>2005</v>
      </c>
      <c r="D7845" s="1" t="str">
        <f>IF(ISNUMBER(FIND(",",Authors[[#This Row],[author]])),"OK", "Não OK")</f>
        <v>OK</v>
      </c>
    </row>
    <row r="7846" spans="1:4">
      <c r="A7846" s="3">
        <v>1210</v>
      </c>
      <c r="B7846" t="s">
        <v>3432</v>
      </c>
      <c r="C7846" s="1">
        <f>VLOOKUP(Authors[[#This Row],[Id]],Papers[],3,FALSE)</f>
        <v>2010</v>
      </c>
      <c r="D7846" s="1" t="str">
        <f>IF(ISNUMBER(FIND(",",Authors[[#This Row],[author]])),"OK", "Não OK")</f>
        <v>OK</v>
      </c>
    </row>
    <row r="7847" spans="1:4">
      <c r="A7847" s="3">
        <v>2149</v>
      </c>
      <c r="B7847" t="s">
        <v>10825</v>
      </c>
      <c r="C7847" s="1">
        <f>VLOOKUP(Authors[[#This Row],[Id]],Papers[],3,FALSE)</f>
        <v>2009</v>
      </c>
      <c r="D7847" s="1" t="str">
        <f>IF(ISNUMBER(FIND(",",Authors[[#This Row],[author]])),"OK", "Não OK")</f>
        <v>OK</v>
      </c>
    </row>
    <row r="7848" spans="1:4">
      <c r="A7848" s="3">
        <v>2445</v>
      </c>
      <c r="B7848" t="s">
        <v>10900</v>
      </c>
      <c r="C7848" s="1">
        <f>VLOOKUP(Authors[[#This Row],[Id]],Papers[],3,FALSE)</f>
        <v>1999</v>
      </c>
      <c r="D7848" s="1" t="str">
        <f>IF(ISNUMBER(FIND(",",Authors[[#This Row],[author]])),"OK", "Não OK")</f>
        <v>OK</v>
      </c>
    </row>
    <row r="7849" spans="1:4">
      <c r="A7849" s="3">
        <v>2284</v>
      </c>
      <c r="B7849" t="s">
        <v>7028</v>
      </c>
      <c r="C7849" s="1">
        <f>VLOOKUP(Authors[[#This Row],[Id]],Papers[],3,FALSE)</f>
        <v>2001</v>
      </c>
      <c r="D7849" s="1" t="str">
        <f>IF(ISNUMBER(FIND(",",Authors[[#This Row],[author]])),"OK", "Não OK")</f>
        <v>OK</v>
      </c>
    </row>
    <row r="7850" spans="1:4">
      <c r="A7850" s="3">
        <v>1262</v>
      </c>
      <c r="B7850" t="s">
        <v>3611</v>
      </c>
      <c r="C7850" s="1">
        <f>VLOOKUP(Authors[[#This Row],[Id]],Papers[],3,FALSE)</f>
        <v>2006</v>
      </c>
      <c r="D7850" s="1" t="str">
        <f>IF(ISNUMBER(FIND(",",Authors[[#This Row],[author]])),"OK", "Não OK")</f>
        <v>OK</v>
      </c>
    </row>
    <row r="7851" spans="1:4">
      <c r="A7851" s="3">
        <v>4088</v>
      </c>
      <c r="B7851" t="s">
        <v>9754</v>
      </c>
      <c r="C7851" s="1">
        <f>VLOOKUP(Authors[[#This Row],[Id]],Papers[],3,FALSE)</f>
        <v>2011</v>
      </c>
      <c r="D7851" s="1" t="str">
        <f>IF(ISNUMBER(FIND(",",Authors[[#This Row],[author]])),"OK", "Não OK")</f>
        <v>OK</v>
      </c>
    </row>
    <row r="7852" spans="1:4">
      <c r="A7852" s="3">
        <v>4089</v>
      </c>
      <c r="B7852" t="s">
        <v>9757</v>
      </c>
      <c r="C7852" s="1">
        <f>VLOOKUP(Authors[[#This Row],[Id]],Papers[],3,FALSE)</f>
        <v>2010</v>
      </c>
      <c r="D7852" s="1" t="str">
        <f>IF(ISNUMBER(FIND(",",Authors[[#This Row],[author]])),"OK", "Não OK")</f>
        <v>OK</v>
      </c>
    </row>
    <row r="7853" spans="1:4">
      <c r="A7853" s="3">
        <v>4048</v>
      </c>
      <c r="B7853" t="s">
        <v>9723</v>
      </c>
      <c r="C7853" s="1">
        <f>VLOOKUP(Authors[[#This Row],[Id]],Papers[],3,FALSE)</f>
        <v>2007</v>
      </c>
      <c r="D7853" s="1" t="str">
        <f>IF(ISNUMBER(FIND(",",Authors[[#This Row],[author]])),"OK", "Não OK")</f>
        <v>OK</v>
      </c>
    </row>
    <row r="7854" spans="1:4">
      <c r="A7854" s="3">
        <v>2760</v>
      </c>
      <c r="B7854" t="s">
        <v>7971</v>
      </c>
      <c r="C7854" s="1">
        <f>VLOOKUP(Authors[[#This Row],[Id]],Papers[],3,FALSE)</f>
        <v>2011</v>
      </c>
      <c r="D7854" s="1" t="str">
        <f>IF(ISNUMBER(FIND(",",Authors[[#This Row],[author]])),"OK", "Não OK")</f>
        <v>OK</v>
      </c>
    </row>
    <row r="7855" spans="1:4">
      <c r="A7855" s="3">
        <v>1307</v>
      </c>
      <c r="B7855" t="s">
        <v>10588</v>
      </c>
      <c r="C7855" s="1">
        <f>VLOOKUP(Authors[[#This Row],[Id]],Papers[],3,FALSE)</f>
        <v>2009</v>
      </c>
      <c r="D7855" s="1" t="str">
        <f>IF(ISNUMBER(FIND(",",Authors[[#This Row],[author]])),"OK", "Não OK")</f>
        <v>OK</v>
      </c>
    </row>
    <row r="7856" spans="1:4">
      <c r="A7856" s="3">
        <v>2447</v>
      </c>
      <c r="B7856" t="s">
        <v>10903</v>
      </c>
      <c r="C7856" s="1">
        <f>VLOOKUP(Authors[[#This Row],[Id]],Papers[],3,FALSE)</f>
        <v>2011</v>
      </c>
      <c r="D7856" s="1" t="str">
        <f>IF(ISNUMBER(FIND(",",Authors[[#This Row],[author]])),"OK", "Não OK")</f>
        <v>OK</v>
      </c>
    </row>
    <row r="7857" spans="1:4">
      <c r="A7857" s="3">
        <v>2447</v>
      </c>
      <c r="B7857" t="s">
        <v>10904</v>
      </c>
      <c r="C7857" s="1">
        <f>VLOOKUP(Authors[[#This Row],[Id]],Papers[],3,FALSE)</f>
        <v>2011</v>
      </c>
      <c r="D7857" s="1" t="str">
        <f>IF(ISNUMBER(FIND(",",Authors[[#This Row],[author]])),"OK", "Não OK")</f>
        <v>OK</v>
      </c>
    </row>
    <row r="7858" spans="1:4">
      <c r="A7858" s="3">
        <v>237</v>
      </c>
      <c r="B7858" t="s">
        <v>606</v>
      </c>
      <c r="C7858" s="1">
        <f>VLOOKUP(Authors[[#This Row],[Id]],Papers[],3,FALSE)</f>
        <v>2011</v>
      </c>
      <c r="D7858" s="1" t="str">
        <f>IF(ISNUMBER(FIND(",",Authors[[#This Row],[author]])),"OK", "Não OK")</f>
        <v>OK</v>
      </c>
    </row>
    <row r="7859" spans="1:4">
      <c r="A7859" s="3">
        <v>2333</v>
      </c>
      <c r="B7859" t="s">
        <v>7178</v>
      </c>
      <c r="C7859" s="1">
        <f>VLOOKUP(Authors[[#This Row],[Id]],Papers[],3,FALSE)</f>
        <v>2008</v>
      </c>
      <c r="D7859" s="1" t="str">
        <f>IF(ISNUMBER(FIND(",",Authors[[#This Row],[author]])),"OK", "Não OK")</f>
        <v>OK</v>
      </c>
    </row>
    <row r="7860" spans="1:4">
      <c r="A7860" s="3">
        <v>4189</v>
      </c>
      <c r="B7860" t="s">
        <v>9946</v>
      </c>
      <c r="C7860" s="1">
        <f>VLOOKUP(Authors[[#This Row],[Id]],Papers[],3,FALSE)</f>
        <v>2006</v>
      </c>
      <c r="D7860" s="1" t="str">
        <f>IF(ISNUMBER(FIND(",",Authors[[#This Row],[author]])),"OK", "Não OK")</f>
        <v>OK</v>
      </c>
    </row>
    <row r="7861" spans="1:4">
      <c r="A7861" s="3">
        <v>1512</v>
      </c>
      <c r="B7861" t="s">
        <v>10632</v>
      </c>
      <c r="C7861" s="1">
        <f>VLOOKUP(Authors[[#This Row],[Id]],Papers[],3,FALSE)</f>
        <v>2003</v>
      </c>
      <c r="D7861" s="1" t="str">
        <f>IF(ISNUMBER(FIND(",",Authors[[#This Row],[author]])),"OK", "Não OK")</f>
        <v>OK</v>
      </c>
    </row>
    <row r="7862" spans="1:4">
      <c r="A7862" s="3">
        <v>1467</v>
      </c>
      <c r="B7862" t="s">
        <v>4333</v>
      </c>
      <c r="C7862" s="1">
        <f>VLOOKUP(Authors[[#This Row],[Id]],Papers[],3,FALSE)</f>
        <v>2008</v>
      </c>
      <c r="D7862" s="1" t="str">
        <f>IF(ISNUMBER(FIND(",",Authors[[#This Row],[author]])),"OK", "Não OK")</f>
        <v>OK</v>
      </c>
    </row>
    <row r="7863" spans="1:4">
      <c r="A7863" s="3">
        <v>2448</v>
      </c>
      <c r="B7863" t="s">
        <v>10905</v>
      </c>
      <c r="C7863" s="1">
        <f>VLOOKUP(Authors[[#This Row],[Id]],Papers[],3,FALSE)</f>
        <v>2007</v>
      </c>
      <c r="D7863" s="1" t="str">
        <f>IF(ISNUMBER(FIND(",",Authors[[#This Row],[author]])),"OK", "Não OK")</f>
        <v>OK</v>
      </c>
    </row>
    <row r="7864" spans="1:4">
      <c r="A7864" s="3">
        <v>2449</v>
      </c>
      <c r="B7864" t="s">
        <v>7516</v>
      </c>
      <c r="C7864" s="1">
        <f>VLOOKUP(Authors[[#This Row],[Id]],Papers[],3,FALSE)</f>
        <v>2010</v>
      </c>
      <c r="D7864" s="1" t="str">
        <f>IF(ISNUMBER(FIND(",",Authors[[#This Row],[author]])),"OK", "Não OK")</f>
        <v>OK</v>
      </c>
    </row>
    <row r="7865" spans="1:4">
      <c r="A7865" s="3">
        <v>1934</v>
      </c>
      <c r="B7865" t="s">
        <v>5890</v>
      </c>
      <c r="C7865" s="1">
        <f>VLOOKUP(Authors[[#This Row],[Id]],Papers[],3,FALSE)</f>
        <v>1993</v>
      </c>
      <c r="D7865" s="1" t="str">
        <f>IF(ISNUMBER(FIND(",",Authors[[#This Row],[author]])),"OK", "Não OK")</f>
        <v>OK</v>
      </c>
    </row>
    <row r="7866" spans="1:4">
      <c r="A7866" s="3">
        <v>3054</v>
      </c>
      <c r="B7866" t="s">
        <v>8481</v>
      </c>
      <c r="C7866" s="1">
        <f>VLOOKUP(Authors[[#This Row],[Id]],Papers[],3,FALSE)</f>
        <v>2008</v>
      </c>
      <c r="D7866" s="1" t="str">
        <f>IF(ISNUMBER(FIND(",",Authors[[#This Row],[author]])),"OK", "Não OK")</f>
        <v>OK</v>
      </c>
    </row>
    <row r="7867" spans="1:4">
      <c r="A7867" s="3">
        <v>299</v>
      </c>
      <c r="B7867" t="s">
        <v>11128</v>
      </c>
      <c r="C7867" s="1">
        <f>VLOOKUP(Authors[[#This Row],[Id]],Papers[],3,FALSE)</f>
        <v>2003</v>
      </c>
      <c r="D7867" s="1" t="str">
        <f>IF(ISNUMBER(FIND(",",Authors[[#This Row],[author]])),"OK", "Não OK")</f>
        <v>OK</v>
      </c>
    </row>
    <row r="7868" spans="1:4">
      <c r="A7868" s="3">
        <v>1585</v>
      </c>
      <c r="B7868" t="s">
        <v>10654</v>
      </c>
      <c r="C7868" s="1">
        <f>VLOOKUP(Authors[[#This Row],[Id]],Papers[],3,FALSE)</f>
        <v>2006</v>
      </c>
      <c r="D7868" s="1" t="str">
        <f>IF(ISNUMBER(FIND(",",Authors[[#This Row],[author]])),"OK", "Não OK")</f>
        <v>OK</v>
      </c>
    </row>
    <row r="7869" spans="1:4">
      <c r="A7869" s="3">
        <v>585</v>
      </c>
      <c r="B7869" t="s">
        <v>1644</v>
      </c>
      <c r="C7869" s="1">
        <f>VLOOKUP(Authors[[#This Row],[Id]],Papers[],3,FALSE)</f>
        <v>2011</v>
      </c>
      <c r="D7869" s="1" t="str">
        <f>IF(ISNUMBER(FIND(",",Authors[[#This Row],[author]])),"OK", "Não OK")</f>
        <v>OK</v>
      </c>
    </row>
    <row r="7870" spans="1:4">
      <c r="A7870" s="3">
        <v>2425</v>
      </c>
      <c r="B7870" t="s">
        <v>10874</v>
      </c>
      <c r="C7870" s="1">
        <f>VLOOKUP(Authors[[#This Row],[Id]],Papers[],3,FALSE)</f>
        <v>2010</v>
      </c>
      <c r="D7870" s="1" t="str">
        <f>IF(ISNUMBER(FIND(",",Authors[[#This Row],[author]])),"OK", "Não OK")</f>
        <v>OK</v>
      </c>
    </row>
    <row r="7871" spans="1:4">
      <c r="A7871" s="3">
        <v>2450</v>
      </c>
      <c r="B7871" t="s">
        <v>10907</v>
      </c>
      <c r="C7871" s="1">
        <f>VLOOKUP(Authors[[#This Row],[Id]],Papers[],3,FALSE)</f>
        <v>2008</v>
      </c>
      <c r="D7871" s="1" t="str">
        <f>IF(ISNUMBER(FIND(",",Authors[[#This Row],[author]])),"OK", "Não OK")</f>
        <v>OK</v>
      </c>
    </row>
    <row r="7872" spans="1:4">
      <c r="A7872" s="3">
        <v>2451</v>
      </c>
      <c r="B7872" t="s">
        <v>7525</v>
      </c>
      <c r="C7872" s="1">
        <f>VLOOKUP(Authors[[#This Row],[Id]],Papers[],3,FALSE)</f>
        <v>1991</v>
      </c>
      <c r="D7872" s="1" t="str">
        <f>IF(ISNUMBER(FIND(",",Authors[[#This Row],[author]])),"OK", "Não OK")</f>
        <v>OK</v>
      </c>
    </row>
    <row r="7873" spans="1:4">
      <c r="A7873" s="3">
        <v>537</v>
      </c>
      <c r="B7873" t="s">
        <v>1518</v>
      </c>
      <c r="C7873" s="1">
        <f>VLOOKUP(Authors[[#This Row],[Id]],Papers[],3,FALSE)</f>
        <v>2009</v>
      </c>
      <c r="D7873" s="1" t="str">
        <f>IF(ISNUMBER(FIND(",",Authors[[#This Row],[author]])),"OK", "Não OK")</f>
        <v>OK</v>
      </c>
    </row>
    <row r="7874" spans="1:4">
      <c r="A7874" s="3">
        <v>1130</v>
      </c>
      <c r="B7874" t="s">
        <v>3181</v>
      </c>
      <c r="C7874" s="1">
        <f>VLOOKUP(Authors[[#This Row],[Id]],Papers[],3,FALSE)</f>
        <v>2010</v>
      </c>
      <c r="D7874" s="1" t="str">
        <f>IF(ISNUMBER(FIND(",",Authors[[#This Row],[author]])),"OK", "Não OK")</f>
        <v>OK</v>
      </c>
    </row>
    <row r="7875" spans="1:4">
      <c r="A7875" s="3">
        <v>2853</v>
      </c>
      <c r="B7875" t="s">
        <v>8143</v>
      </c>
      <c r="C7875" s="1">
        <f>VLOOKUP(Authors[[#This Row],[Id]],Papers[],3,FALSE)</f>
        <v>2006</v>
      </c>
      <c r="D7875" s="1" t="str">
        <f>IF(ISNUMBER(FIND(",",Authors[[#This Row],[author]])),"OK", "Não OK")</f>
        <v>OK</v>
      </c>
    </row>
    <row r="7876" spans="1:4">
      <c r="A7876" s="3">
        <v>21</v>
      </c>
      <c r="B7876" t="s">
        <v>53</v>
      </c>
      <c r="C7876" s="1">
        <f>VLOOKUP(Authors[[#This Row],[Id]],Papers[],3,FALSE)</f>
        <v>2005</v>
      </c>
      <c r="D7876" s="1" t="str">
        <f>IF(ISNUMBER(FIND(",",Authors[[#This Row],[author]])),"OK", "Não OK")</f>
        <v>OK</v>
      </c>
    </row>
    <row r="7877" spans="1:4">
      <c r="A7877" s="3">
        <v>566</v>
      </c>
      <c r="B7877" t="s">
        <v>1591</v>
      </c>
      <c r="C7877" s="1">
        <f>VLOOKUP(Authors[[#This Row],[Id]],Papers[],3,FALSE)</f>
        <v>2009</v>
      </c>
      <c r="D7877" s="1" t="str">
        <f>IF(ISNUMBER(FIND(",",Authors[[#This Row],[author]])),"OK", "Não OK")</f>
        <v>OK</v>
      </c>
    </row>
    <row r="7878" spans="1:4">
      <c r="A7878" s="3">
        <v>2452</v>
      </c>
      <c r="B7878" t="s">
        <v>10909</v>
      </c>
      <c r="C7878" s="1">
        <f>VLOOKUP(Authors[[#This Row],[Id]],Papers[],3,FALSE)</f>
        <v>2008</v>
      </c>
      <c r="D7878" s="1" t="str">
        <f>IF(ISNUMBER(FIND(",",Authors[[#This Row],[author]])),"OK", "Não OK")</f>
        <v>OK</v>
      </c>
    </row>
    <row r="7879" spans="1:4">
      <c r="A7879" s="3">
        <v>2480</v>
      </c>
      <c r="B7879" t="s">
        <v>10955</v>
      </c>
      <c r="C7879" s="1">
        <f>VLOOKUP(Authors[[#This Row],[Id]],Papers[],3,FALSE)</f>
        <v>2004</v>
      </c>
      <c r="D7879" s="1" t="str">
        <f>IF(ISNUMBER(FIND(",",Authors[[#This Row],[author]])),"OK", "Não OK")</f>
        <v>OK</v>
      </c>
    </row>
    <row r="7880" spans="1:4">
      <c r="A7880" s="3">
        <v>596</v>
      </c>
      <c r="B7880" t="s">
        <v>1682</v>
      </c>
      <c r="C7880" s="1">
        <f>VLOOKUP(Authors[[#This Row],[Id]],Papers[],3,FALSE)</f>
        <v>2011</v>
      </c>
      <c r="D7880" s="1" t="str">
        <f>IF(ISNUMBER(FIND(",",Authors[[#This Row],[author]])),"OK", "Não OK")</f>
        <v>OK</v>
      </c>
    </row>
    <row r="7881" spans="1:4">
      <c r="A7881" s="3">
        <v>1521</v>
      </c>
      <c r="B7881" t="s">
        <v>4503</v>
      </c>
      <c r="C7881" s="1">
        <f>VLOOKUP(Authors[[#This Row],[Id]],Papers[],3,FALSE)</f>
        <v>2010</v>
      </c>
      <c r="D7881" s="1" t="str">
        <f>IF(ISNUMBER(FIND(",",Authors[[#This Row],[author]])),"OK", "Não OK")</f>
        <v>OK</v>
      </c>
    </row>
    <row r="7882" spans="1:4">
      <c r="A7882" s="3">
        <v>494</v>
      </c>
      <c r="B7882" t="s">
        <v>1398</v>
      </c>
      <c r="C7882" s="1">
        <f>VLOOKUP(Authors[[#This Row],[Id]],Papers[],3,FALSE)</f>
        <v>2010</v>
      </c>
      <c r="D7882" s="1" t="str">
        <f>IF(ISNUMBER(FIND(",",Authors[[#This Row],[author]])),"OK", "Não OK")</f>
        <v>OK</v>
      </c>
    </row>
    <row r="7883" spans="1:4">
      <c r="A7883" s="3">
        <v>2066</v>
      </c>
      <c r="B7883" t="s">
        <v>6304</v>
      </c>
      <c r="C7883" s="1">
        <f>VLOOKUP(Authors[[#This Row],[Id]],Papers[],3,FALSE)</f>
        <v>2004</v>
      </c>
      <c r="D7883" s="1" t="str">
        <f>IF(ISNUMBER(FIND(",",Authors[[#This Row],[author]])),"OK", "Não OK")</f>
        <v>OK</v>
      </c>
    </row>
    <row r="7884" spans="1:4">
      <c r="A7884" s="3">
        <v>2048</v>
      </c>
      <c r="B7884" t="s">
        <v>6243</v>
      </c>
      <c r="C7884" s="1">
        <f>VLOOKUP(Authors[[#This Row],[Id]],Papers[],3,FALSE)</f>
        <v>2003</v>
      </c>
      <c r="D7884" s="1" t="str">
        <f>IF(ISNUMBER(FIND(",",Authors[[#This Row],[author]])),"OK", "Não OK")</f>
        <v>OK</v>
      </c>
    </row>
    <row r="7885" spans="1:4">
      <c r="A7885" s="3">
        <v>474</v>
      </c>
      <c r="B7885" t="s">
        <v>1339</v>
      </c>
      <c r="C7885" s="1">
        <f>VLOOKUP(Authors[[#This Row],[Id]],Papers[],3,FALSE)</f>
        <v>2009</v>
      </c>
      <c r="D7885" s="1" t="str">
        <f>IF(ISNUMBER(FIND(",",Authors[[#This Row],[author]])),"OK", "Não OK")</f>
        <v>OK</v>
      </c>
    </row>
    <row r="7886" spans="1:4">
      <c r="A7886" s="3">
        <v>2453</v>
      </c>
      <c r="B7886" t="s">
        <v>7531</v>
      </c>
      <c r="C7886" s="1">
        <f>VLOOKUP(Authors[[#This Row],[Id]],Papers[],3,FALSE)</f>
        <v>2010</v>
      </c>
      <c r="D7886" s="1" t="str">
        <f>IF(ISNUMBER(FIND(",",Authors[[#This Row],[author]])),"OK", "Não OK")</f>
        <v>OK</v>
      </c>
    </row>
    <row r="7887" spans="1:4">
      <c r="A7887" s="3">
        <v>2454</v>
      </c>
      <c r="B7887" t="s">
        <v>7535</v>
      </c>
      <c r="C7887" s="1">
        <f>VLOOKUP(Authors[[#This Row],[Id]],Papers[],3,FALSE)</f>
        <v>2006</v>
      </c>
      <c r="D7887" s="1" t="str">
        <f>IF(ISNUMBER(FIND(",",Authors[[#This Row],[author]])),"OK", "Não OK")</f>
        <v>OK</v>
      </c>
    </row>
    <row r="7888" spans="1:4">
      <c r="A7888" s="3">
        <v>2455</v>
      </c>
      <c r="B7888" t="s">
        <v>10911</v>
      </c>
      <c r="C7888" s="1">
        <f>VLOOKUP(Authors[[#This Row],[Id]],Papers[],3,FALSE)</f>
        <v>2007</v>
      </c>
      <c r="D7888" s="1" t="str">
        <f>IF(ISNUMBER(FIND(",",Authors[[#This Row],[author]])),"OK", "Não OK")</f>
        <v>OK</v>
      </c>
    </row>
    <row r="7889" spans="1:4">
      <c r="A7889" s="3">
        <v>588</v>
      </c>
      <c r="B7889" t="s">
        <v>1663</v>
      </c>
      <c r="C7889" s="1">
        <f>VLOOKUP(Authors[[#This Row],[Id]],Papers[],3,FALSE)</f>
        <v>2009</v>
      </c>
      <c r="D7889" s="1" t="str">
        <f>IF(ISNUMBER(FIND(",",Authors[[#This Row],[author]])),"OK", "Não OK")</f>
        <v>OK</v>
      </c>
    </row>
    <row r="7890" spans="1:4">
      <c r="A7890" s="3">
        <v>723</v>
      </c>
      <c r="B7890" t="s">
        <v>2047</v>
      </c>
      <c r="C7890" s="1">
        <f>VLOOKUP(Authors[[#This Row],[Id]],Papers[],3,FALSE)</f>
        <v>2009</v>
      </c>
      <c r="D7890" s="1" t="str">
        <f>IF(ISNUMBER(FIND(",",Authors[[#This Row],[author]])),"OK", "Não OK")</f>
        <v>OK</v>
      </c>
    </row>
    <row r="7891" spans="1:4">
      <c r="A7891" s="3">
        <v>1633</v>
      </c>
      <c r="B7891" t="s">
        <v>4930</v>
      </c>
      <c r="C7891" s="1">
        <f>VLOOKUP(Authors[[#This Row],[Id]],Papers[],3,FALSE)</f>
        <v>2000</v>
      </c>
      <c r="D7891" s="1" t="str">
        <f>IF(ISNUMBER(FIND(",",Authors[[#This Row],[author]])),"OK", "Não OK")</f>
        <v>OK</v>
      </c>
    </row>
    <row r="7892" spans="1:4">
      <c r="A7892" s="3">
        <v>493</v>
      </c>
      <c r="B7892" t="s">
        <v>1390</v>
      </c>
      <c r="C7892" s="1">
        <f>VLOOKUP(Authors[[#This Row],[Id]],Papers[],3,FALSE)</f>
        <v>2010</v>
      </c>
      <c r="D7892" s="1" t="str">
        <f>IF(ISNUMBER(FIND(",",Authors[[#This Row],[author]])),"OK", "Não OK")</f>
        <v>OK</v>
      </c>
    </row>
    <row r="7893" spans="1:4">
      <c r="A7893" s="3">
        <v>245</v>
      </c>
      <c r="B7893" t="s">
        <v>626</v>
      </c>
      <c r="C7893" s="1">
        <f>VLOOKUP(Authors[[#This Row],[Id]],Papers[],3,FALSE)</f>
        <v>2011</v>
      </c>
      <c r="D7893" s="1" t="str">
        <f>IF(ISNUMBER(FIND(",",Authors[[#This Row],[author]])),"OK", "Não OK")</f>
        <v>OK</v>
      </c>
    </row>
    <row r="7894" spans="1:4">
      <c r="A7894" s="3">
        <v>1374</v>
      </c>
      <c r="B7894" t="s">
        <v>3974</v>
      </c>
      <c r="C7894" s="1">
        <f>VLOOKUP(Authors[[#This Row],[Id]],Papers[],3,FALSE)</f>
        <v>2007</v>
      </c>
      <c r="D7894" s="1" t="str">
        <f>IF(ISNUMBER(FIND(",",Authors[[#This Row],[author]])),"OK", "Não OK")</f>
        <v>OK</v>
      </c>
    </row>
    <row r="7895" spans="1:4">
      <c r="A7895" s="3">
        <v>1001</v>
      </c>
      <c r="B7895" t="s">
        <v>2787</v>
      </c>
      <c r="C7895" s="1">
        <f>VLOOKUP(Authors[[#This Row],[Id]],Papers[],3,FALSE)</f>
        <v>2009</v>
      </c>
      <c r="D7895" s="1" t="str">
        <f>IF(ISNUMBER(FIND(",",Authors[[#This Row],[author]])),"OK", "Não OK")</f>
        <v>OK</v>
      </c>
    </row>
    <row r="7896" spans="1:4">
      <c r="A7896" s="3">
        <v>1856</v>
      </c>
      <c r="B7896" t="s">
        <v>5637</v>
      </c>
      <c r="C7896" s="1">
        <f>VLOOKUP(Authors[[#This Row],[Id]],Papers[],3,FALSE)</f>
        <v>2009</v>
      </c>
      <c r="D7896" s="1" t="str">
        <f>IF(ISNUMBER(FIND(",",Authors[[#This Row],[author]])),"OK", "Não OK")</f>
        <v>OK</v>
      </c>
    </row>
    <row r="7897" spans="1:4">
      <c r="A7897" s="3">
        <v>2456</v>
      </c>
      <c r="B7897" t="s">
        <v>7542</v>
      </c>
      <c r="C7897" s="1">
        <f>VLOOKUP(Authors[[#This Row],[Id]],Papers[],3,FALSE)</f>
        <v>2009</v>
      </c>
      <c r="D7897" s="1" t="str">
        <f>IF(ISNUMBER(FIND(",",Authors[[#This Row],[author]])),"OK", "Não OK")</f>
        <v>OK</v>
      </c>
    </row>
    <row r="7898" spans="1:4">
      <c r="A7898" s="3">
        <v>2969</v>
      </c>
      <c r="B7898" t="s">
        <v>8324</v>
      </c>
      <c r="C7898" s="1">
        <f>VLOOKUP(Authors[[#This Row],[Id]],Papers[],3,FALSE)</f>
        <v>2009</v>
      </c>
      <c r="D7898" s="1" t="str">
        <f>IF(ISNUMBER(FIND(",",Authors[[#This Row],[author]])),"OK", "Não OK")</f>
        <v>OK</v>
      </c>
    </row>
    <row r="7899" spans="1:4">
      <c r="A7899" s="3">
        <v>545</v>
      </c>
      <c r="B7899" t="s">
        <v>1542</v>
      </c>
      <c r="C7899" s="1">
        <f>VLOOKUP(Authors[[#This Row],[Id]],Papers[],3,FALSE)</f>
        <v>2009</v>
      </c>
      <c r="D7899" s="1" t="str">
        <f>IF(ISNUMBER(FIND(",",Authors[[#This Row],[author]])),"OK", "Não OK")</f>
        <v>OK</v>
      </c>
    </row>
    <row r="7900" spans="1:4">
      <c r="A7900" s="3">
        <v>4271</v>
      </c>
      <c r="B7900" t="s">
        <v>10149</v>
      </c>
      <c r="C7900" s="1">
        <f>VLOOKUP(Authors[[#This Row],[Id]],Papers[],3,FALSE)</f>
        <v>2011</v>
      </c>
      <c r="D7900" s="1" t="str">
        <f>IF(ISNUMBER(FIND(",",Authors[[#This Row],[author]])),"OK", "Não OK")</f>
        <v>OK</v>
      </c>
    </row>
    <row r="7901" spans="1:4">
      <c r="A7901" s="3">
        <v>2457</v>
      </c>
      <c r="B7901" t="s">
        <v>7547</v>
      </c>
      <c r="C7901" s="1">
        <f>VLOOKUP(Authors[[#This Row],[Id]],Papers[],3,FALSE)</f>
        <v>2006</v>
      </c>
      <c r="D7901" s="1" t="str">
        <f>IF(ISNUMBER(FIND(",",Authors[[#This Row],[author]])),"OK", "Não OK")</f>
        <v>OK</v>
      </c>
    </row>
    <row r="7902" spans="1:4">
      <c r="A7902" s="3">
        <v>1948</v>
      </c>
      <c r="B7902" t="s">
        <v>5930</v>
      </c>
      <c r="C7902" s="1">
        <f>VLOOKUP(Authors[[#This Row],[Id]],Papers[],3,FALSE)</f>
        <v>2005</v>
      </c>
      <c r="D7902" s="1" t="str">
        <f>IF(ISNUMBER(FIND(",",Authors[[#This Row],[author]])),"OK", "Não OK")</f>
        <v>OK</v>
      </c>
    </row>
    <row r="7903" spans="1:4">
      <c r="A7903" s="3">
        <v>2076</v>
      </c>
      <c r="B7903" t="s">
        <v>6339</v>
      </c>
      <c r="C7903" s="1">
        <f>VLOOKUP(Authors[[#This Row],[Id]],Papers[],3,FALSE)</f>
        <v>2009</v>
      </c>
      <c r="D7903" s="1" t="str">
        <f>IF(ISNUMBER(FIND(",",Authors[[#This Row],[author]])),"OK", "Não OK")</f>
        <v>OK</v>
      </c>
    </row>
    <row r="7904" spans="1:4">
      <c r="A7904" s="3">
        <v>2077</v>
      </c>
      <c r="B7904" t="s">
        <v>6339</v>
      </c>
      <c r="C7904" s="1">
        <f>VLOOKUP(Authors[[#This Row],[Id]],Papers[],3,FALSE)</f>
        <v>2010</v>
      </c>
      <c r="D7904" s="1" t="str">
        <f>IF(ISNUMBER(FIND(",",Authors[[#This Row],[author]])),"OK", "Não OK")</f>
        <v>OK</v>
      </c>
    </row>
    <row r="7905" spans="1:4">
      <c r="A7905" s="3">
        <v>2323</v>
      </c>
      <c r="B7905" t="s">
        <v>7143</v>
      </c>
      <c r="C7905" s="1">
        <f>VLOOKUP(Authors[[#This Row],[Id]],Papers[],3,FALSE)</f>
        <v>2010</v>
      </c>
      <c r="D7905" s="1" t="str">
        <f>IF(ISNUMBER(FIND(",",Authors[[#This Row],[author]])),"OK", "Não OK")</f>
        <v>OK</v>
      </c>
    </row>
    <row r="7906" spans="1:4">
      <c r="A7906" s="3">
        <v>2489</v>
      </c>
      <c r="B7906" t="s">
        <v>6339</v>
      </c>
      <c r="C7906" s="1">
        <f>VLOOKUP(Authors[[#This Row],[Id]],Papers[],3,FALSE)</f>
        <v>2008</v>
      </c>
      <c r="D7906" s="1" t="str">
        <f>IF(ISNUMBER(FIND(",",Authors[[#This Row],[author]])),"OK", "Não OK")</f>
        <v>OK</v>
      </c>
    </row>
    <row r="7907" spans="1:4">
      <c r="A7907" s="3">
        <v>3607</v>
      </c>
      <c r="B7907" t="s">
        <v>6339</v>
      </c>
      <c r="C7907" s="1">
        <f>VLOOKUP(Authors[[#This Row],[Id]],Papers[],3,FALSE)</f>
        <v>2008</v>
      </c>
      <c r="D7907" s="1" t="str">
        <f>IF(ISNUMBER(FIND(",",Authors[[#This Row],[author]])),"OK", "Não OK")</f>
        <v>OK</v>
      </c>
    </row>
    <row r="7908" spans="1:4">
      <c r="A7908" s="3">
        <v>3831</v>
      </c>
      <c r="B7908" t="s">
        <v>8652</v>
      </c>
      <c r="C7908" s="1">
        <f>VLOOKUP(Authors[[#This Row],[Id]],Papers[],3,FALSE)</f>
        <v>2011</v>
      </c>
      <c r="D7908" s="1" t="str">
        <f>IF(ISNUMBER(FIND(",",Authors[[#This Row],[author]])),"OK", "Não OK")</f>
        <v>OK</v>
      </c>
    </row>
    <row r="7909" spans="1:4">
      <c r="A7909" s="3">
        <v>3832</v>
      </c>
      <c r="B7909" t="s">
        <v>8652</v>
      </c>
      <c r="C7909" s="1">
        <f>VLOOKUP(Authors[[#This Row],[Id]],Papers[],3,FALSE)</f>
        <v>2010</v>
      </c>
      <c r="D7909" s="1" t="str">
        <f>IF(ISNUMBER(FIND(",",Authors[[#This Row],[author]])),"OK", "Não OK")</f>
        <v>OK</v>
      </c>
    </row>
    <row r="7910" spans="1:4">
      <c r="A7910" s="3">
        <v>3869</v>
      </c>
      <c r="B7910" t="s">
        <v>8652</v>
      </c>
      <c r="C7910" s="1">
        <f>VLOOKUP(Authors[[#This Row],[Id]],Papers[],3,FALSE)</f>
        <v>2009</v>
      </c>
      <c r="D7910" s="1" t="str">
        <f>IF(ISNUMBER(FIND(",",Authors[[#This Row],[author]])),"OK", "Não OK")</f>
        <v>OK</v>
      </c>
    </row>
    <row r="7911" spans="1:4">
      <c r="A7911" s="3">
        <v>3946</v>
      </c>
      <c r="B7911" t="s">
        <v>9601</v>
      </c>
      <c r="C7911" s="1">
        <f>VLOOKUP(Authors[[#This Row],[Id]],Papers[],3,FALSE)</f>
        <v>2011</v>
      </c>
      <c r="D7911" s="1" t="str">
        <f>IF(ISNUMBER(FIND(",",Authors[[#This Row],[author]])),"OK", "Não OK")</f>
        <v>OK</v>
      </c>
    </row>
    <row r="7912" spans="1:4">
      <c r="A7912" s="3">
        <v>192</v>
      </c>
      <c r="B7912" t="s">
        <v>484</v>
      </c>
      <c r="C7912" s="1">
        <f>VLOOKUP(Authors[[#This Row],[Id]],Papers[],3,FALSE)</f>
        <v>2010</v>
      </c>
      <c r="D7912" s="1" t="str">
        <f>IF(ISNUMBER(FIND(",",Authors[[#This Row],[author]])),"OK", "Não OK")</f>
        <v>OK</v>
      </c>
    </row>
    <row r="7913" spans="1:4">
      <c r="A7913" s="3">
        <v>228</v>
      </c>
      <c r="B7913" t="s">
        <v>484</v>
      </c>
      <c r="C7913" s="1">
        <f>VLOOKUP(Authors[[#This Row],[Id]],Papers[],3,FALSE)</f>
        <v>2011</v>
      </c>
      <c r="D7913" s="1" t="str">
        <f>IF(ISNUMBER(FIND(",",Authors[[#This Row],[author]])),"OK", "Não OK")</f>
        <v>OK</v>
      </c>
    </row>
    <row r="7914" spans="1:4">
      <c r="A7914" s="3">
        <v>2612</v>
      </c>
      <c r="B7914" s="2" t="s">
        <v>10571</v>
      </c>
      <c r="C7914" s="1">
        <f>VLOOKUP(Authors[[#This Row],[Id]],Papers[],3,FALSE)</f>
        <v>2010</v>
      </c>
      <c r="D7914" s="1" t="str">
        <f>IF(ISNUMBER(FIND(",",Authors[[#This Row],[author]])),"OK", "Não OK")</f>
        <v>OK</v>
      </c>
    </row>
    <row r="7915" spans="1:4">
      <c r="A7915" s="3">
        <v>2458</v>
      </c>
      <c r="B7915" t="s">
        <v>7553</v>
      </c>
      <c r="C7915" s="1">
        <f>VLOOKUP(Authors[[#This Row],[Id]],Papers[],3,FALSE)</f>
        <v>2008</v>
      </c>
      <c r="D7915" s="1" t="str">
        <f>IF(ISNUMBER(FIND(",",Authors[[#This Row],[author]])),"OK", "Não OK")</f>
        <v>OK</v>
      </c>
    </row>
    <row r="7916" spans="1:4">
      <c r="A7916" s="3">
        <v>2459</v>
      </c>
      <c r="B7916" t="s">
        <v>7367</v>
      </c>
      <c r="C7916" s="1">
        <f>VLOOKUP(Authors[[#This Row],[Id]],Papers[],3,FALSE)</f>
        <v>2001</v>
      </c>
      <c r="D7916" s="1" t="str">
        <f>IF(ISNUMBER(FIND(",",Authors[[#This Row],[author]])),"OK", "Não OK")</f>
        <v>OK</v>
      </c>
    </row>
    <row r="7917" spans="1:4">
      <c r="A7917" s="3">
        <v>776</v>
      </c>
      <c r="B7917" t="s">
        <v>2219</v>
      </c>
      <c r="C7917" s="1">
        <f>VLOOKUP(Authors[[#This Row],[Id]],Papers[],3,FALSE)</f>
        <v>2005</v>
      </c>
      <c r="D7917" s="1" t="str">
        <f>IF(ISNUMBER(FIND(",",Authors[[#This Row],[author]])),"OK", "Não OK")</f>
        <v>OK</v>
      </c>
    </row>
    <row r="7918" spans="1:4">
      <c r="A7918" s="3">
        <v>2253</v>
      </c>
      <c r="B7918" t="s">
        <v>6934</v>
      </c>
      <c r="C7918" s="1">
        <f>VLOOKUP(Authors[[#This Row],[Id]],Papers[],3,FALSE)</f>
        <v>1994</v>
      </c>
      <c r="D7918" s="1" t="str">
        <f>IF(ISNUMBER(FIND(",",Authors[[#This Row],[author]])),"OK", "Não OK")</f>
        <v>OK</v>
      </c>
    </row>
    <row r="7919" spans="1:4">
      <c r="A7919" s="3">
        <v>3144</v>
      </c>
      <c r="B7919" t="s">
        <v>8570</v>
      </c>
      <c r="C7919" s="1">
        <f>VLOOKUP(Authors[[#This Row],[Id]],Papers[],3,FALSE)</f>
        <v>2009</v>
      </c>
      <c r="D7919" s="1" t="str">
        <f>IF(ISNUMBER(FIND(",",Authors[[#This Row],[author]])),"OK", "Não OK")</f>
        <v>OK</v>
      </c>
    </row>
    <row r="7920" spans="1:4">
      <c r="A7920" s="3">
        <v>757</v>
      </c>
      <c r="B7920" t="s">
        <v>2161</v>
      </c>
      <c r="C7920" s="1">
        <f>VLOOKUP(Authors[[#This Row],[Id]],Papers[],3,FALSE)</f>
        <v>2009</v>
      </c>
      <c r="D7920" s="1" t="str">
        <f>IF(ISNUMBER(FIND(",",Authors[[#This Row],[author]])),"OK", "Não OK")</f>
        <v>OK</v>
      </c>
    </row>
    <row r="7921" spans="1:4">
      <c r="A7921" s="3">
        <v>2586</v>
      </c>
      <c r="B7921" t="s">
        <v>11050</v>
      </c>
      <c r="C7921" s="1">
        <f>VLOOKUP(Authors[[#This Row],[Id]],Papers[],3,FALSE)</f>
        <v>2007</v>
      </c>
      <c r="D7921" s="1" t="str">
        <f>IF(ISNUMBER(FIND(",",Authors[[#This Row],[author]])),"OK", "Não OK")</f>
        <v>OK</v>
      </c>
    </row>
    <row r="7922" spans="1:4">
      <c r="A7922" s="3">
        <v>1917</v>
      </c>
      <c r="B7922" t="s">
        <v>5823</v>
      </c>
      <c r="C7922" s="1">
        <f>VLOOKUP(Authors[[#This Row],[Id]],Papers[],3,FALSE)</f>
        <v>2009</v>
      </c>
      <c r="D7922" s="1" t="str">
        <f>IF(ISNUMBER(FIND(",",Authors[[#This Row],[author]])),"OK", "Não OK")</f>
        <v>OK</v>
      </c>
    </row>
    <row r="7923" spans="1:4">
      <c r="A7923" s="3">
        <v>1918</v>
      </c>
      <c r="B7923" t="s">
        <v>5823</v>
      </c>
      <c r="C7923" s="1">
        <f>VLOOKUP(Authors[[#This Row],[Id]],Papers[],3,FALSE)</f>
        <v>2008</v>
      </c>
      <c r="D7923" s="1" t="str">
        <f>IF(ISNUMBER(FIND(",",Authors[[#This Row],[author]])),"OK", "Não OK")</f>
        <v>OK</v>
      </c>
    </row>
    <row r="7924" spans="1:4">
      <c r="A7924" s="3">
        <v>4259</v>
      </c>
      <c r="B7924" t="s">
        <v>10125</v>
      </c>
      <c r="C7924" s="1">
        <f>VLOOKUP(Authors[[#This Row],[Id]],Papers[],3,FALSE)</f>
        <v>2008</v>
      </c>
      <c r="D7924" s="1" t="str">
        <f>IF(ISNUMBER(FIND(",",Authors[[#This Row],[author]])),"OK", "Não OK")</f>
        <v>OK</v>
      </c>
    </row>
    <row r="7925" spans="1:4">
      <c r="A7925" s="3">
        <v>1051</v>
      </c>
      <c r="B7925" t="s">
        <v>2951</v>
      </c>
      <c r="C7925" s="1">
        <f>VLOOKUP(Authors[[#This Row],[Id]],Papers[],3,FALSE)</f>
        <v>2006</v>
      </c>
      <c r="D7925" s="1" t="str">
        <f>IF(ISNUMBER(FIND(",",Authors[[#This Row],[author]])),"OK", "Não OK")</f>
        <v>OK</v>
      </c>
    </row>
    <row r="7926" spans="1:4">
      <c r="A7926" s="3">
        <v>2478</v>
      </c>
      <c r="B7926" t="s">
        <v>10948</v>
      </c>
      <c r="C7926" s="1">
        <f>VLOOKUP(Authors[[#This Row],[Id]],Papers[],3,FALSE)</f>
        <v>2008</v>
      </c>
      <c r="D7926" s="1" t="str">
        <f>IF(ISNUMBER(FIND(",",Authors[[#This Row],[author]])),"OK", "Não OK")</f>
        <v>OK</v>
      </c>
    </row>
    <row r="7927" spans="1:4">
      <c r="A7927" s="3">
        <v>569</v>
      </c>
      <c r="B7927" t="s">
        <v>1599</v>
      </c>
      <c r="C7927" s="1">
        <f>VLOOKUP(Authors[[#This Row],[Id]],Papers[],3,FALSE)</f>
        <v>2009</v>
      </c>
      <c r="D7927" s="1" t="str">
        <f>IF(ISNUMBER(FIND(",",Authors[[#This Row],[author]])),"OK", "Não OK")</f>
        <v>OK</v>
      </c>
    </row>
    <row r="7928" spans="1:4">
      <c r="A7928" s="3">
        <v>2624</v>
      </c>
      <c r="B7928" t="s">
        <v>11081</v>
      </c>
      <c r="C7928" s="1">
        <f>VLOOKUP(Authors[[#This Row],[Id]],Papers[],3,FALSE)</f>
        <v>2011</v>
      </c>
      <c r="D7928" s="1" t="str">
        <f>IF(ISNUMBER(FIND(",",Authors[[#This Row],[author]])),"OK", "Não OK")</f>
        <v>OK</v>
      </c>
    </row>
    <row r="7929" spans="1:4">
      <c r="A7929" s="3">
        <v>2383</v>
      </c>
      <c r="B7929" t="s">
        <v>7340</v>
      </c>
      <c r="C7929" s="1">
        <f>VLOOKUP(Authors[[#This Row],[Id]],Papers[],3,FALSE)</f>
        <v>2011</v>
      </c>
      <c r="D7929" s="1" t="str">
        <f>IF(ISNUMBER(FIND(",",Authors[[#This Row],[author]])),"OK", "Não OK")</f>
        <v>OK</v>
      </c>
    </row>
    <row r="7930" spans="1:4">
      <c r="A7930" s="3">
        <v>1476</v>
      </c>
      <c r="B7930" t="s">
        <v>10609</v>
      </c>
      <c r="C7930" s="1">
        <f>VLOOKUP(Authors[[#This Row],[Id]],Papers[],3,FALSE)</f>
        <v>2010</v>
      </c>
      <c r="D7930" s="1" t="str">
        <f>IF(ISNUMBER(FIND(",",Authors[[#This Row],[author]])),"OK", "Não OK")</f>
        <v>OK</v>
      </c>
    </row>
    <row r="7931" spans="1:4">
      <c r="A7931" s="3">
        <v>2462</v>
      </c>
      <c r="B7931" t="s">
        <v>10913</v>
      </c>
      <c r="C7931" s="1">
        <f>VLOOKUP(Authors[[#This Row],[Id]],Papers[],3,FALSE)</f>
        <v>2009</v>
      </c>
      <c r="D7931" s="1" t="str">
        <f>IF(ISNUMBER(FIND(",",Authors[[#This Row],[author]])),"OK", "Não OK")</f>
        <v>OK</v>
      </c>
    </row>
    <row r="7932" spans="1:4">
      <c r="A7932" s="3">
        <v>2464</v>
      </c>
      <c r="B7932" t="s">
        <v>10915</v>
      </c>
      <c r="C7932" s="1">
        <f>VLOOKUP(Authors[[#This Row],[Id]],Papers[],3,FALSE)</f>
        <v>2007</v>
      </c>
      <c r="D7932" s="1" t="str">
        <f>IF(ISNUMBER(FIND(",",Authors[[#This Row],[author]])),"OK", "Não OK")</f>
        <v>OK</v>
      </c>
    </row>
    <row r="7933" spans="1:4">
      <c r="A7933" s="3">
        <v>428</v>
      </c>
      <c r="B7933" t="s">
        <v>1204</v>
      </c>
      <c r="C7933" s="1">
        <f>VLOOKUP(Authors[[#This Row],[Id]],Papers[],3,FALSE)</f>
        <v>2005</v>
      </c>
      <c r="D7933" s="1" t="str">
        <f>IF(ISNUMBER(FIND(",",Authors[[#This Row],[author]])),"OK", "Não OK")</f>
        <v>OK</v>
      </c>
    </row>
    <row r="7934" spans="1:4">
      <c r="A7934" s="3">
        <v>1139</v>
      </c>
      <c r="B7934" t="s">
        <v>1204</v>
      </c>
      <c r="C7934" s="1">
        <f>VLOOKUP(Authors[[#This Row],[Id]],Papers[],3,FALSE)</f>
        <v>2006</v>
      </c>
      <c r="D7934" s="1" t="str">
        <f>IF(ISNUMBER(FIND(",",Authors[[#This Row],[author]])),"OK", "Não OK")</f>
        <v>OK</v>
      </c>
    </row>
    <row r="7935" spans="1:4">
      <c r="A7935" s="3">
        <v>2460</v>
      </c>
      <c r="B7935" t="s">
        <v>1204</v>
      </c>
      <c r="C7935" s="1">
        <f>VLOOKUP(Authors[[#This Row],[Id]],Papers[],3,FALSE)</f>
        <v>2007</v>
      </c>
      <c r="D7935" s="1" t="str">
        <f>IF(ISNUMBER(FIND(",",Authors[[#This Row],[author]])),"OK", "Não OK")</f>
        <v>OK</v>
      </c>
    </row>
    <row r="7936" spans="1:4">
      <c r="A7936">
        <v>4382</v>
      </c>
      <c r="B7936" s="1" t="s">
        <v>12774</v>
      </c>
      <c r="C7936" s="1">
        <f>VLOOKUP(Authors[[#This Row],[Id]],Papers[],3,FALSE)</f>
        <v>2001</v>
      </c>
      <c r="D7936" s="1" t="str">
        <f>IF(ISNUMBER(FIND(",",Authors[[#This Row],[author]])),"OK", "Não OK")</f>
        <v>OK</v>
      </c>
    </row>
    <row r="7937" spans="1:4">
      <c r="A7937" s="3">
        <v>394</v>
      </c>
      <c r="B7937" t="s">
        <v>1098</v>
      </c>
      <c r="C7937" s="1">
        <f>VLOOKUP(Authors[[#This Row],[Id]],Papers[],3,FALSE)</f>
        <v>2006</v>
      </c>
      <c r="D7937" s="1" t="str">
        <f>IF(ISNUMBER(FIND(",",Authors[[#This Row],[author]])),"OK", "Não OK")</f>
        <v>OK</v>
      </c>
    </row>
    <row r="7938" spans="1:4">
      <c r="A7938" s="3">
        <v>2465</v>
      </c>
      <c r="B7938" t="s">
        <v>1098</v>
      </c>
      <c r="C7938" s="1">
        <f>VLOOKUP(Authors[[#This Row],[Id]],Papers[],3,FALSE)</f>
        <v>2005</v>
      </c>
      <c r="D7938" s="1" t="str">
        <f>IF(ISNUMBER(FIND(",",Authors[[#This Row],[author]])),"OK", "Não OK")</f>
        <v>OK</v>
      </c>
    </row>
    <row r="7939" spans="1:4">
      <c r="A7939" s="3">
        <v>431</v>
      </c>
      <c r="B7939" t="s">
        <v>1213</v>
      </c>
      <c r="C7939" s="1">
        <f>VLOOKUP(Authors[[#This Row],[Id]],Papers[],3,FALSE)</f>
        <v>2006</v>
      </c>
      <c r="D7939" s="1" t="str">
        <f>IF(ISNUMBER(FIND(",",Authors[[#This Row],[author]])),"OK", "Não OK")</f>
        <v>OK</v>
      </c>
    </row>
    <row r="7940" spans="1:4">
      <c r="A7940" s="3">
        <v>1249</v>
      </c>
      <c r="B7940" t="s">
        <v>1213</v>
      </c>
      <c r="C7940" s="1">
        <f>VLOOKUP(Authors[[#This Row],[Id]],Papers[],3,FALSE)</f>
        <v>2006</v>
      </c>
      <c r="D7940" s="1" t="str">
        <f>IF(ISNUMBER(FIND(",",Authors[[#This Row],[author]])),"OK", "Não OK")</f>
        <v>OK</v>
      </c>
    </row>
    <row r="7941" spans="1:4">
      <c r="A7941" s="3">
        <v>1885</v>
      </c>
      <c r="B7941" t="s">
        <v>10745</v>
      </c>
      <c r="C7941" s="1">
        <f>VLOOKUP(Authors[[#This Row],[Id]],Papers[],3,FALSE)</f>
        <v>2006</v>
      </c>
      <c r="D7941" s="1" t="str">
        <f>IF(ISNUMBER(FIND(",",Authors[[#This Row],[author]])),"OK", "Não OK")</f>
        <v>OK</v>
      </c>
    </row>
    <row r="7942" spans="1:4">
      <c r="A7942" s="3">
        <v>4215</v>
      </c>
      <c r="B7942" t="s">
        <v>1213</v>
      </c>
      <c r="C7942" s="1">
        <f>VLOOKUP(Authors[[#This Row],[Id]],Papers[],3,FALSE)</f>
        <v>2005</v>
      </c>
      <c r="D7942" s="1" t="str">
        <f>IF(ISNUMBER(FIND(",",Authors[[#This Row],[author]])),"OK", "Não OK")</f>
        <v>OK</v>
      </c>
    </row>
    <row r="7943" spans="1:4">
      <c r="A7943" s="3">
        <v>2466</v>
      </c>
      <c r="B7943" t="s">
        <v>10921</v>
      </c>
      <c r="C7943" s="1">
        <f>VLOOKUP(Authors[[#This Row],[Id]],Papers[],3,FALSE)</f>
        <v>2009</v>
      </c>
      <c r="D7943" s="1" t="str">
        <f>IF(ISNUMBER(FIND(",",Authors[[#This Row],[author]])),"OK", "Não OK")</f>
        <v>OK</v>
      </c>
    </row>
    <row r="7944" spans="1:4">
      <c r="A7944" s="3">
        <v>1890</v>
      </c>
      <c r="B7944" t="s">
        <v>10749</v>
      </c>
      <c r="C7944" s="1">
        <f>VLOOKUP(Authors[[#This Row],[Id]],Papers[],3,FALSE)</f>
        <v>2006</v>
      </c>
      <c r="D7944" s="1" t="str">
        <f>IF(ISNUMBER(FIND(",",Authors[[#This Row],[author]])),"OK", "Não OK")</f>
        <v>OK</v>
      </c>
    </row>
    <row r="7945" spans="1:4">
      <c r="A7945" s="3">
        <v>2468</v>
      </c>
      <c r="B7945" t="s">
        <v>10749</v>
      </c>
      <c r="C7945" s="1">
        <f>VLOOKUP(Authors[[#This Row],[Id]],Papers[],3,FALSE)</f>
        <v>2004</v>
      </c>
      <c r="D7945" s="1" t="str">
        <f>IF(ISNUMBER(FIND(",",Authors[[#This Row],[author]])),"OK", "Não OK")</f>
        <v>OK</v>
      </c>
    </row>
    <row r="7946" spans="1:4">
      <c r="A7946">
        <v>4382</v>
      </c>
      <c r="B7946" s="1" t="s">
        <v>12773</v>
      </c>
      <c r="C7946" s="1">
        <f>VLOOKUP(Authors[[#This Row],[Id]],Papers[],3,FALSE)</f>
        <v>2001</v>
      </c>
      <c r="D7946" s="1" t="str">
        <f>IF(ISNUMBER(FIND(",",Authors[[#This Row],[author]])),"OK", "Não OK")</f>
        <v>OK</v>
      </c>
    </row>
    <row r="7947" spans="1:4">
      <c r="A7947" s="3">
        <v>2467</v>
      </c>
      <c r="B7947" t="s">
        <v>10923</v>
      </c>
      <c r="C7947" s="1">
        <f>VLOOKUP(Authors[[#This Row],[Id]],Papers[],3,FALSE)</f>
        <v>2010</v>
      </c>
      <c r="D7947" s="1" t="str">
        <f>IF(ISNUMBER(FIND(",",Authors[[#This Row],[author]])),"OK", "Não OK")</f>
        <v>OK</v>
      </c>
    </row>
    <row r="7948" spans="1:4">
      <c r="A7948" s="3">
        <v>2472</v>
      </c>
      <c r="B7948" t="s">
        <v>7591</v>
      </c>
      <c r="C7948" s="1">
        <f>VLOOKUP(Authors[[#This Row],[Id]],Papers[],3,FALSE)</f>
        <v>2008</v>
      </c>
      <c r="D7948" s="1" t="str">
        <f>IF(ISNUMBER(FIND(",",Authors[[#This Row],[author]])),"OK", "Não OK")</f>
        <v>OK</v>
      </c>
    </row>
    <row r="7949" spans="1:4">
      <c r="A7949" s="3">
        <v>2469</v>
      </c>
      <c r="B7949" t="s">
        <v>10926</v>
      </c>
      <c r="C7949" s="1">
        <f>VLOOKUP(Authors[[#This Row],[Id]],Papers[],3,FALSE)</f>
        <v>2008</v>
      </c>
      <c r="D7949" s="1" t="str">
        <f>IF(ISNUMBER(FIND(",",Authors[[#This Row],[author]])),"OK", "Não OK")</f>
        <v>OK</v>
      </c>
    </row>
    <row r="7950" spans="1:4">
      <c r="A7950" s="3">
        <v>408</v>
      </c>
      <c r="B7950" t="s">
        <v>1142</v>
      </c>
      <c r="C7950" s="1">
        <f>VLOOKUP(Authors[[#This Row],[Id]],Papers[],3,FALSE)</f>
        <v>2006</v>
      </c>
      <c r="D7950" s="1" t="str">
        <f>IF(ISNUMBER(FIND(",",Authors[[#This Row],[author]])),"OK", "Não OK")</f>
        <v>OK</v>
      </c>
    </row>
    <row r="7951" spans="1:4">
      <c r="A7951" s="3">
        <v>2470</v>
      </c>
      <c r="B7951" t="s">
        <v>1142</v>
      </c>
      <c r="C7951" s="1">
        <f>VLOOKUP(Authors[[#This Row],[Id]],Papers[],3,FALSE)</f>
        <v>2006</v>
      </c>
      <c r="D7951" s="1" t="str">
        <f>IF(ISNUMBER(FIND(",",Authors[[#This Row],[author]])),"OK", "Não OK")</f>
        <v>OK</v>
      </c>
    </row>
    <row r="7952" spans="1:4">
      <c r="A7952" s="3">
        <v>1790</v>
      </c>
      <c r="B7952" t="s">
        <v>10711</v>
      </c>
      <c r="C7952" s="1">
        <f>VLOOKUP(Authors[[#This Row],[Id]],Papers[],3,FALSE)</f>
        <v>2007</v>
      </c>
      <c r="D7952" s="1" t="str">
        <f>IF(ISNUMBER(FIND(",",Authors[[#This Row],[author]])),"OK", "Não OK")</f>
        <v>OK</v>
      </c>
    </row>
    <row r="7953" spans="1:4">
      <c r="A7953" s="3">
        <v>2471</v>
      </c>
      <c r="B7953" t="s">
        <v>10934</v>
      </c>
      <c r="C7953" s="1">
        <f>VLOOKUP(Authors[[#This Row],[Id]],Papers[],3,FALSE)</f>
        <v>2009</v>
      </c>
      <c r="D7953" s="1" t="str">
        <f>IF(ISNUMBER(FIND(",",Authors[[#This Row],[author]])),"OK", "Não OK")</f>
        <v>OK</v>
      </c>
    </row>
    <row r="7954" spans="1:4">
      <c r="A7954" s="3">
        <v>1047</v>
      </c>
      <c r="B7954" t="s">
        <v>2944</v>
      </c>
      <c r="C7954" s="1">
        <f>VLOOKUP(Authors[[#This Row],[Id]],Papers[],3,FALSE)</f>
        <v>2009</v>
      </c>
      <c r="D7954" s="1" t="str">
        <f>IF(ISNUMBER(FIND(",",Authors[[#This Row],[author]])),"OK", "Não OK")</f>
        <v>OK</v>
      </c>
    </row>
    <row r="7955" spans="1:4">
      <c r="A7955" s="3">
        <v>4268</v>
      </c>
      <c r="B7955" t="s">
        <v>10146</v>
      </c>
      <c r="C7955" s="1">
        <f>VLOOKUP(Authors[[#This Row],[Id]],Papers[],3,FALSE)</f>
        <v>2002</v>
      </c>
      <c r="D7955" s="1" t="str">
        <f>IF(ISNUMBER(FIND(",",Authors[[#This Row],[author]])),"OK", "Não OK")</f>
        <v>OK</v>
      </c>
    </row>
    <row r="7956" spans="1:4">
      <c r="A7956" s="3">
        <v>2473</v>
      </c>
      <c r="B7956" t="s">
        <v>10939</v>
      </c>
      <c r="C7956" s="1">
        <f>VLOOKUP(Authors[[#This Row],[Id]],Papers[],3,FALSE)</f>
        <v>2006</v>
      </c>
      <c r="D7956" s="1" t="str">
        <f>IF(ISNUMBER(FIND(",",Authors[[#This Row],[author]])),"OK", "Não OK")</f>
        <v>OK</v>
      </c>
    </row>
    <row r="7957" spans="1:4">
      <c r="A7957" s="3">
        <v>295</v>
      </c>
      <c r="B7957" t="s">
        <v>735</v>
      </c>
      <c r="C7957" s="1">
        <f>VLOOKUP(Authors[[#This Row],[Id]],Papers[],3,FALSE)</f>
        <v>2003</v>
      </c>
      <c r="D7957" s="1" t="str">
        <f>IF(ISNUMBER(FIND(",",Authors[[#This Row],[author]])),"OK", "Não OK")</f>
        <v>OK</v>
      </c>
    </row>
    <row r="7958" spans="1:4">
      <c r="A7958" s="3">
        <v>2474</v>
      </c>
      <c r="B7958" t="s">
        <v>10941</v>
      </c>
      <c r="C7958" s="1">
        <f>VLOOKUP(Authors[[#This Row],[Id]],Papers[],3,FALSE)</f>
        <v>2007</v>
      </c>
      <c r="D7958" s="1" t="str">
        <f>IF(ISNUMBER(FIND(",",Authors[[#This Row],[author]])),"OK", "Não OK")</f>
        <v>OK</v>
      </c>
    </row>
    <row r="7959" spans="1:4">
      <c r="A7959" s="3">
        <v>2475</v>
      </c>
      <c r="B7959" t="s">
        <v>7605</v>
      </c>
      <c r="C7959" s="1">
        <f>VLOOKUP(Authors[[#This Row],[Id]],Papers[],3,FALSE)</f>
        <v>2010</v>
      </c>
      <c r="D7959" s="1" t="str">
        <f>IF(ISNUMBER(FIND(",",Authors[[#This Row],[author]])),"OK", "Não OK")</f>
        <v>OK</v>
      </c>
    </row>
    <row r="7960" spans="1:4">
      <c r="A7960" s="3">
        <v>612</v>
      </c>
      <c r="B7960" t="s">
        <v>1711</v>
      </c>
      <c r="C7960" s="1">
        <f>VLOOKUP(Authors[[#This Row],[Id]],Papers[],3,FALSE)</f>
        <v>2010</v>
      </c>
      <c r="D7960" s="1" t="str">
        <f>IF(ISNUMBER(FIND(",",Authors[[#This Row],[author]])),"OK", "Não OK")</f>
        <v>OK</v>
      </c>
    </row>
    <row r="7961" spans="1:4">
      <c r="A7961" s="3">
        <v>822</v>
      </c>
      <c r="B7961" t="s">
        <v>2327</v>
      </c>
      <c r="C7961" s="1">
        <f>VLOOKUP(Authors[[#This Row],[Id]],Papers[],3,FALSE)</f>
        <v>2009</v>
      </c>
      <c r="D7961" s="1" t="str">
        <f>IF(ISNUMBER(FIND(",",Authors[[#This Row],[author]])),"OK", "Não OK")</f>
        <v>OK</v>
      </c>
    </row>
    <row r="7962" spans="1:4">
      <c r="A7962" s="3">
        <v>1592</v>
      </c>
      <c r="B7962" t="s">
        <v>10657</v>
      </c>
      <c r="C7962" s="1">
        <f>VLOOKUP(Authors[[#This Row],[Id]],Papers[],3,FALSE)</f>
        <v>2010</v>
      </c>
      <c r="D7962" s="1" t="str">
        <f>IF(ISNUMBER(FIND(",",Authors[[#This Row],[author]])),"OK", "Não OK")</f>
        <v>OK</v>
      </c>
    </row>
    <row r="7963" spans="1:4">
      <c r="A7963" s="3">
        <v>2476</v>
      </c>
      <c r="B7963" t="s">
        <v>10944</v>
      </c>
      <c r="C7963" s="1">
        <f>VLOOKUP(Authors[[#This Row],[Id]],Papers[],3,FALSE)</f>
        <v>2008</v>
      </c>
      <c r="D7963" s="1" t="str">
        <f>IF(ISNUMBER(FIND(",",Authors[[#This Row],[author]])),"OK", "Não OK")</f>
        <v>OK</v>
      </c>
    </row>
    <row r="7964" spans="1:4">
      <c r="A7964" s="3">
        <v>958</v>
      </c>
      <c r="B7964" t="s">
        <v>2700</v>
      </c>
      <c r="C7964" s="1">
        <f>VLOOKUP(Authors[[#This Row],[Id]],Papers[],3,FALSE)</f>
        <v>2011</v>
      </c>
      <c r="D7964" s="1" t="str">
        <f>IF(ISNUMBER(FIND(",",Authors[[#This Row],[author]])),"OK", "Não OK")</f>
        <v>OK</v>
      </c>
    </row>
    <row r="7965" spans="1:4">
      <c r="A7965" s="3">
        <v>1626</v>
      </c>
      <c r="B7965" t="s">
        <v>4896</v>
      </c>
      <c r="C7965" s="1">
        <f>VLOOKUP(Authors[[#This Row],[Id]],Papers[],3,FALSE)</f>
        <v>2009</v>
      </c>
      <c r="D7965" s="1" t="str">
        <f>IF(ISNUMBER(FIND(",",Authors[[#This Row],[author]])),"OK", "Não OK")</f>
        <v>OK</v>
      </c>
    </row>
    <row r="7966" spans="1:4">
      <c r="A7966" s="3">
        <v>2470</v>
      </c>
      <c r="B7966" t="s">
        <v>10930</v>
      </c>
      <c r="C7966" s="1">
        <f>VLOOKUP(Authors[[#This Row],[Id]],Papers[],3,FALSE)</f>
        <v>2006</v>
      </c>
      <c r="D7966" s="1" t="str">
        <f>IF(ISNUMBER(FIND(",",Authors[[#This Row],[author]])),"OK", "Não OK")</f>
        <v>OK</v>
      </c>
    </row>
    <row r="7967" spans="1:4">
      <c r="A7967" s="3">
        <v>1346</v>
      </c>
      <c r="B7967" t="s">
        <v>10595</v>
      </c>
      <c r="C7967" s="1">
        <f>VLOOKUP(Authors[[#This Row],[Id]],Papers[],3,FALSE)</f>
        <v>2011</v>
      </c>
      <c r="D7967" s="1" t="str">
        <f>IF(ISNUMBER(FIND(",",Authors[[#This Row],[author]])),"OK", "Não OK")</f>
        <v>OK</v>
      </c>
    </row>
    <row r="7968" spans="1:4">
      <c r="A7968" s="3">
        <v>684</v>
      </c>
      <c r="B7968" t="s">
        <v>1945</v>
      </c>
      <c r="C7968" s="1">
        <f>VLOOKUP(Authors[[#This Row],[Id]],Papers[],3,FALSE)</f>
        <v>2009</v>
      </c>
      <c r="D7968" s="1" t="str">
        <f>IF(ISNUMBER(FIND(",",Authors[[#This Row],[author]])),"OK", "Não OK")</f>
        <v>OK</v>
      </c>
    </row>
    <row r="7969" spans="1:4">
      <c r="A7969" s="3">
        <v>1955</v>
      </c>
      <c r="B7969" t="s">
        <v>10782</v>
      </c>
      <c r="C7969" s="1">
        <f>VLOOKUP(Authors[[#This Row],[Id]],Papers[],3,FALSE)</f>
        <v>2011</v>
      </c>
      <c r="D7969" s="1" t="str">
        <f>IF(ISNUMBER(FIND(",",Authors[[#This Row],[author]])),"OK", "Não OK")</f>
        <v>OK</v>
      </c>
    </row>
    <row r="7970" spans="1:4">
      <c r="A7970" s="3">
        <v>1585</v>
      </c>
      <c r="B7970" t="s">
        <v>10656</v>
      </c>
      <c r="C7970" s="1">
        <f>VLOOKUP(Authors[[#This Row],[Id]],Papers[],3,FALSE)</f>
        <v>2006</v>
      </c>
      <c r="D7970" s="1" t="str">
        <f>IF(ISNUMBER(FIND(",",Authors[[#This Row],[author]])),"OK", "Não OK")</f>
        <v>OK</v>
      </c>
    </row>
    <row r="7971" spans="1:4">
      <c r="A7971" s="3">
        <v>1150</v>
      </c>
      <c r="B7971" t="s">
        <v>3261</v>
      </c>
      <c r="C7971" s="1">
        <f>VLOOKUP(Authors[[#This Row],[Id]],Papers[],3,FALSE)</f>
        <v>2010</v>
      </c>
      <c r="D7971" s="1" t="str">
        <f>IF(ISNUMBER(FIND(",",Authors[[#This Row],[author]])),"OK", "Não OK")</f>
        <v>OK</v>
      </c>
    </row>
    <row r="7972" spans="1:4">
      <c r="A7972" s="3">
        <v>4101</v>
      </c>
      <c r="B7972" t="s">
        <v>9712</v>
      </c>
      <c r="C7972" s="1">
        <f>VLOOKUP(Authors[[#This Row],[Id]],Papers[],3,FALSE)</f>
        <v>2009</v>
      </c>
      <c r="D7972" s="1" t="str">
        <f>IF(ISNUMBER(FIND(",",Authors[[#This Row],[author]])),"OK", "Não OK")</f>
        <v>OK</v>
      </c>
    </row>
    <row r="7973" spans="1:4">
      <c r="A7973" s="3">
        <v>1123</v>
      </c>
      <c r="B7973" t="s">
        <v>3158</v>
      </c>
      <c r="C7973" s="1">
        <f>VLOOKUP(Authors[[#This Row],[Id]],Papers[],3,FALSE)</f>
        <v>2010</v>
      </c>
      <c r="D7973" s="1" t="str">
        <f>IF(ISNUMBER(FIND(",",Authors[[#This Row],[author]])),"OK", "Não OK")</f>
        <v>OK</v>
      </c>
    </row>
    <row r="7974" spans="1:4">
      <c r="A7974" s="3">
        <v>1527</v>
      </c>
      <c r="B7974" t="s">
        <v>10635</v>
      </c>
      <c r="C7974" s="1">
        <f>VLOOKUP(Authors[[#This Row],[Id]],Papers[],3,FALSE)</f>
        <v>2011</v>
      </c>
      <c r="D7974" s="1" t="str">
        <f>IF(ISNUMBER(FIND(",",Authors[[#This Row],[author]])),"OK", "Não OK")</f>
        <v>OK</v>
      </c>
    </row>
    <row r="7975" spans="1:4">
      <c r="A7975" s="3">
        <v>1786</v>
      </c>
      <c r="B7975" t="s">
        <v>10702</v>
      </c>
      <c r="C7975" s="1">
        <f>VLOOKUP(Authors[[#This Row],[Id]],Papers[],3,FALSE)</f>
        <v>2008</v>
      </c>
      <c r="D7975" s="1" t="str">
        <f>IF(ISNUMBER(FIND(",",Authors[[#This Row],[author]])),"OK", "Não OK")</f>
        <v>OK</v>
      </c>
    </row>
    <row r="7976" spans="1:4">
      <c r="A7976" s="3">
        <v>956</v>
      </c>
      <c r="B7976" t="s">
        <v>2692</v>
      </c>
      <c r="C7976" s="1">
        <f>VLOOKUP(Authors[[#This Row],[Id]],Papers[],3,FALSE)</f>
        <v>2011</v>
      </c>
      <c r="D7976" s="1" t="str">
        <f>IF(ISNUMBER(FIND(",",Authors[[#This Row],[author]])),"OK", "Não OK")</f>
        <v>OK</v>
      </c>
    </row>
    <row r="7977" spans="1:4">
      <c r="A7977" s="3">
        <v>1378</v>
      </c>
      <c r="B7977" t="s">
        <v>3986</v>
      </c>
      <c r="C7977" s="1">
        <f>VLOOKUP(Authors[[#This Row],[Id]],Papers[],3,FALSE)</f>
        <v>1999</v>
      </c>
      <c r="D7977" s="1" t="str">
        <f>IF(ISNUMBER(FIND(",",Authors[[#This Row],[author]])),"OK", "Não OK")</f>
        <v>OK</v>
      </c>
    </row>
    <row r="7978" spans="1:4">
      <c r="A7978" s="3">
        <v>1176</v>
      </c>
      <c r="B7978" t="s">
        <v>3319</v>
      </c>
      <c r="C7978" s="1">
        <f>VLOOKUP(Authors[[#This Row],[Id]],Papers[],3,FALSE)</f>
        <v>2007</v>
      </c>
      <c r="D7978" s="1" t="str">
        <f>IF(ISNUMBER(FIND(",",Authors[[#This Row],[author]])),"OK", "Não OK")</f>
        <v>OK</v>
      </c>
    </row>
    <row r="7979" spans="1:4">
      <c r="A7979" s="3">
        <v>1967</v>
      </c>
      <c r="B7979" t="s">
        <v>10793</v>
      </c>
      <c r="C7979" s="1">
        <f>VLOOKUP(Authors[[#This Row],[Id]],Papers[],3,FALSE)</f>
        <v>2011</v>
      </c>
      <c r="D7979" s="1" t="str">
        <f>IF(ISNUMBER(FIND(",",Authors[[#This Row],[author]])),"OK", "Não OK")</f>
        <v>OK</v>
      </c>
    </row>
    <row r="7980" spans="1:4">
      <c r="A7980" s="3">
        <v>2476</v>
      </c>
      <c r="B7980" t="s">
        <v>10943</v>
      </c>
      <c r="C7980" s="1">
        <f>VLOOKUP(Authors[[#This Row],[Id]],Papers[],3,FALSE)</f>
        <v>2008</v>
      </c>
      <c r="D7980" s="1" t="str">
        <f>IF(ISNUMBER(FIND(",",Authors[[#This Row],[author]])),"OK", "Não OK")</f>
        <v>OK</v>
      </c>
    </row>
    <row r="7981" spans="1:4">
      <c r="A7981" s="3">
        <v>4355</v>
      </c>
      <c r="B7981" t="s">
        <v>10318</v>
      </c>
      <c r="C7981" s="1">
        <f>VLOOKUP(Authors[[#This Row],[Id]],Papers[],3,FALSE)</f>
        <v>2008</v>
      </c>
      <c r="D7981" s="1" t="str">
        <f>IF(ISNUMBER(FIND(",",Authors[[#This Row],[author]])),"OK", "Não OK")</f>
        <v>OK</v>
      </c>
    </row>
    <row r="7982" spans="1:4">
      <c r="A7982" s="3">
        <v>1752</v>
      </c>
      <c r="B7982" t="s">
        <v>10694</v>
      </c>
      <c r="C7982" s="1">
        <f>VLOOKUP(Authors[[#This Row],[Id]],Papers[],3,FALSE)</f>
        <v>2008</v>
      </c>
      <c r="D7982" s="1" t="str">
        <f>IF(ISNUMBER(FIND(",",Authors[[#This Row],[author]])),"OK", "Não OK")</f>
        <v>OK</v>
      </c>
    </row>
    <row r="7983" spans="1:4">
      <c r="A7983" s="3">
        <v>1012</v>
      </c>
      <c r="B7983" t="s">
        <v>2829</v>
      </c>
      <c r="C7983" s="1">
        <f>VLOOKUP(Authors[[#This Row],[Id]],Papers[],3,FALSE)</f>
        <v>2011</v>
      </c>
      <c r="D7983" s="1" t="str">
        <f>IF(ISNUMBER(FIND(",",Authors[[#This Row],[author]])),"OK", "Não OK")</f>
        <v>OK</v>
      </c>
    </row>
    <row r="7984" spans="1:4">
      <c r="A7984" s="3">
        <v>2437</v>
      </c>
      <c r="B7984" t="s">
        <v>10895</v>
      </c>
      <c r="C7984" s="1">
        <f>VLOOKUP(Authors[[#This Row],[Id]],Papers[],3,FALSE)</f>
        <v>2006</v>
      </c>
      <c r="D7984" s="1" t="str">
        <f>IF(ISNUMBER(FIND(",",Authors[[#This Row],[author]])),"OK", "Não OK")</f>
        <v>OK</v>
      </c>
    </row>
    <row r="7985" spans="1:4">
      <c r="A7985" s="3">
        <v>2438</v>
      </c>
      <c r="B7985" t="s">
        <v>10895</v>
      </c>
      <c r="C7985" s="1">
        <f>VLOOKUP(Authors[[#This Row],[Id]],Papers[],3,FALSE)</f>
        <v>2005</v>
      </c>
      <c r="D7985" s="1" t="str">
        <f>IF(ISNUMBER(FIND(",",Authors[[#This Row],[author]])),"OK", "Não OK")</f>
        <v>OK</v>
      </c>
    </row>
    <row r="7986" spans="1:4">
      <c r="A7986" s="3">
        <v>2471</v>
      </c>
      <c r="B7986" t="s">
        <v>10895</v>
      </c>
      <c r="C7986" s="1">
        <f>VLOOKUP(Authors[[#This Row],[Id]],Papers[],3,FALSE)</f>
        <v>2009</v>
      </c>
      <c r="D7986" s="1" t="str">
        <f>IF(ISNUMBER(FIND(",",Authors[[#This Row],[author]])),"OK", "Não OK")</f>
        <v>OK</v>
      </c>
    </row>
    <row r="7987" spans="1:4">
      <c r="A7987" s="3">
        <v>3850</v>
      </c>
      <c r="B7987" t="s">
        <v>9465</v>
      </c>
      <c r="C7987" s="1">
        <f>VLOOKUP(Authors[[#This Row],[Id]],Papers[],3,FALSE)</f>
        <v>2009</v>
      </c>
      <c r="D7987" s="1" t="str">
        <f>IF(ISNUMBER(FIND(",",Authors[[#This Row],[author]])),"OK", "Não OK")</f>
        <v>OK</v>
      </c>
    </row>
    <row r="7988" spans="1:4">
      <c r="A7988" s="3">
        <v>2440</v>
      </c>
      <c r="B7988" t="s">
        <v>10898</v>
      </c>
      <c r="C7988" s="1">
        <f>VLOOKUP(Authors[[#This Row],[Id]],Papers[],3,FALSE)</f>
        <v>2008</v>
      </c>
      <c r="D7988" s="1" t="str">
        <f>IF(ISNUMBER(FIND(",",Authors[[#This Row],[author]])),"OK", "Não OK")</f>
        <v>OK</v>
      </c>
    </row>
    <row r="7989" spans="1:4">
      <c r="A7989" s="3">
        <v>2477</v>
      </c>
      <c r="B7989" t="s">
        <v>10946</v>
      </c>
      <c r="C7989" s="1">
        <f>VLOOKUP(Authors[[#This Row],[Id]],Papers[],3,FALSE)</f>
        <v>2011</v>
      </c>
      <c r="D7989" s="1" t="str">
        <f>IF(ISNUMBER(FIND(",",Authors[[#This Row],[author]])),"OK", "Não OK")</f>
        <v>OK</v>
      </c>
    </row>
    <row r="7990" spans="1:4">
      <c r="A7990" s="3">
        <v>4356</v>
      </c>
      <c r="B7990" t="s">
        <v>10322</v>
      </c>
      <c r="C7990" s="1">
        <f>VLOOKUP(Authors[[#This Row],[Id]],Papers[],3,FALSE)</f>
        <v>2007</v>
      </c>
      <c r="D7990" s="1" t="str">
        <f>IF(ISNUMBER(FIND(",",Authors[[#This Row],[author]])),"OK", "Não OK")</f>
        <v>OK</v>
      </c>
    </row>
    <row r="7991" spans="1:4">
      <c r="A7991" s="3">
        <v>2478</v>
      </c>
      <c r="B7991" t="s">
        <v>10951</v>
      </c>
      <c r="C7991" s="1">
        <f>VLOOKUP(Authors[[#This Row],[Id]],Papers[],3,FALSE)</f>
        <v>2008</v>
      </c>
      <c r="D7991" s="1" t="str">
        <f>IF(ISNUMBER(FIND(",",Authors[[#This Row],[author]])),"OK", "Não OK")</f>
        <v>OK</v>
      </c>
    </row>
    <row r="7992" spans="1:4">
      <c r="A7992" s="3">
        <v>1579</v>
      </c>
      <c r="B7992" t="s">
        <v>10652</v>
      </c>
      <c r="C7992" s="1">
        <f>VLOOKUP(Authors[[#This Row],[Id]],Papers[],3,FALSE)</f>
        <v>2008</v>
      </c>
      <c r="D7992" s="1" t="str">
        <f>IF(ISNUMBER(FIND(",",Authors[[#This Row],[author]])),"OK", "Não OK")</f>
        <v>OK</v>
      </c>
    </row>
    <row r="7993" spans="1:4">
      <c r="A7993" s="3">
        <v>2148</v>
      </c>
      <c r="B7993" t="s">
        <v>10823</v>
      </c>
      <c r="C7993" s="1">
        <f>VLOOKUP(Authors[[#This Row],[Id]],Papers[],3,FALSE)</f>
        <v>2010</v>
      </c>
      <c r="D7993" s="1" t="str">
        <f>IF(ISNUMBER(FIND(",",Authors[[#This Row],[author]])),"OK", "Não OK")</f>
        <v>OK</v>
      </c>
    </row>
    <row r="7994" spans="1:4">
      <c r="A7994" s="3">
        <v>2479</v>
      </c>
      <c r="B7994" t="s">
        <v>10952</v>
      </c>
      <c r="C7994" s="1">
        <f>VLOOKUP(Authors[[#This Row],[Id]],Papers[],3,FALSE)</f>
        <v>2008</v>
      </c>
      <c r="D7994" s="1" t="str">
        <f>IF(ISNUMBER(FIND(",",Authors[[#This Row],[author]])),"OK", "Não OK")</f>
        <v>OK</v>
      </c>
    </row>
    <row r="7995" spans="1:4">
      <c r="A7995" s="3">
        <v>1123</v>
      </c>
      <c r="B7995" t="s">
        <v>3157</v>
      </c>
      <c r="C7995" s="1">
        <f>VLOOKUP(Authors[[#This Row],[Id]],Papers[],3,FALSE)</f>
        <v>2010</v>
      </c>
      <c r="D7995" s="1" t="str">
        <f>IF(ISNUMBER(FIND(",",Authors[[#This Row],[author]])),"OK", "Não OK")</f>
        <v>OK</v>
      </c>
    </row>
    <row r="7996" spans="1:4">
      <c r="A7996" s="3">
        <v>2263</v>
      </c>
      <c r="B7996" t="s">
        <v>10838</v>
      </c>
      <c r="C7996" s="1">
        <f>VLOOKUP(Authors[[#This Row],[Id]],Papers[],3,FALSE)</f>
        <v>2006</v>
      </c>
      <c r="D7996" s="1" t="str">
        <f>IF(ISNUMBER(FIND(",",Authors[[#This Row],[author]])),"OK", "Não OK")</f>
        <v>OK</v>
      </c>
    </row>
    <row r="7997" spans="1:4">
      <c r="A7997" s="3">
        <v>1823</v>
      </c>
      <c r="B7997" t="s">
        <v>10721</v>
      </c>
      <c r="C7997" s="1">
        <f>VLOOKUP(Authors[[#This Row],[Id]],Papers[],3,FALSE)</f>
        <v>2011</v>
      </c>
      <c r="D7997" s="1" t="str">
        <f>IF(ISNUMBER(FIND(",",Authors[[#This Row],[author]])),"OK", "Não OK")</f>
        <v>OK</v>
      </c>
    </row>
    <row r="7998" spans="1:4">
      <c r="A7998" s="3">
        <v>1014</v>
      </c>
      <c r="B7998" t="s">
        <v>2838</v>
      </c>
      <c r="C7998" s="1">
        <f>VLOOKUP(Authors[[#This Row],[Id]],Papers[],3,FALSE)</f>
        <v>2010</v>
      </c>
      <c r="D7998" s="1" t="str">
        <f>IF(ISNUMBER(FIND(",",Authors[[#This Row],[author]])),"OK", "Não OK")</f>
        <v>OK</v>
      </c>
    </row>
    <row r="7999" spans="1:4">
      <c r="A7999" s="3">
        <v>1964</v>
      </c>
      <c r="B7999" t="s">
        <v>2838</v>
      </c>
      <c r="C7999" s="1">
        <f>VLOOKUP(Authors[[#This Row],[Id]],Papers[],3,FALSE)</f>
        <v>2009</v>
      </c>
      <c r="D7999" s="1" t="str">
        <f>IF(ISNUMBER(FIND(",",Authors[[#This Row],[author]])),"OK", "Não OK")</f>
        <v>OK</v>
      </c>
    </row>
    <row r="8000" spans="1:4">
      <c r="A8000" s="3">
        <v>2480</v>
      </c>
      <c r="B8000" t="s">
        <v>10956</v>
      </c>
      <c r="C8000" s="1">
        <f>VLOOKUP(Authors[[#This Row],[Id]],Papers[],3,FALSE)</f>
        <v>2004</v>
      </c>
      <c r="D8000" s="1" t="str">
        <f>IF(ISNUMBER(FIND(",",Authors[[#This Row],[author]])),"OK", "Não OK")</f>
        <v>OK</v>
      </c>
    </row>
    <row r="8001" spans="1:4">
      <c r="A8001" s="3">
        <v>1528</v>
      </c>
      <c r="B8001" t="s">
        <v>10640</v>
      </c>
      <c r="C8001" s="1">
        <f>VLOOKUP(Authors[[#This Row],[Id]],Papers[],3,FALSE)</f>
        <v>2010</v>
      </c>
      <c r="D8001" s="1" t="str">
        <f>IF(ISNUMBER(FIND(",",Authors[[#This Row],[author]])),"OK", "Não OK")</f>
        <v>OK</v>
      </c>
    </row>
    <row r="8002" spans="1:4">
      <c r="A8002" s="3">
        <v>2481</v>
      </c>
      <c r="B8002" t="s">
        <v>10960</v>
      </c>
      <c r="C8002" s="1">
        <f>VLOOKUP(Authors[[#This Row],[Id]],Papers[],3,FALSE)</f>
        <v>2001</v>
      </c>
      <c r="D8002" s="1" t="str">
        <f>IF(ISNUMBER(FIND(",",Authors[[#This Row],[author]])),"OK", "Não OK")</f>
        <v>OK</v>
      </c>
    </row>
    <row r="8003" spans="1:4">
      <c r="A8003" s="3">
        <v>1528</v>
      </c>
      <c r="B8003" t="s">
        <v>10639</v>
      </c>
      <c r="C8003" s="1">
        <f>VLOOKUP(Authors[[#This Row],[Id]],Papers[],3,FALSE)</f>
        <v>2010</v>
      </c>
      <c r="D8003" s="1" t="str">
        <f>IF(ISNUMBER(FIND(",",Authors[[#This Row],[author]])),"OK", "Não OK")</f>
        <v>OK</v>
      </c>
    </row>
    <row r="8004" spans="1:4">
      <c r="A8004" s="3">
        <v>2429</v>
      </c>
      <c r="B8004" t="s">
        <v>10882</v>
      </c>
      <c r="C8004" s="1">
        <f>VLOOKUP(Authors[[#This Row],[Id]],Papers[],3,FALSE)</f>
        <v>2011</v>
      </c>
      <c r="D8004" s="1" t="str">
        <f>IF(ISNUMBER(FIND(",",Authors[[#This Row],[author]])),"OK", "Não OK")</f>
        <v>OK</v>
      </c>
    </row>
    <row r="8005" spans="1:4">
      <c r="A8005" s="3">
        <v>1842</v>
      </c>
      <c r="B8005" t="s">
        <v>10733</v>
      </c>
      <c r="C8005" s="1">
        <f>VLOOKUP(Authors[[#This Row],[Id]],Papers[],3,FALSE)</f>
        <v>2007</v>
      </c>
      <c r="D8005" s="1" t="str">
        <f>IF(ISNUMBER(FIND(",",Authors[[#This Row],[author]])),"OK", "Não OK")</f>
        <v>OK</v>
      </c>
    </row>
    <row r="8006" spans="1:4">
      <c r="A8006" s="3">
        <v>2386</v>
      </c>
      <c r="B8006" t="s">
        <v>10733</v>
      </c>
      <c r="C8006" s="1">
        <f>VLOOKUP(Authors[[#This Row],[Id]],Papers[],3,FALSE)</f>
        <v>2008</v>
      </c>
      <c r="D8006" s="1" t="str">
        <f>IF(ISNUMBER(FIND(",",Authors[[#This Row],[author]])),"OK", "Não OK")</f>
        <v>OK</v>
      </c>
    </row>
    <row r="8007" spans="1:4">
      <c r="A8007" s="3">
        <v>1508</v>
      </c>
      <c r="B8007" t="s">
        <v>10628</v>
      </c>
      <c r="C8007" s="1">
        <f>VLOOKUP(Authors[[#This Row],[Id]],Papers[],3,FALSE)</f>
        <v>2011</v>
      </c>
      <c r="D8007" s="1" t="str">
        <f>IF(ISNUMBER(FIND(",",Authors[[#This Row],[author]])),"OK", "Não OK")</f>
        <v>OK</v>
      </c>
    </row>
    <row r="8008" spans="1:4">
      <c r="A8008" s="3">
        <v>2482</v>
      </c>
      <c r="B8008" t="s">
        <v>10963</v>
      </c>
      <c r="C8008" s="1">
        <f>VLOOKUP(Authors[[#This Row],[Id]],Papers[],3,FALSE)</f>
        <v>2008</v>
      </c>
      <c r="D8008" s="1" t="str">
        <f>IF(ISNUMBER(FIND(",",Authors[[#This Row],[author]])),"OK", "Não OK")</f>
        <v>OK</v>
      </c>
    </row>
    <row r="8009" spans="1:4">
      <c r="A8009" s="3">
        <v>956</v>
      </c>
      <c r="B8009" t="s">
        <v>2691</v>
      </c>
      <c r="C8009" s="1">
        <f>VLOOKUP(Authors[[#This Row],[Id]],Papers[],3,FALSE)</f>
        <v>2011</v>
      </c>
      <c r="D8009" s="1" t="str">
        <f>IF(ISNUMBER(FIND(",",Authors[[#This Row],[author]])),"OK", "Não OK")</f>
        <v>OK</v>
      </c>
    </row>
    <row r="8010" spans="1:4">
      <c r="A8010" s="3">
        <v>2384</v>
      </c>
      <c r="B8010" t="s">
        <v>10861</v>
      </c>
      <c r="C8010" s="1">
        <f>VLOOKUP(Authors[[#This Row],[Id]],Papers[],3,FALSE)</f>
        <v>2011</v>
      </c>
      <c r="D8010" s="1" t="str">
        <f>IF(ISNUMBER(FIND(",",Authors[[#This Row],[author]])),"OK", "Não OK")</f>
        <v>OK</v>
      </c>
    </row>
    <row r="8011" spans="1:4">
      <c r="A8011" s="3">
        <v>1123</v>
      </c>
      <c r="B8011" t="s">
        <v>3156</v>
      </c>
      <c r="C8011" s="1">
        <f>VLOOKUP(Authors[[#This Row],[Id]],Papers[],3,FALSE)</f>
        <v>2010</v>
      </c>
      <c r="D8011" s="1" t="str">
        <f>IF(ISNUMBER(FIND(",",Authors[[#This Row],[author]])),"OK", "Não OK")</f>
        <v>OK</v>
      </c>
    </row>
    <row r="8012" spans="1:4">
      <c r="A8012" s="3">
        <v>1936</v>
      </c>
      <c r="B8012" t="s">
        <v>10760</v>
      </c>
      <c r="C8012" s="1">
        <f>VLOOKUP(Authors[[#This Row],[Id]],Papers[],3,FALSE)</f>
        <v>2004</v>
      </c>
      <c r="D8012" s="1" t="str">
        <f>IF(ISNUMBER(FIND(",",Authors[[#This Row],[author]])),"OK", "Não OK")</f>
        <v>OK</v>
      </c>
    </row>
    <row r="8013" spans="1:4">
      <c r="A8013" s="3">
        <v>2472</v>
      </c>
      <c r="B8013" t="s">
        <v>7592</v>
      </c>
      <c r="C8013" s="1">
        <f>VLOOKUP(Authors[[#This Row],[Id]],Papers[],3,FALSE)</f>
        <v>2008</v>
      </c>
      <c r="D8013" s="1" t="str">
        <f>IF(ISNUMBER(FIND(",",Authors[[#This Row],[author]])),"OK", "Não OK")</f>
        <v>OK</v>
      </c>
    </row>
    <row r="8014" spans="1:4">
      <c r="A8014" s="3">
        <v>2459</v>
      </c>
      <c r="B8014" t="s">
        <v>7559</v>
      </c>
      <c r="C8014" s="1">
        <f>VLOOKUP(Authors[[#This Row],[Id]],Papers[],3,FALSE)</f>
        <v>2001</v>
      </c>
      <c r="D8014" s="1" t="str">
        <f>IF(ISNUMBER(FIND(",",Authors[[#This Row],[author]])),"OK", "Não OK")</f>
        <v>OK</v>
      </c>
    </row>
    <row r="8015" spans="1:4">
      <c r="A8015" s="3">
        <v>1964</v>
      </c>
      <c r="B8015" t="s">
        <v>10791</v>
      </c>
      <c r="C8015" s="1">
        <f>VLOOKUP(Authors[[#This Row],[Id]],Papers[],3,FALSE)</f>
        <v>2009</v>
      </c>
      <c r="D8015" s="1" t="str">
        <f>IF(ISNUMBER(FIND(",",Authors[[#This Row],[author]])),"OK", "Não OK")</f>
        <v>OK</v>
      </c>
    </row>
    <row r="8016" spans="1:4">
      <c r="A8016" s="3">
        <v>2483</v>
      </c>
      <c r="B8016" t="s">
        <v>10967</v>
      </c>
      <c r="C8016" s="1">
        <f>VLOOKUP(Authors[[#This Row],[Id]],Papers[],3,FALSE)</f>
        <v>1999</v>
      </c>
      <c r="D8016" s="1" t="str">
        <f>IF(ISNUMBER(FIND(",",Authors[[#This Row],[author]])),"OK", "Não OK")</f>
        <v>OK</v>
      </c>
    </row>
    <row r="8017" spans="1:4">
      <c r="A8017" s="3">
        <v>4107</v>
      </c>
      <c r="B8017" t="s">
        <v>9762</v>
      </c>
      <c r="C8017" s="1">
        <f>VLOOKUP(Authors[[#This Row],[Id]],Papers[],3,FALSE)</f>
        <v>2010</v>
      </c>
      <c r="D8017" s="1" t="str">
        <f>IF(ISNUMBER(FIND(",",Authors[[#This Row],[author]])),"OK", "Não OK")</f>
        <v>OK</v>
      </c>
    </row>
    <row r="8018" spans="1:4">
      <c r="A8018" s="3">
        <v>163</v>
      </c>
      <c r="B8018" t="s">
        <v>405</v>
      </c>
      <c r="C8018" s="1">
        <f>VLOOKUP(Authors[[#This Row],[Id]],Papers[],3,FALSE)</f>
        <v>2009</v>
      </c>
      <c r="D8018" s="1" t="str">
        <f>IF(ISNUMBER(FIND(",",Authors[[#This Row],[author]])),"OK", "Não OK")</f>
        <v>OK</v>
      </c>
    </row>
    <row r="8019" spans="1:4">
      <c r="A8019" s="3">
        <v>236</v>
      </c>
      <c r="B8019" t="s">
        <v>405</v>
      </c>
      <c r="C8019" s="1">
        <f>VLOOKUP(Authors[[#This Row],[Id]],Papers[],3,FALSE)</f>
        <v>2011</v>
      </c>
      <c r="D8019" s="1" t="str">
        <f>IF(ISNUMBER(FIND(",",Authors[[#This Row],[author]])),"OK", "Não OK")</f>
        <v>OK</v>
      </c>
    </row>
    <row r="8020" spans="1:4">
      <c r="A8020" s="3">
        <v>29</v>
      </c>
      <c r="B8020" t="s">
        <v>71</v>
      </c>
      <c r="C8020" s="1">
        <f>VLOOKUP(Authors[[#This Row],[Id]],Papers[],3,FALSE)</f>
        <v>2005</v>
      </c>
      <c r="D8020" s="1" t="str">
        <f>IF(ISNUMBER(FIND(",",Authors[[#This Row],[author]])),"OK", "Não OK")</f>
        <v>OK</v>
      </c>
    </row>
    <row r="8021" spans="1:4">
      <c r="A8021" s="3">
        <v>67</v>
      </c>
      <c r="B8021" t="s">
        <v>71</v>
      </c>
      <c r="C8021" s="1">
        <f>VLOOKUP(Authors[[#This Row],[Id]],Papers[],3,FALSE)</f>
        <v>2007</v>
      </c>
      <c r="D8021" s="1" t="str">
        <f>IF(ISNUMBER(FIND(",",Authors[[#This Row],[author]])),"OK", "Não OK")</f>
        <v>OK</v>
      </c>
    </row>
    <row r="8022" spans="1:4">
      <c r="A8022" s="3">
        <v>336</v>
      </c>
      <c r="B8022" t="s">
        <v>71</v>
      </c>
      <c r="C8022" s="1">
        <f>VLOOKUP(Authors[[#This Row],[Id]],Papers[],3,FALSE)</f>
        <v>2007</v>
      </c>
      <c r="D8022" s="1" t="str">
        <f>IF(ISNUMBER(FIND(",",Authors[[#This Row],[author]])),"OK", "Não OK")</f>
        <v>OK</v>
      </c>
    </row>
    <row r="8023" spans="1:4">
      <c r="A8023" s="3">
        <v>295</v>
      </c>
      <c r="B8023" t="s">
        <v>736</v>
      </c>
      <c r="C8023" s="1">
        <f>VLOOKUP(Authors[[#This Row],[Id]],Papers[],3,FALSE)</f>
        <v>2003</v>
      </c>
      <c r="D8023" s="1" t="str">
        <f>IF(ISNUMBER(FIND(",",Authors[[#This Row],[author]])),"OK", "Não OK")</f>
        <v>OK</v>
      </c>
    </row>
    <row r="8024" spans="1:4">
      <c r="A8024" s="3">
        <v>1707</v>
      </c>
      <c r="B8024" t="s">
        <v>10677</v>
      </c>
      <c r="C8024" s="1">
        <f>VLOOKUP(Authors[[#This Row],[Id]],Papers[],3,FALSE)</f>
        <v>2006</v>
      </c>
      <c r="D8024" s="1" t="str">
        <f>IF(ISNUMBER(FIND(",",Authors[[#This Row],[author]])),"OK", "Não OK")</f>
        <v>OK</v>
      </c>
    </row>
    <row r="8025" spans="1:4">
      <c r="A8025" s="3">
        <v>2626</v>
      </c>
      <c r="B8025" t="s">
        <v>10677</v>
      </c>
      <c r="C8025" s="1">
        <f>VLOOKUP(Authors[[#This Row],[Id]],Papers[],3,FALSE)</f>
        <v>2007</v>
      </c>
      <c r="D8025" s="1" t="str">
        <f>IF(ISNUMBER(FIND(",",Authors[[#This Row],[author]])),"OK", "Não OK")</f>
        <v>OK</v>
      </c>
    </row>
    <row r="8026" spans="1:4">
      <c r="A8026" s="3">
        <v>4110</v>
      </c>
      <c r="B8026" t="s">
        <v>9767</v>
      </c>
      <c r="C8026" s="1">
        <f>VLOOKUP(Authors[[#This Row],[Id]],Papers[],3,FALSE)</f>
        <v>2004</v>
      </c>
      <c r="D8026" s="1" t="str">
        <f>IF(ISNUMBER(FIND(",",Authors[[#This Row],[author]])),"OK", "Não OK")</f>
        <v>OK</v>
      </c>
    </row>
    <row r="8027" spans="1:4">
      <c r="A8027" s="3">
        <v>292</v>
      </c>
      <c r="B8027" t="s">
        <v>11118</v>
      </c>
      <c r="C8027" s="1">
        <f>VLOOKUP(Authors[[#This Row],[Id]],Papers[],3,FALSE)</f>
        <v>2003</v>
      </c>
      <c r="D8027" s="1" t="str">
        <f>IF(ISNUMBER(FIND(",",Authors[[#This Row],[author]])),"OK", "Não OK")</f>
        <v>OK</v>
      </c>
    </row>
    <row r="8028" spans="1:4">
      <c r="A8028" s="3">
        <v>292</v>
      </c>
      <c r="B8028" t="s">
        <v>729</v>
      </c>
      <c r="C8028" s="1">
        <f>VLOOKUP(Authors[[#This Row],[Id]],Papers[],3,FALSE)</f>
        <v>2003</v>
      </c>
      <c r="D8028" s="1" t="str">
        <f>IF(ISNUMBER(FIND(",",Authors[[#This Row],[author]])),"OK", "Não OK")</f>
        <v>OK</v>
      </c>
    </row>
    <row r="8029" spans="1:4">
      <c r="A8029" s="3">
        <v>2479</v>
      </c>
      <c r="B8029" t="s">
        <v>10953</v>
      </c>
      <c r="C8029" s="1">
        <f>VLOOKUP(Authors[[#This Row],[Id]],Papers[],3,FALSE)</f>
        <v>2008</v>
      </c>
      <c r="D8029" s="1" t="str">
        <f>IF(ISNUMBER(FIND(",",Authors[[#This Row],[author]])),"OK", "Não OK")</f>
        <v>OK</v>
      </c>
    </row>
    <row r="8030" spans="1:4">
      <c r="A8030" s="3">
        <v>1669</v>
      </c>
      <c r="B8030" t="s">
        <v>10673</v>
      </c>
      <c r="C8030" s="1">
        <f>VLOOKUP(Authors[[#This Row],[Id]],Papers[],3,FALSE)</f>
        <v>2006</v>
      </c>
      <c r="D8030" s="1" t="str">
        <f>IF(ISNUMBER(FIND(",",Authors[[#This Row],[author]])),"OK", "Não OK")</f>
        <v>OK</v>
      </c>
    </row>
    <row r="8031" spans="1:4">
      <c r="A8031" s="3">
        <v>958</v>
      </c>
      <c r="B8031" t="s">
        <v>2698</v>
      </c>
      <c r="C8031" s="1">
        <f>VLOOKUP(Authors[[#This Row],[Id]],Papers[],3,FALSE)</f>
        <v>2011</v>
      </c>
      <c r="D8031" s="1" t="str">
        <f>IF(ISNUMBER(FIND(",",Authors[[#This Row],[author]])),"OK", "Não OK")</f>
        <v>OK</v>
      </c>
    </row>
    <row r="8032" spans="1:4">
      <c r="A8032" s="3">
        <v>4342</v>
      </c>
      <c r="B8032" t="s">
        <v>10292</v>
      </c>
      <c r="C8032" s="1">
        <f>VLOOKUP(Authors[[#This Row],[Id]],Papers[],3,FALSE)</f>
        <v>2006</v>
      </c>
      <c r="D8032" s="1" t="str">
        <f>IF(ISNUMBER(FIND(",",Authors[[#This Row],[author]])),"OK", "Não OK")</f>
        <v>OK</v>
      </c>
    </row>
    <row r="8033" spans="1:4">
      <c r="A8033" s="3">
        <v>2486</v>
      </c>
      <c r="B8033" t="s">
        <v>7626</v>
      </c>
      <c r="C8033" s="1">
        <f>VLOOKUP(Authors[[#This Row],[Id]],Papers[],3,FALSE)</f>
        <v>2010</v>
      </c>
      <c r="D8033" s="1" t="str">
        <f>IF(ISNUMBER(FIND(",",Authors[[#This Row],[author]])),"OK", "Não OK")</f>
        <v>OK</v>
      </c>
    </row>
    <row r="8034" spans="1:4">
      <c r="A8034" s="3">
        <v>4122</v>
      </c>
      <c r="B8034" t="s">
        <v>9816</v>
      </c>
      <c r="C8034" s="1">
        <f>VLOOKUP(Authors[[#This Row],[Id]],Papers[],3,FALSE)</f>
        <v>2000</v>
      </c>
      <c r="D8034" s="1" t="str">
        <f>IF(ISNUMBER(FIND(",",Authors[[#This Row],[author]])),"OK", "Não OK")</f>
        <v>OK</v>
      </c>
    </row>
    <row r="8035" spans="1:4">
      <c r="A8035" s="3">
        <v>2006</v>
      </c>
      <c r="B8035" t="s">
        <v>6093</v>
      </c>
      <c r="C8035" s="1">
        <f>VLOOKUP(Authors[[#This Row],[Id]],Papers[],3,FALSE)</f>
        <v>2003</v>
      </c>
      <c r="D8035" s="1" t="str">
        <f>IF(ISNUMBER(FIND(",",Authors[[#This Row],[author]])),"OK", "Não OK")</f>
        <v>OK</v>
      </c>
    </row>
    <row r="8036" spans="1:4">
      <c r="A8036" s="3">
        <v>2487</v>
      </c>
      <c r="B8036" t="s">
        <v>6093</v>
      </c>
      <c r="C8036" s="1">
        <f>VLOOKUP(Authors[[#This Row],[Id]],Papers[],3,FALSE)</f>
        <v>2003</v>
      </c>
      <c r="D8036" s="1" t="str">
        <f>IF(ISNUMBER(FIND(",",Authors[[#This Row],[author]])),"OK", "Não OK")</f>
        <v>OK</v>
      </c>
    </row>
    <row r="8037" spans="1:4">
      <c r="A8037">
        <v>4378</v>
      </c>
      <c r="B8037" s="1" t="s">
        <v>12758</v>
      </c>
      <c r="C8037" s="1">
        <f>VLOOKUP(Authors[[#This Row],[Id]],Papers[],3,FALSE)</f>
        <v>1992</v>
      </c>
      <c r="D8037" s="1" t="str">
        <f>IF(ISNUMBER(FIND(",",Authors[[#This Row],[author]])),"OK", "Não OK")</f>
        <v>OK</v>
      </c>
    </row>
    <row r="8038" spans="1:4">
      <c r="A8038" s="3">
        <v>2199</v>
      </c>
      <c r="B8038" t="s">
        <v>6753</v>
      </c>
      <c r="C8038" s="1">
        <f>VLOOKUP(Authors[[#This Row],[Id]],Papers[],3,FALSE)</f>
        <v>2011</v>
      </c>
      <c r="D8038" s="1" t="str">
        <f>IF(ISNUMBER(FIND(",",Authors[[#This Row],[author]])),"OK", "Não OK")</f>
        <v>OK</v>
      </c>
    </row>
    <row r="8039" spans="1:4">
      <c r="A8039" s="3">
        <v>1614</v>
      </c>
      <c r="B8039" t="s">
        <v>4843</v>
      </c>
      <c r="C8039" s="1">
        <f>VLOOKUP(Authors[[#This Row],[Id]],Papers[],3,FALSE)</f>
        <v>2005</v>
      </c>
      <c r="D8039" s="1" t="str">
        <f>IF(ISNUMBER(FIND(",",Authors[[#This Row],[author]])),"OK", "Não OK")</f>
        <v>OK</v>
      </c>
    </row>
    <row r="8040" spans="1:4">
      <c r="A8040" s="3">
        <v>2328</v>
      </c>
      <c r="B8040" t="s">
        <v>7160</v>
      </c>
      <c r="C8040" s="1">
        <f>VLOOKUP(Authors[[#This Row],[Id]],Papers[],3,FALSE)</f>
        <v>2007</v>
      </c>
      <c r="D8040" s="1" t="str">
        <f>IF(ISNUMBER(FIND(",",Authors[[#This Row],[author]])),"OK", "Não OK")</f>
        <v>OK</v>
      </c>
    </row>
    <row r="8041" spans="1:4">
      <c r="A8041" s="3">
        <v>1574</v>
      </c>
      <c r="B8041" t="s">
        <v>4693</v>
      </c>
      <c r="C8041" s="1">
        <f>VLOOKUP(Authors[[#This Row],[Id]],Papers[],3,FALSE)</f>
        <v>2005</v>
      </c>
      <c r="D8041" s="1" t="str">
        <f>IF(ISNUMBER(FIND(",",Authors[[#This Row],[author]])),"OK", "Não OK")</f>
        <v>OK</v>
      </c>
    </row>
    <row r="8042" spans="1:4">
      <c r="A8042" s="3">
        <v>2488</v>
      </c>
      <c r="B8042" t="s">
        <v>7634</v>
      </c>
      <c r="C8042" s="1">
        <f>VLOOKUP(Authors[[#This Row],[Id]],Papers[],3,FALSE)</f>
        <v>1990</v>
      </c>
      <c r="D8042" s="1" t="str">
        <f>IF(ISNUMBER(FIND(",",Authors[[#This Row],[author]])),"OK", "Não OK")</f>
        <v>OK</v>
      </c>
    </row>
    <row r="8043" spans="1:4">
      <c r="A8043" s="3">
        <v>3692</v>
      </c>
      <c r="B8043" t="s">
        <v>9271</v>
      </c>
      <c r="C8043" s="1">
        <f>VLOOKUP(Authors[[#This Row],[Id]],Papers[],3,FALSE)</f>
        <v>2010</v>
      </c>
      <c r="D8043" s="1" t="str">
        <f>IF(ISNUMBER(FIND(",",Authors[[#This Row],[author]])),"OK", "Não OK")</f>
        <v>OK</v>
      </c>
    </row>
    <row r="8044" spans="1:4">
      <c r="A8044" s="3">
        <v>2489</v>
      </c>
      <c r="B8044" t="s">
        <v>7638</v>
      </c>
      <c r="C8044" s="1">
        <f>VLOOKUP(Authors[[#This Row],[Id]],Papers[],3,FALSE)</f>
        <v>2008</v>
      </c>
      <c r="D8044" s="1" t="str">
        <f>IF(ISNUMBER(FIND(",",Authors[[#This Row],[author]])),"OK", "Não OK")</f>
        <v>OK</v>
      </c>
    </row>
    <row r="8045" spans="1:4">
      <c r="A8045" s="3">
        <v>1729</v>
      </c>
      <c r="B8045" t="s">
        <v>5253</v>
      </c>
      <c r="C8045" s="1">
        <f>VLOOKUP(Authors[[#This Row],[Id]],Papers[],3,FALSE)</f>
        <v>2008</v>
      </c>
      <c r="D8045" s="1" t="str">
        <f>IF(ISNUMBER(FIND(",",Authors[[#This Row],[author]])),"OK", "Não OK")</f>
        <v>OK</v>
      </c>
    </row>
    <row r="8046" spans="1:4">
      <c r="A8046" s="3">
        <v>307</v>
      </c>
      <c r="B8046" t="s">
        <v>773</v>
      </c>
      <c r="C8046" s="1">
        <f>VLOOKUP(Authors[[#This Row],[Id]],Papers[],3,FALSE)</f>
        <v>2004</v>
      </c>
      <c r="D8046" s="1" t="str">
        <f>IF(ISNUMBER(FIND(",",Authors[[#This Row],[author]])),"OK", "Não OK")</f>
        <v>OK</v>
      </c>
    </row>
    <row r="8047" spans="1:4">
      <c r="A8047" s="3">
        <v>2600</v>
      </c>
      <c r="B8047" s="2" t="s">
        <v>10569</v>
      </c>
      <c r="C8047" s="1">
        <f>VLOOKUP(Authors[[#This Row],[Id]],Papers[],3,FALSE)</f>
        <v>2011</v>
      </c>
      <c r="D8047" s="1" t="str">
        <f>IF(ISNUMBER(FIND(",",Authors[[#This Row],[author]])),"OK", "Não OK")</f>
        <v>OK</v>
      </c>
    </row>
    <row r="8048" spans="1:4">
      <c r="A8048" s="3">
        <v>4123</v>
      </c>
      <c r="B8048" t="s">
        <v>9819</v>
      </c>
      <c r="C8048" s="1">
        <f>VLOOKUP(Authors[[#This Row],[Id]],Papers[],3,FALSE)</f>
        <v>2008</v>
      </c>
      <c r="D8048" s="1" t="str">
        <f>IF(ISNUMBER(FIND(",",Authors[[#This Row],[author]])),"OK", "Não OK")</f>
        <v>OK</v>
      </c>
    </row>
    <row r="8049" spans="1:4">
      <c r="A8049" s="3">
        <v>2403</v>
      </c>
      <c r="B8049" t="s">
        <v>7398</v>
      </c>
      <c r="C8049" s="1">
        <f>VLOOKUP(Authors[[#This Row],[Id]],Papers[],3,FALSE)</f>
        <v>2011</v>
      </c>
      <c r="D8049" s="1" t="str">
        <f>IF(ISNUMBER(FIND(",",Authors[[#This Row],[author]])),"OK", "Não OK")</f>
        <v>OK</v>
      </c>
    </row>
    <row r="8050" spans="1:4">
      <c r="A8050" s="3">
        <v>2404</v>
      </c>
      <c r="B8050" t="s">
        <v>7406</v>
      </c>
      <c r="C8050" s="1">
        <f>VLOOKUP(Authors[[#This Row],[Id]],Papers[],3,FALSE)</f>
        <v>2011</v>
      </c>
      <c r="D8050" s="1" t="str">
        <f>IF(ISNUMBER(FIND(",",Authors[[#This Row],[author]])),"OK", "Não OK")</f>
        <v>OK</v>
      </c>
    </row>
    <row r="8051" spans="1:4">
      <c r="A8051" s="3">
        <v>1949</v>
      </c>
      <c r="B8051" t="s">
        <v>10768</v>
      </c>
      <c r="C8051" s="1">
        <f>VLOOKUP(Authors[[#This Row],[Id]],Papers[],3,FALSE)</f>
        <v>2008</v>
      </c>
      <c r="D8051" s="1" t="str">
        <f>IF(ISNUMBER(FIND(",",Authors[[#This Row],[author]])),"OK", "Não OK")</f>
        <v>OK</v>
      </c>
    </row>
    <row r="8052" spans="1:4">
      <c r="A8052" s="3">
        <v>3572</v>
      </c>
      <c r="B8052" t="s">
        <v>9124</v>
      </c>
      <c r="C8052" s="1">
        <f>VLOOKUP(Authors[[#This Row],[Id]],Papers[],3,FALSE)</f>
        <v>1997</v>
      </c>
      <c r="D8052" s="1" t="str">
        <f>IF(ISNUMBER(FIND(",",Authors[[#This Row],[author]])),"OK", "Não OK")</f>
        <v>OK</v>
      </c>
    </row>
    <row r="8053" spans="1:4">
      <c r="A8053" s="3">
        <v>4111</v>
      </c>
      <c r="B8053" t="s">
        <v>9440</v>
      </c>
      <c r="C8053" s="1">
        <f>VLOOKUP(Authors[[#This Row],[Id]],Papers[],3,FALSE)</f>
        <v>2004</v>
      </c>
      <c r="D8053" s="1" t="str">
        <f>IF(ISNUMBER(FIND(",",Authors[[#This Row],[author]])),"OK", "Não OK")</f>
        <v>OK</v>
      </c>
    </row>
    <row r="8054" spans="1:4">
      <c r="A8054" s="3">
        <v>128</v>
      </c>
      <c r="B8054" t="s">
        <v>323</v>
      </c>
      <c r="C8054" s="1">
        <f>VLOOKUP(Authors[[#This Row],[Id]],Papers[],3,FALSE)</f>
        <v>2008</v>
      </c>
      <c r="D8054" s="1" t="str">
        <f>IF(ISNUMBER(FIND(",",Authors[[#This Row],[author]])),"OK", "Não OK")</f>
        <v>OK</v>
      </c>
    </row>
    <row r="8055" spans="1:4">
      <c r="A8055" s="3">
        <v>2563</v>
      </c>
      <c r="B8055" t="s">
        <v>323</v>
      </c>
      <c r="C8055" s="1">
        <f>VLOOKUP(Authors[[#This Row],[Id]],Papers[],3,FALSE)</f>
        <v>2011</v>
      </c>
      <c r="D8055" s="1" t="str">
        <f>IF(ISNUMBER(FIND(",",Authors[[#This Row],[author]])),"OK", "Não OK")</f>
        <v>OK</v>
      </c>
    </row>
    <row r="8056" spans="1:4">
      <c r="A8056" s="3">
        <v>648</v>
      </c>
      <c r="B8056" t="s">
        <v>1831</v>
      </c>
      <c r="C8056" s="1">
        <f>VLOOKUP(Authors[[#This Row],[Id]],Papers[],3,FALSE)</f>
        <v>2009</v>
      </c>
      <c r="D8056" s="1" t="str">
        <f>IF(ISNUMBER(FIND(",",Authors[[#This Row],[author]])),"OK", "Não OK")</f>
        <v>OK</v>
      </c>
    </row>
    <row r="8057" spans="1:4">
      <c r="A8057" s="3">
        <v>4356</v>
      </c>
      <c r="B8057" t="s">
        <v>10323</v>
      </c>
      <c r="C8057" s="1">
        <f>VLOOKUP(Authors[[#This Row],[Id]],Papers[],3,FALSE)</f>
        <v>2007</v>
      </c>
      <c r="D8057" s="1" t="str">
        <f>IF(ISNUMBER(FIND(",",Authors[[#This Row],[author]])),"OK", "Não OK")</f>
        <v>OK</v>
      </c>
    </row>
    <row r="8058" spans="1:4">
      <c r="A8058" s="3">
        <v>1016</v>
      </c>
      <c r="B8058" t="s">
        <v>2846</v>
      </c>
      <c r="C8058" s="1">
        <f>VLOOKUP(Authors[[#This Row],[Id]],Papers[],3,FALSE)</f>
        <v>2010</v>
      </c>
      <c r="D8058" s="1" t="str">
        <f>IF(ISNUMBER(FIND(",",Authors[[#This Row],[author]])),"OK", "Não OK")</f>
        <v>OK</v>
      </c>
    </row>
    <row r="8059" spans="1:4">
      <c r="A8059" s="3">
        <v>3867</v>
      </c>
      <c r="B8059" t="s">
        <v>2846</v>
      </c>
      <c r="C8059" s="1">
        <f>VLOOKUP(Authors[[#This Row],[Id]],Papers[],3,FALSE)</f>
        <v>2010</v>
      </c>
      <c r="D8059" s="1" t="str">
        <f>IF(ISNUMBER(FIND(",",Authors[[#This Row],[author]])),"OK", "Não OK")</f>
        <v>OK</v>
      </c>
    </row>
    <row r="8060" spans="1:4">
      <c r="A8060" s="3">
        <v>363</v>
      </c>
      <c r="B8060" t="s">
        <v>953</v>
      </c>
      <c r="C8060" s="1">
        <f>VLOOKUP(Authors[[#This Row],[Id]],Papers[],3,FALSE)</f>
        <v>2008</v>
      </c>
      <c r="D8060" s="1" t="str">
        <f>IF(ISNUMBER(FIND(",",Authors[[#This Row],[author]])),"OK", "Não OK")</f>
        <v>OK</v>
      </c>
    </row>
    <row r="8061" spans="1:4">
      <c r="A8061" s="3">
        <v>3182</v>
      </c>
      <c r="B8061" t="s">
        <v>953</v>
      </c>
      <c r="C8061" s="1">
        <f>VLOOKUP(Authors[[#This Row],[Id]],Papers[],3,FALSE)</f>
        <v>2007</v>
      </c>
      <c r="D8061" s="1" t="str">
        <f>IF(ISNUMBER(FIND(",",Authors[[#This Row],[author]])),"OK", "Não OK")</f>
        <v>OK</v>
      </c>
    </row>
    <row r="8062" spans="1:4">
      <c r="A8062" s="3">
        <v>4112</v>
      </c>
      <c r="B8062" t="s">
        <v>9776</v>
      </c>
      <c r="C8062" s="1">
        <f>VLOOKUP(Authors[[#This Row],[Id]],Papers[],3,FALSE)</f>
        <v>2010</v>
      </c>
      <c r="D8062" s="1" t="str">
        <f>IF(ISNUMBER(FIND(",",Authors[[#This Row],[author]])),"OK", "Não OK")</f>
        <v>OK</v>
      </c>
    </row>
    <row r="8063" spans="1:4">
      <c r="A8063" s="3">
        <v>4113</v>
      </c>
      <c r="B8063" t="s">
        <v>9776</v>
      </c>
      <c r="C8063" s="1">
        <f>VLOOKUP(Authors[[#This Row],[Id]],Papers[],3,FALSE)</f>
        <v>2010</v>
      </c>
      <c r="D8063" s="1" t="str">
        <f>IF(ISNUMBER(FIND(",",Authors[[#This Row],[author]])),"OK", "Não OK")</f>
        <v>OK</v>
      </c>
    </row>
    <row r="8064" spans="1:4">
      <c r="A8064" s="3">
        <v>3260</v>
      </c>
      <c r="B8064" t="s">
        <v>8696</v>
      </c>
      <c r="C8064" s="1">
        <f>VLOOKUP(Authors[[#This Row],[Id]],Papers[],3,FALSE)</f>
        <v>2009</v>
      </c>
      <c r="D8064" s="1" t="str">
        <f>IF(ISNUMBER(FIND(",",Authors[[#This Row],[author]])),"OK", "Não OK")</f>
        <v>OK</v>
      </c>
    </row>
    <row r="8065" spans="1:4">
      <c r="A8065" s="3">
        <v>1379</v>
      </c>
      <c r="B8065" t="s">
        <v>3993</v>
      </c>
      <c r="C8065" s="1">
        <f>VLOOKUP(Authors[[#This Row],[Id]],Papers[],3,FALSE)</f>
        <v>2009</v>
      </c>
      <c r="D8065" s="1" t="str">
        <f>IF(ISNUMBER(FIND(",",Authors[[#This Row],[author]])),"OK", "Não OK")</f>
        <v>OK</v>
      </c>
    </row>
    <row r="8066" spans="1:4">
      <c r="A8066" s="3">
        <v>4207</v>
      </c>
      <c r="B8066" t="s">
        <v>9998</v>
      </c>
      <c r="C8066" s="1">
        <f>VLOOKUP(Authors[[#This Row],[Id]],Papers[],3,FALSE)</f>
        <v>2007</v>
      </c>
      <c r="D8066" s="1" t="str">
        <f>IF(ISNUMBER(FIND(",",Authors[[#This Row],[author]])),"OK", "Não OK")</f>
        <v>OK</v>
      </c>
    </row>
    <row r="8067" spans="1:4">
      <c r="A8067" s="3">
        <v>886</v>
      </c>
      <c r="B8067" t="s">
        <v>2522</v>
      </c>
      <c r="C8067" s="1">
        <f>VLOOKUP(Authors[[#This Row],[Id]],Papers[],3,FALSE)</f>
        <v>2006</v>
      </c>
      <c r="D8067" s="1" t="str">
        <f>IF(ISNUMBER(FIND(",",Authors[[#This Row],[author]])),"OK", "Não OK")</f>
        <v>OK</v>
      </c>
    </row>
    <row r="8068" spans="1:4">
      <c r="A8068" s="3">
        <v>814</v>
      </c>
      <c r="B8068" t="s">
        <v>2302</v>
      </c>
      <c r="C8068" s="1">
        <f>VLOOKUP(Authors[[#This Row],[Id]],Papers[],3,FALSE)</f>
        <v>2007</v>
      </c>
      <c r="D8068" s="1" t="str">
        <f>IF(ISNUMBER(FIND(",",Authors[[#This Row],[author]])),"OK", "Não OK")</f>
        <v>OK</v>
      </c>
    </row>
    <row r="8069" spans="1:4">
      <c r="A8069" s="3">
        <v>1768</v>
      </c>
      <c r="B8069" t="s">
        <v>5366</v>
      </c>
      <c r="C8069" s="1">
        <f>VLOOKUP(Authors[[#This Row],[Id]],Papers[],3,FALSE)</f>
        <v>2003</v>
      </c>
      <c r="D8069" s="1" t="str">
        <f>IF(ISNUMBER(FIND(",",Authors[[#This Row],[author]])),"OK", "Não OK")</f>
        <v>OK</v>
      </c>
    </row>
    <row r="8070" spans="1:4">
      <c r="A8070" s="3">
        <v>1895</v>
      </c>
      <c r="B8070" t="s">
        <v>5768</v>
      </c>
      <c r="C8070" s="1">
        <f>VLOOKUP(Authors[[#This Row],[Id]],Papers[],3,FALSE)</f>
        <v>2004</v>
      </c>
      <c r="D8070" s="1" t="str">
        <f>IF(ISNUMBER(FIND(",",Authors[[#This Row],[author]])),"OK", "Não OK")</f>
        <v>OK</v>
      </c>
    </row>
    <row r="8071" spans="1:4">
      <c r="A8071" s="3">
        <v>2031</v>
      </c>
      <c r="B8071" t="s">
        <v>5768</v>
      </c>
      <c r="C8071" s="1">
        <f>VLOOKUP(Authors[[#This Row],[Id]],Papers[],3,FALSE)</f>
        <v>2001</v>
      </c>
      <c r="D8071" s="1" t="str">
        <f>IF(ISNUMBER(FIND(",",Authors[[#This Row],[author]])),"OK", "Não OK")</f>
        <v>OK</v>
      </c>
    </row>
    <row r="8072" spans="1:4">
      <c r="A8072" s="3">
        <v>590</v>
      </c>
      <c r="B8072" t="s">
        <v>1436</v>
      </c>
      <c r="C8072" s="1">
        <f>VLOOKUP(Authors[[#This Row],[Id]],Papers[],3,FALSE)</f>
        <v>2004</v>
      </c>
      <c r="D8072" s="1" t="str">
        <f>IF(ISNUMBER(FIND(",",Authors[[#This Row],[author]])),"OK", "Não OK")</f>
        <v>OK</v>
      </c>
    </row>
    <row r="8073" spans="1:4">
      <c r="A8073" s="3">
        <v>1273</v>
      </c>
      <c r="B8073" t="s">
        <v>1436</v>
      </c>
      <c r="C8073" s="1">
        <f>VLOOKUP(Authors[[#This Row],[Id]],Papers[],3,FALSE)</f>
        <v>2005</v>
      </c>
      <c r="D8073" s="1" t="str">
        <f>IF(ISNUMBER(FIND(",",Authors[[#This Row],[author]])),"OK", "Não OK")</f>
        <v>OK</v>
      </c>
    </row>
    <row r="8074" spans="1:4">
      <c r="A8074" s="3">
        <v>298</v>
      </c>
      <c r="B8074" t="s">
        <v>11123</v>
      </c>
      <c r="C8074" s="1">
        <f>VLOOKUP(Authors[[#This Row],[Id]],Papers[],3,FALSE)</f>
        <v>2003</v>
      </c>
      <c r="D8074" s="1" t="str">
        <f>IF(ISNUMBER(FIND(",",Authors[[#This Row],[author]])),"OK", "Não OK")</f>
        <v>OK</v>
      </c>
    </row>
    <row r="8075" spans="1:4">
      <c r="A8075" s="3">
        <v>842</v>
      </c>
      <c r="B8075" t="s">
        <v>2381</v>
      </c>
      <c r="C8075" s="1">
        <f>VLOOKUP(Authors[[#This Row],[Id]],Papers[],3,FALSE)</f>
        <v>2010</v>
      </c>
      <c r="D8075" s="1" t="str">
        <f>IF(ISNUMBER(FIND(",",Authors[[#This Row],[author]])),"OK", "Não OK")</f>
        <v>OK</v>
      </c>
    </row>
    <row r="8076" spans="1:4">
      <c r="A8076" s="3">
        <v>4115</v>
      </c>
      <c r="B8076" t="s">
        <v>9791</v>
      </c>
      <c r="C8076" s="1">
        <f>VLOOKUP(Authors[[#This Row],[Id]],Papers[],3,FALSE)</f>
        <v>2003</v>
      </c>
      <c r="D8076" s="1" t="str">
        <f>IF(ISNUMBER(FIND(",",Authors[[#This Row],[author]])),"OK", "Não OK")</f>
        <v>OK</v>
      </c>
    </row>
    <row r="8077" spans="1:4">
      <c r="A8077" s="3">
        <v>1380</v>
      </c>
      <c r="B8077" t="s">
        <v>3997</v>
      </c>
      <c r="C8077" s="1">
        <f>VLOOKUP(Authors[[#This Row],[Id]],Papers[],3,FALSE)</f>
        <v>2011</v>
      </c>
      <c r="D8077" s="1" t="str">
        <f>IF(ISNUMBER(FIND(",",Authors[[#This Row],[author]])),"OK", "Não OK")</f>
        <v>OK</v>
      </c>
    </row>
    <row r="8078" spans="1:4">
      <c r="A8078" s="3">
        <v>461</v>
      </c>
      <c r="B8078" t="s">
        <v>1294</v>
      </c>
      <c r="C8078" s="1">
        <f>VLOOKUP(Authors[[#This Row],[Id]],Papers[],3,FALSE)</f>
        <v>2009</v>
      </c>
      <c r="D8078" s="1" t="str">
        <f>IF(ISNUMBER(FIND(",",Authors[[#This Row],[author]])),"OK", "Não OK")</f>
        <v>OK</v>
      </c>
    </row>
    <row r="8079" spans="1:4">
      <c r="A8079" s="3">
        <v>2048</v>
      </c>
      <c r="B8079" t="s">
        <v>6237</v>
      </c>
      <c r="C8079" s="1">
        <f>VLOOKUP(Authors[[#This Row],[Id]],Papers[],3,FALSE)</f>
        <v>2003</v>
      </c>
      <c r="D8079" s="1" t="str">
        <f>IF(ISNUMBER(FIND(",",Authors[[#This Row],[author]])),"OK", "Não OK")</f>
        <v>OK</v>
      </c>
    </row>
    <row r="8080" spans="1:4">
      <c r="A8080" t="s">
        <v>10326</v>
      </c>
      <c r="C8080">
        <f>SUBTOTAL(103,[year])</f>
        <v>8078</v>
      </c>
    </row>
  </sheetData>
  <pageMargins left="0.78740157499999996" right="0.78740157499999996" top="0.984251969" bottom="0.984251969" header="0.5" footer="0.5"/>
  <pageSetup orientation="portrait" horizontalDpi="300" verticalDpi="300"/>
  <headerFooter alignWithMargins="0"/>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K431"/>
  <sheetViews>
    <sheetView topLeftCell="A71" workbookViewId="0">
      <selection activeCell="Q93" sqref="Q93"/>
    </sheetView>
  </sheetViews>
  <sheetFormatPr defaultColWidth="8.85546875" defaultRowHeight="12.75"/>
  <cols>
    <col min="1" max="1" width="39.140625" customWidth="1"/>
    <col min="2" max="2" width="14" customWidth="1"/>
    <col min="3" max="3" width="10.7109375" customWidth="1"/>
    <col min="4" max="4" width="18.7109375" customWidth="1"/>
    <col min="5" max="5" width="14" customWidth="1"/>
    <col min="6" max="6" width="24.5703125" customWidth="1"/>
    <col min="7" max="7" width="11.140625" customWidth="1"/>
    <col min="8" max="8" width="10.85546875" customWidth="1"/>
    <col min="9" max="9" width="11.140625" bestFit="1" customWidth="1"/>
    <col min="10" max="10" width="19" customWidth="1"/>
    <col min="11" max="11" width="16" bestFit="1" customWidth="1"/>
    <col min="12" max="12" width="10" bestFit="1" customWidth="1"/>
    <col min="13" max="202" width="10.7109375" customWidth="1"/>
  </cols>
  <sheetData>
    <row r="1" spans="1:10">
      <c r="A1" s="19" t="s">
        <v>10328</v>
      </c>
      <c r="B1" t="s">
        <v>10391</v>
      </c>
      <c r="D1" s="19" t="s">
        <v>10328</v>
      </c>
      <c r="E1" t="s">
        <v>10391</v>
      </c>
    </row>
    <row r="2" spans="1:10">
      <c r="G2" s="50" t="s">
        <v>10327</v>
      </c>
      <c r="H2" s="51" t="s">
        <v>13398</v>
      </c>
      <c r="I2" s="51" t="s">
        <v>13399</v>
      </c>
    </row>
    <row r="3" spans="1:10">
      <c r="A3" s="19" t="s">
        <v>11438</v>
      </c>
      <c r="B3" t="s">
        <v>11440</v>
      </c>
      <c r="D3" s="19" t="s">
        <v>11438</v>
      </c>
      <c r="E3" t="s">
        <v>11440</v>
      </c>
      <c r="G3" s="49" t="s">
        <v>10330</v>
      </c>
      <c r="H3" s="49">
        <v>2092</v>
      </c>
      <c r="I3" s="49">
        <v>1055</v>
      </c>
    </row>
    <row r="4" spans="1:10" ht="13.5" thickBot="1">
      <c r="A4" s="20" t="s">
        <v>10330</v>
      </c>
      <c r="B4" s="1">
        <v>1055</v>
      </c>
      <c r="D4" s="20" t="s">
        <v>8</v>
      </c>
      <c r="E4" s="1">
        <v>188</v>
      </c>
      <c r="G4" s="52" t="s">
        <v>10329</v>
      </c>
      <c r="H4" s="52">
        <v>596</v>
      </c>
      <c r="I4" s="52">
        <v>385</v>
      </c>
    </row>
    <row r="5" spans="1:10" ht="13.5" thickBot="1">
      <c r="A5" s="20" t="s">
        <v>10329</v>
      </c>
      <c r="B5" s="1">
        <v>385</v>
      </c>
      <c r="D5" s="20" t="s">
        <v>792</v>
      </c>
      <c r="E5" s="1">
        <v>488</v>
      </c>
      <c r="G5" s="54" t="s">
        <v>13400</v>
      </c>
      <c r="H5" s="53">
        <f>SUM(H3:H4)</f>
        <v>2688</v>
      </c>
      <c r="I5" s="53">
        <f>SUM(I3:I4)</f>
        <v>1440</v>
      </c>
    </row>
    <row r="6" spans="1:10">
      <c r="A6" s="20" t="s">
        <v>11439</v>
      </c>
      <c r="B6" s="1">
        <v>1440</v>
      </c>
      <c r="D6" s="20" t="s">
        <v>3736</v>
      </c>
      <c r="E6" s="1">
        <v>331</v>
      </c>
    </row>
    <row r="7" spans="1:10">
      <c r="D7" s="20" t="s">
        <v>7641</v>
      </c>
      <c r="E7" s="1">
        <v>43</v>
      </c>
      <c r="G7" s="40" t="s">
        <v>13394</v>
      </c>
      <c r="H7" s="46" t="s">
        <v>13397</v>
      </c>
      <c r="I7" s="46" t="s">
        <v>13398</v>
      </c>
      <c r="J7" s="46" t="s">
        <v>13399</v>
      </c>
    </row>
    <row r="8" spans="1:10">
      <c r="D8" s="20" t="s">
        <v>7777</v>
      </c>
      <c r="E8" s="1">
        <v>290</v>
      </c>
      <c r="G8" s="41" t="s">
        <v>8</v>
      </c>
      <c r="H8" s="41">
        <v>316</v>
      </c>
      <c r="I8" s="41">
        <v>260</v>
      </c>
      <c r="J8" s="41">
        <v>188</v>
      </c>
    </row>
    <row r="9" spans="1:10">
      <c r="D9" s="20" t="s">
        <v>9822</v>
      </c>
      <c r="E9" s="1">
        <v>39</v>
      </c>
      <c r="G9" s="41" t="s">
        <v>792</v>
      </c>
      <c r="H9" s="41">
        <v>989</v>
      </c>
      <c r="I9" s="41">
        <v>720</v>
      </c>
      <c r="J9" s="41">
        <v>488</v>
      </c>
    </row>
    <row r="10" spans="1:10">
      <c r="A10" s="19" t="s">
        <v>10328</v>
      </c>
      <c r="B10" t="s">
        <v>10391</v>
      </c>
      <c r="D10" s="20" t="s">
        <v>12483</v>
      </c>
      <c r="E10" s="1">
        <v>61</v>
      </c>
      <c r="G10" s="41" t="s">
        <v>3736</v>
      </c>
      <c r="H10" s="41">
        <v>1203</v>
      </c>
      <c r="I10" s="41">
        <v>931</v>
      </c>
      <c r="J10" s="41">
        <v>331</v>
      </c>
    </row>
    <row r="11" spans="1:10">
      <c r="D11" s="20" t="s">
        <v>11439</v>
      </c>
      <c r="E11" s="1">
        <v>1440</v>
      </c>
      <c r="G11" s="41" t="s">
        <v>7641</v>
      </c>
      <c r="H11" s="41">
        <v>118</v>
      </c>
      <c r="I11" s="41">
        <v>70</v>
      </c>
      <c r="J11" s="41">
        <v>43</v>
      </c>
    </row>
    <row r="12" spans="1:10">
      <c r="A12" s="19" t="s">
        <v>11438</v>
      </c>
      <c r="B12" t="s">
        <v>11440</v>
      </c>
      <c r="D12" s="19" t="s">
        <v>10328</v>
      </c>
      <c r="E12" t="s">
        <v>10391</v>
      </c>
      <c r="G12" s="41" t="s">
        <v>7777</v>
      </c>
      <c r="H12" s="41">
        <v>1497</v>
      </c>
      <c r="I12" s="41">
        <v>490</v>
      </c>
      <c r="J12" s="41">
        <v>290</v>
      </c>
    </row>
    <row r="13" spans="1:10">
      <c r="A13" s="20" t="s">
        <v>11509</v>
      </c>
      <c r="B13" s="1">
        <v>43</v>
      </c>
      <c r="G13" s="41" t="s">
        <v>9822</v>
      </c>
      <c r="H13" s="41">
        <v>234</v>
      </c>
      <c r="I13" s="41">
        <v>124</v>
      </c>
      <c r="J13" s="41">
        <v>39</v>
      </c>
    </row>
    <row r="14" spans="1:10" ht="13.5" thickBot="1">
      <c r="A14" s="20" t="s">
        <v>11519</v>
      </c>
      <c r="B14" s="1">
        <v>43</v>
      </c>
      <c r="D14" s="19" t="s">
        <v>11438</v>
      </c>
      <c r="E14" t="s">
        <v>11440</v>
      </c>
      <c r="G14" s="42" t="s">
        <v>12483</v>
      </c>
      <c r="H14" s="42">
        <v>93</v>
      </c>
      <c r="I14" s="42">
        <v>93</v>
      </c>
      <c r="J14" s="42">
        <v>61</v>
      </c>
    </row>
    <row r="15" spans="1:10" ht="13.5" thickBot="1">
      <c r="A15" s="20" t="s">
        <v>11508</v>
      </c>
      <c r="B15" s="1">
        <v>42</v>
      </c>
      <c r="D15" s="20">
        <v>1966</v>
      </c>
      <c r="E15" s="1">
        <v>1</v>
      </c>
      <c r="G15" s="43" t="s">
        <v>13400</v>
      </c>
      <c r="H15" s="55">
        <f>SUM(H8:H14)</f>
        <v>4450</v>
      </c>
      <c r="I15" s="44">
        <f>SUM(I8:I14)</f>
        <v>2688</v>
      </c>
      <c r="J15" s="45">
        <f>SUM(J8:J14)</f>
        <v>1440</v>
      </c>
    </row>
    <row r="16" spans="1:10">
      <c r="A16" s="20" t="s">
        <v>11727</v>
      </c>
      <c r="B16" s="1">
        <v>38</v>
      </c>
      <c r="D16" s="20">
        <v>1967</v>
      </c>
      <c r="E16" s="1">
        <v>2</v>
      </c>
    </row>
    <row r="17" spans="1:5">
      <c r="A17" s="20" t="s">
        <v>11513</v>
      </c>
      <c r="B17" s="1">
        <v>23</v>
      </c>
      <c r="D17" s="20">
        <v>1971</v>
      </c>
      <c r="E17" s="1">
        <v>1</v>
      </c>
    </row>
    <row r="18" spans="1:5">
      <c r="A18" s="20" t="s">
        <v>11656</v>
      </c>
      <c r="B18" s="1">
        <v>18</v>
      </c>
      <c r="D18" s="20">
        <v>1973</v>
      </c>
      <c r="E18" s="1">
        <v>1</v>
      </c>
    </row>
    <row r="19" spans="1:5">
      <c r="A19" s="20" t="s">
        <v>11800</v>
      </c>
      <c r="B19" s="1">
        <v>18</v>
      </c>
      <c r="D19" s="20">
        <v>1975</v>
      </c>
      <c r="E19" s="1">
        <v>2</v>
      </c>
    </row>
    <row r="20" spans="1:5">
      <c r="A20" s="20" t="s">
        <v>11823</v>
      </c>
      <c r="B20" s="1">
        <v>17</v>
      </c>
      <c r="D20" s="20">
        <v>1976</v>
      </c>
      <c r="E20" s="1">
        <v>2</v>
      </c>
    </row>
    <row r="21" spans="1:5">
      <c r="A21" s="20" t="s">
        <v>11831</v>
      </c>
      <c r="B21" s="1">
        <v>17</v>
      </c>
      <c r="D21" s="20">
        <v>1977</v>
      </c>
      <c r="E21" s="1">
        <v>3</v>
      </c>
    </row>
    <row r="22" spans="1:5">
      <c r="A22" s="20" t="s">
        <v>11662</v>
      </c>
      <c r="B22" s="1">
        <v>16</v>
      </c>
      <c r="D22" s="20">
        <v>1986</v>
      </c>
      <c r="E22" s="1">
        <v>2</v>
      </c>
    </row>
    <row r="23" spans="1:5">
      <c r="A23" s="20" t="s">
        <v>11528</v>
      </c>
      <c r="B23" s="1">
        <v>14</v>
      </c>
      <c r="D23" s="20">
        <v>1988</v>
      </c>
      <c r="E23" s="1">
        <v>1</v>
      </c>
    </row>
    <row r="24" spans="1:5">
      <c r="A24" s="20" t="s">
        <v>11742</v>
      </c>
      <c r="B24" s="1">
        <v>12</v>
      </c>
      <c r="D24" s="20">
        <v>1989</v>
      </c>
      <c r="E24" s="1">
        <v>4</v>
      </c>
    </row>
    <row r="25" spans="1:5">
      <c r="A25" s="20" t="s">
        <v>11932</v>
      </c>
      <c r="B25" s="1">
        <v>11</v>
      </c>
      <c r="D25" s="20">
        <v>1990</v>
      </c>
      <c r="E25" s="1">
        <v>5</v>
      </c>
    </row>
    <row r="26" spans="1:5">
      <c r="A26" s="20" t="s">
        <v>11797</v>
      </c>
      <c r="B26" s="1">
        <v>11</v>
      </c>
      <c r="D26" s="20">
        <v>1991</v>
      </c>
      <c r="E26" s="1">
        <v>2</v>
      </c>
    </row>
    <row r="27" spans="1:5">
      <c r="A27" s="20" t="s">
        <v>11780</v>
      </c>
      <c r="B27" s="1">
        <v>11</v>
      </c>
      <c r="D27" s="20">
        <v>1992</v>
      </c>
      <c r="E27" s="1">
        <v>4</v>
      </c>
    </row>
    <row r="28" spans="1:5">
      <c r="A28" s="20" t="s">
        <v>11939</v>
      </c>
      <c r="B28" s="1">
        <v>10</v>
      </c>
      <c r="D28" s="20">
        <v>1993</v>
      </c>
      <c r="E28" s="1">
        <v>2</v>
      </c>
    </row>
    <row r="29" spans="1:5">
      <c r="A29" s="20" t="s">
        <v>12081</v>
      </c>
      <c r="B29" s="1">
        <v>9</v>
      </c>
      <c r="D29" s="20">
        <v>1994</v>
      </c>
      <c r="E29" s="1">
        <v>7</v>
      </c>
    </row>
    <row r="30" spans="1:5">
      <c r="A30" s="20" t="s">
        <v>11909</v>
      </c>
      <c r="B30" s="1">
        <v>9</v>
      </c>
      <c r="D30" s="20">
        <v>1995</v>
      </c>
      <c r="E30" s="1">
        <v>2</v>
      </c>
    </row>
    <row r="31" spans="1:5">
      <c r="A31" s="20" t="s">
        <v>11719</v>
      </c>
      <c r="B31" s="1">
        <v>8</v>
      </c>
      <c r="D31" s="20">
        <v>1996</v>
      </c>
      <c r="E31" s="1">
        <v>7</v>
      </c>
    </row>
    <row r="32" spans="1:5">
      <c r="A32" s="20" t="s">
        <v>11887</v>
      </c>
      <c r="B32" s="1">
        <v>8</v>
      </c>
      <c r="D32" s="20">
        <v>1997</v>
      </c>
      <c r="E32" s="1">
        <v>4</v>
      </c>
    </row>
    <row r="33" spans="1:5">
      <c r="A33" s="20" t="s">
        <v>11786</v>
      </c>
      <c r="B33" s="1">
        <v>8</v>
      </c>
      <c r="D33" s="20">
        <v>1998</v>
      </c>
      <c r="E33" s="1">
        <v>19</v>
      </c>
    </row>
    <row r="34" spans="1:5">
      <c r="A34" s="20" t="s">
        <v>11672</v>
      </c>
      <c r="B34" s="1">
        <v>8</v>
      </c>
      <c r="D34" s="20">
        <v>1999</v>
      </c>
      <c r="E34" s="1">
        <v>31</v>
      </c>
    </row>
    <row r="35" spans="1:5">
      <c r="A35" s="20" t="s">
        <v>11817</v>
      </c>
      <c r="B35" s="1">
        <v>7</v>
      </c>
      <c r="D35" s="20">
        <v>2000</v>
      </c>
      <c r="E35" s="1">
        <v>25</v>
      </c>
    </row>
    <row r="36" spans="1:5">
      <c r="A36" s="20" t="s">
        <v>11717</v>
      </c>
      <c r="B36" s="1">
        <v>7</v>
      </c>
      <c r="D36" s="20">
        <v>2001</v>
      </c>
      <c r="E36" s="1">
        <v>32</v>
      </c>
    </row>
    <row r="37" spans="1:5">
      <c r="A37" s="20" t="s">
        <v>11667</v>
      </c>
      <c r="B37" s="1">
        <v>7</v>
      </c>
      <c r="D37" s="20">
        <v>2002</v>
      </c>
      <c r="E37" s="1">
        <v>35</v>
      </c>
    </row>
    <row r="38" spans="1:5">
      <c r="A38" s="20" t="s">
        <v>11845</v>
      </c>
      <c r="B38" s="1">
        <v>7</v>
      </c>
      <c r="D38" s="20">
        <v>2003</v>
      </c>
      <c r="E38" s="1">
        <v>45</v>
      </c>
    </row>
    <row r="39" spans="1:5">
      <c r="A39" s="20" t="s">
        <v>11818</v>
      </c>
      <c r="B39" s="1">
        <v>7</v>
      </c>
      <c r="D39" s="20">
        <v>2004</v>
      </c>
      <c r="E39" s="1">
        <v>59</v>
      </c>
    </row>
    <row r="40" spans="1:5">
      <c r="A40" s="20" t="s">
        <v>11665</v>
      </c>
      <c r="B40" s="1">
        <v>7</v>
      </c>
      <c r="D40" s="20">
        <v>2005</v>
      </c>
      <c r="E40" s="1">
        <v>70</v>
      </c>
    </row>
    <row r="41" spans="1:5">
      <c r="A41" s="20" t="s">
        <v>11739</v>
      </c>
      <c r="B41" s="1">
        <v>7</v>
      </c>
      <c r="D41" s="20">
        <v>2006</v>
      </c>
      <c r="E41" s="1">
        <v>100</v>
      </c>
    </row>
    <row r="42" spans="1:5">
      <c r="A42" s="20" t="s">
        <v>11511</v>
      </c>
      <c r="B42" s="1">
        <v>7</v>
      </c>
      <c r="D42" s="20">
        <v>2007</v>
      </c>
      <c r="E42" s="1">
        <v>138</v>
      </c>
    </row>
    <row r="43" spans="1:5">
      <c r="A43" s="20" t="s">
        <v>11834</v>
      </c>
      <c r="B43" s="1">
        <v>7</v>
      </c>
      <c r="D43" s="20">
        <v>2008</v>
      </c>
      <c r="E43" s="1">
        <v>172</v>
      </c>
    </row>
    <row r="44" spans="1:5">
      <c r="A44" s="20" t="s">
        <v>11869</v>
      </c>
      <c r="B44" s="1">
        <v>6</v>
      </c>
      <c r="D44" s="20">
        <v>2009</v>
      </c>
      <c r="E44" s="1">
        <v>221</v>
      </c>
    </row>
    <row r="45" spans="1:5">
      <c r="A45" s="20" t="s">
        <v>12020</v>
      </c>
      <c r="B45" s="1">
        <v>6</v>
      </c>
      <c r="D45" s="20">
        <v>2010</v>
      </c>
      <c r="E45" s="1">
        <v>225</v>
      </c>
    </row>
    <row r="46" spans="1:5">
      <c r="A46" s="20" t="s">
        <v>11787</v>
      </c>
      <c r="B46" s="1">
        <v>6</v>
      </c>
      <c r="D46" s="20">
        <v>2011</v>
      </c>
      <c r="E46" s="1">
        <v>216</v>
      </c>
    </row>
    <row r="47" spans="1:5">
      <c r="A47" s="20" t="s">
        <v>11724</v>
      </c>
      <c r="B47" s="1">
        <v>6</v>
      </c>
      <c r="D47" s="20" t="s">
        <v>11439</v>
      </c>
      <c r="E47" s="1">
        <v>1440</v>
      </c>
    </row>
    <row r="48" spans="1:5">
      <c r="A48" s="20" t="s">
        <v>11981</v>
      </c>
      <c r="B48" s="1">
        <v>6</v>
      </c>
    </row>
    <row r="49" spans="1:5">
      <c r="A49" s="20" t="s">
        <v>11822</v>
      </c>
      <c r="B49" s="1">
        <v>5</v>
      </c>
    </row>
    <row r="50" spans="1:5">
      <c r="A50" s="20" t="s">
        <v>12455</v>
      </c>
      <c r="B50" s="1">
        <v>5</v>
      </c>
      <c r="D50" s="47" t="s">
        <v>13892</v>
      </c>
      <c r="E50" s="48" t="s">
        <v>13401</v>
      </c>
    </row>
    <row r="51" spans="1:5">
      <c r="A51" s="20" t="s">
        <v>11993</v>
      </c>
      <c r="B51" s="1">
        <v>5</v>
      </c>
      <c r="D51" s="47" t="s">
        <v>13414</v>
      </c>
      <c r="E51" s="1">
        <v>11</v>
      </c>
    </row>
    <row r="52" spans="1:5">
      <c r="A52" s="20" t="s">
        <v>11876</v>
      </c>
      <c r="B52" s="1">
        <v>5</v>
      </c>
      <c r="D52" s="47" t="s">
        <v>13415</v>
      </c>
      <c r="E52" s="1">
        <v>11</v>
      </c>
    </row>
    <row r="53" spans="1:5">
      <c r="A53" s="20" t="s">
        <v>11772</v>
      </c>
      <c r="B53" s="1">
        <v>5</v>
      </c>
      <c r="D53" s="47" t="s">
        <v>13416</v>
      </c>
      <c r="E53" s="1">
        <v>11</v>
      </c>
    </row>
    <row r="54" spans="1:5">
      <c r="A54" s="20" t="s">
        <v>11842</v>
      </c>
      <c r="B54" s="1">
        <v>5</v>
      </c>
      <c r="D54" s="47" t="s">
        <v>13413</v>
      </c>
      <c r="E54" s="1">
        <v>12</v>
      </c>
    </row>
    <row r="55" spans="1:5">
      <c r="A55" s="20" t="s">
        <v>11894</v>
      </c>
      <c r="B55" s="1">
        <v>5</v>
      </c>
      <c r="D55" s="47" t="s">
        <v>13412</v>
      </c>
      <c r="E55" s="1">
        <v>14</v>
      </c>
    </row>
    <row r="56" spans="1:5">
      <c r="A56" s="20" t="s">
        <v>11891</v>
      </c>
      <c r="B56" s="1">
        <v>5</v>
      </c>
      <c r="D56" s="47" t="s">
        <v>13411</v>
      </c>
      <c r="E56" s="1">
        <v>16</v>
      </c>
    </row>
    <row r="57" spans="1:5">
      <c r="A57" s="20" t="s">
        <v>11523</v>
      </c>
      <c r="B57" s="1">
        <v>5</v>
      </c>
      <c r="D57" s="47" t="s">
        <v>13409</v>
      </c>
      <c r="E57" s="1">
        <v>17</v>
      </c>
    </row>
    <row r="58" spans="1:5">
      <c r="A58" s="20" t="s">
        <v>11776</v>
      </c>
      <c r="B58" s="1">
        <v>5</v>
      </c>
      <c r="D58" s="47" t="s">
        <v>13410</v>
      </c>
      <c r="E58" s="1">
        <v>17</v>
      </c>
    </row>
    <row r="59" spans="1:5">
      <c r="A59" s="20" t="s">
        <v>12053</v>
      </c>
      <c r="B59" s="1">
        <v>5</v>
      </c>
      <c r="D59" s="47" t="s">
        <v>13407</v>
      </c>
      <c r="E59" s="1">
        <v>18</v>
      </c>
    </row>
    <row r="60" spans="1:5">
      <c r="A60" s="20" t="s">
        <v>11813</v>
      </c>
      <c r="B60" s="1">
        <v>5</v>
      </c>
      <c r="D60" s="47" t="s">
        <v>13408</v>
      </c>
      <c r="E60" s="1">
        <v>18</v>
      </c>
    </row>
    <row r="61" spans="1:5">
      <c r="A61" s="20" t="s">
        <v>12193</v>
      </c>
      <c r="B61" s="1">
        <v>5</v>
      </c>
      <c r="D61" s="47" t="s">
        <v>13406</v>
      </c>
      <c r="E61" s="1">
        <v>23</v>
      </c>
    </row>
    <row r="62" spans="1:5">
      <c r="A62" s="20" t="s">
        <v>11740</v>
      </c>
      <c r="B62" s="1">
        <v>5</v>
      </c>
      <c r="D62" s="47" t="s">
        <v>13405</v>
      </c>
      <c r="E62" s="1">
        <v>38</v>
      </c>
    </row>
    <row r="63" spans="1:5">
      <c r="A63" s="20" t="s">
        <v>11923</v>
      </c>
      <c r="B63" s="1">
        <v>5</v>
      </c>
      <c r="D63" s="47" t="s">
        <v>13404</v>
      </c>
      <c r="E63" s="1">
        <v>42</v>
      </c>
    </row>
    <row r="64" spans="1:5">
      <c r="A64" s="20" t="s">
        <v>11764</v>
      </c>
      <c r="B64" s="1">
        <v>5</v>
      </c>
      <c r="D64" s="47" t="s">
        <v>13402</v>
      </c>
      <c r="E64" s="1">
        <v>43</v>
      </c>
    </row>
    <row r="65" spans="1:6">
      <c r="A65" s="20" t="s">
        <v>12110</v>
      </c>
      <c r="B65" s="1">
        <v>4</v>
      </c>
      <c r="D65" s="47" t="s">
        <v>13403</v>
      </c>
      <c r="E65" s="1">
        <v>43</v>
      </c>
    </row>
    <row r="66" spans="1:6">
      <c r="A66" s="20" t="s">
        <v>12186</v>
      </c>
      <c r="B66" s="1">
        <v>4</v>
      </c>
    </row>
    <row r="67" spans="1:6">
      <c r="A67" s="20" t="s">
        <v>11655</v>
      </c>
      <c r="B67" s="1">
        <v>4</v>
      </c>
    </row>
    <row r="68" spans="1:6">
      <c r="A68" s="20" t="s">
        <v>12070</v>
      </c>
      <c r="B68" s="1">
        <v>4</v>
      </c>
      <c r="D68" s="47" t="s">
        <v>13893</v>
      </c>
      <c r="E68" s="48" t="s">
        <v>13401</v>
      </c>
    </row>
    <row r="69" spans="1:6">
      <c r="A69" s="20" t="s">
        <v>11895</v>
      </c>
      <c r="B69" s="1">
        <v>4</v>
      </c>
      <c r="D69" s="47" t="s">
        <v>13896</v>
      </c>
      <c r="E69" s="1">
        <v>4</v>
      </c>
      <c r="F69" s="2"/>
    </row>
    <row r="70" spans="1:6">
      <c r="A70" s="20" t="s">
        <v>11828</v>
      </c>
      <c r="B70" s="1">
        <v>4</v>
      </c>
      <c r="D70" s="47" t="s">
        <v>13897</v>
      </c>
      <c r="E70" s="1">
        <v>4</v>
      </c>
    </row>
    <row r="71" spans="1:6">
      <c r="A71" s="20" t="s">
        <v>11941</v>
      </c>
      <c r="B71" s="1">
        <v>4</v>
      </c>
      <c r="D71" s="47" t="s">
        <v>13898</v>
      </c>
      <c r="E71" s="1">
        <v>4</v>
      </c>
    </row>
    <row r="72" spans="1:6">
      <c r="A72" s="20" t="s">
        <v>11696</v>
      </c>
      <c r="B72" s="1">
        <v>4</v>
      </c>
      <c r="D72" s="20" t="s">
        <v>11866</v>
      </c>
      <c r="E72" s="1">
        <v>6</v>
      </c>
    </row>
    <row r="73" spans="1:6">
      <c r="A73" s="20" t="s">
        <v>11679</v>
      </c>
      <c r="B73" s="1">
        <v>4</v>
      </c>
      <c r="D73" s="47" t="s">
        <v>13895</v>
      </c>
      <c r="E73" s="1">
        <v>6</v>
      </c>
    </row>
    <row r="74" spans="1:6">
      <c r="A74" s="20" t="s">
        <v>11697</v>
      </c>
      <c r="B74" s="1">
        <v>4</v>
      </c>
      <c r="D74" s="47" t="s">
        <v>11904</v>
      </c>
      <c r="E74" s="1">
        <v>8</v>
      </c>
    </row>
    <row r="75" spans="1:6">
      <c r="A75" s="20" t="s">
        <v>12170</v>
      </c>
      <c r="B75" s="1">
        <v>4</v>
      </c>
      <c r="D75" s="47" t="s">
        <v>13899</v>
      </c>
      <c r="E75" s="1">
        <v>9</v>
      </c>
    </row>
    <row r="76" spans="1:6">
      <c r="A76" s="20" t="s">
        <v>11948</v>
      </c>
      <c r="B76" s="1">
        <v>4</v>
      </c>
      <c r="D76" s="20" t="s">
        <v>11768</v>
      </c>
      <c r="E76" s="1">
        <v>10</v>
      </c>
    </row>
    <row r="77" spans="1:6">
      <c r="A77" s="20" t="s">
        <v>12096</v>
      </c>
      <c r="B77" s="1">
        <v>4</v>
      </c>
      <c r="D77" s="20" t="s">
        <v>11758</v>
      </c>
      <c r="E77" s="1">
        <v>10</v>
      </c>
    </row>
    <row r="78" spans="1:6">
      <c r="A78" s="20" t="s">
        <v>11735</v>
      </c>
      <c r="B78" s="1">
        <v>4</v>
      </c>
      <c r="D78" s="20" t="s">
        <v>11741</v>
      </c>
      <c r="E78" s="1">
        <v>14</v>
      </c>
    </row>
    <row r="79" spans="1:6">
      <c r="A79" s="20" t="s">
        <v>11670</v>
      </c>
      <c r="B79" s="1">
        <v>4</v>
      </c>
      <c r="D79" s="20" t="s">
        <v>11795</v>
      </c>
      <c r="E79" s="1">
        <v>16</v>
      </c>
    </row>
    <row r="80" spans="1:6">
      <c r="A80" s="20" t="s">
        <v>11651</v>
      </c>
      <c r="B80" s="1">
        <v>4</v>
      </c>
      <c r="D80" s="47" t="s">
        <v>13894</v>
      </c>
      <c r="E80" s="1">
        <v>25</v>
      </c>
    </row>
    <row r="81" spans="1:7">
      <c r="A81" s="20" t="s">
        <v>11804</v>
      </c>
      <c r="B81" s="1">
        <v>3</v>
      </c>
      <c r="D81" s="47" t="s">
        <v>13900</v>
      </c>
      <c r="E81" s="1">
        <v>30</v>
      </c>
    </row>
    <row r="82" spans="1:7">
      <c r="A82" s="20" t="s">
        <v>12130</v>
      </c>
      <c r="B82" s="1">
        <v>3</v>
      </c>
      <c r="D82" s="20" t="s">
        <v>11756</v>
      </c>
      <c r="E82" s="1">
        <v>30</v>
      </c>
    </row>
    <row r="83" spans="1:7">
      <c r="A83" s="20" t="s">
        <v>11898</v>
      </c>
      <c r="B83" s="1">
        <v>3</v>
      </c>
      <c r="D83" s="20" t="s">
        <v>11652</v>
      </c>
      <c r="E83" s="1">
        <v>53</v>
      </c>
    </row>
    <row r="84" spans="1:7">
      <c r="A84" s="20" t="s">
        <v>11838</v>
      </c>
      <c r="B84" s="1">
        <v>3</v>
      </c>
    </row>
    <row r="85" spans="1:7">
      <c r="A85" s="20" t="s">
        <v>11830</v>
      </c>
      <c r="B85" s="1">
        <v>3</v>
      </c>
      <c r="F85" s="2" t="s">
        <v>10489</v>
      </c>
      <c r="G85" s="2" t="s">
        <v>13401</v>
      </c>
    </row>
    <row r="86" spans="1:7">
      <c r="A86" s="20" t="s">
        <v>11704</v>
      </c>
      <c r="B86" s="1">
        <v>3</v>
      </c>
      <c r="F86" s="2" t="s">
        <v>10509</v>
      </c>
      <c r="G86">
        <v>201</v>
      </c>
    </row>
    <row r="87" spans="1:7">
      <c r="A87" s="20" t="s">
        <v>11820</v>
      </c>
      <c r="B87" s="1">
        <v>3</v>
      </c>
      <c r="F87" s="2" t="s">
        <v>10510</v>
      </c>
      <c r="G87">
        <v>215</v>
      </c>
    </row>
    <row r="88" spans="1:7">
      <c r="A88" s="20" t="s">
        <v>11671</v>
      </c>
      <c r="B88" s="1">
        <v>3</v>
      </c>
      <c r="F88" s="2" t="s">
        <v>10511</v>
      </c>
      <c r="G88">
        <v>1142</v>
      </c>
    </row>
    <row r="89" spans="1:7">
      <c r="A89" s="20" t="s">
        <v>11976</v>
      </c>
      <c r="B89" s="1">
        <v>3</v>
      </c>
      <c r="F89" s="2" t="s">
        <v>10514</v>
      </c>
      <c r="G89">
        <v>29</v>
      </c>
    </row>
    <row r="90" spans="1:7">
      <c r="A90" s="20" t="s">
        <v>12108</v>
      </c>
      <c r="B90" s="1">
        <v>3</v>
      </c>
      <c r="F90" s="2" t="s">
        <v>10513</v>
      </c>
      <c r="G90">
        <v>28</v>
      </c>
    </row>
    <row r="91" spans="1:7">
      <c r="A91" s="20" t="s">
        <v>12022</v>
      </c>
      <c r="B91" s="1">
        <v>3</v>
      </c>
      <c r="F91" s="2" t="s">
        <v>10512</v>
      </c>
      <c r="G91">
        <v>105</v>
      </c>
    </row>
    <row r="92" spans="1:7">
      <c r="A92" s="20" t="s">
        <v>12077</v>
      </c>
      <c r="B92" s="1">
        <v>3</v>
      </c>
    </row>
    <row r="93" spans="1:7">
      <c r="A93" s="20" t="s">
        <v>11660</v>
      </c>
      <c r="B93" s="1">
        <v>3</v>
      </c>
    </row>
    <row r="94" spans="1:7">
      <c r="A94" s="20" t="s">
        <v>11857</v>
      </c>
      <c r="B94" s="1">
        <v>3</v>
      </c>
    </row>
    <row r="95" spans="1:7">
      <c r="A95" s="20" t="s">
        <v>11650</v>
      </c>
      <c r="B95" s="1">
        <v>3</v>
      </c>
    </row>
    <row r="96" spans="1:7">
      <c r="A96" s="20" t="s">
        <v>11809</v>
      </c>
      <c r="B96" s="1">
        <v>3</v>
      </c>
    </row>
    <row r="97" spans="1:7">
      <c r="A97" s="20" t="s">
        <v>11726</v>
      </c>
      <c r="B97" s="1">
        <v>3</v>
      </c>
    </row>
    <row r="98" spans="1:7">
      <c r="A98" s="20" t="s">
        <v>11954</v>
      </c>
      <c r="B98" s="1">
        <v>3</v>
      </c>
    </row>
    <row r="99" spans="1:7">
      <c r="A99" s="20" t="s">
        <v>11562</v>
      </c>
      <c r="B99" s="1">
        <v>3</v>
      </c>
      <c r="F99" s="2" t="s">
        <v>13477</v>
      </c>
      <c r="G99" s="2" t="s">
        <v>13401</v>
      </c>
    </row>
    <row r="100" spans="1:7">
      <c r="A100" s="20" t="s">
        <v>11883</v>
      </c>
      <c r="B100" s="1">
        <v>3</v>
      </c>
      <c r="F100" s="2" t="s">
        <v>13461</v>
      </c>
      <c r="G100">
        <v>151</v>
      </c>
    </row>
    <row r="101" spans="1:7">
      <c r="A101" s="20" t="s">
        <v>11766</v>
      </c>
      <c r="B101" s="1">
        <v>3</v>
      </c>
      <c r="F101" s="2" t="s">
        <v>13425</v>
      </c>
      <c r="G101">
        <v>337</v>
      </c>
    </row>
    <row r="102" spans="1:7">
      <c r="A102" s="20" t="s">
        <v>12062</v>
      </c>
      <c r="B102" s="1">
        <v>3</v>
      </c>
      <c r="F102" s="2" t="s">
        <v>13426</v>
      </c>
      <c r="G102">
        <v>111</v>
      </c>
    </row>
    <row r="103" spans="1:7">
      <c r="A103" s="20" t="s">
        <v>11752</v>
      </c>
      <c r="B103" s="1">
        <v>3</v>
      </c>
      <c r="F103" s="2" t="s">
        <v>13462</v>
      </c>
      <c r="G103">
        <v>125</v>
      </c>
    </row>
    <row r="104" spans="1:7">
      <c r="A104" s="20" t="s">
        <v>12107</v>
      </c>
      <c r="B104" s="1">
        <v>2</v>
      </c>
      <c r="F104" s="2" t="s">
        <v>13423</v>
      </c>
      <c r="G104">
        <v>549</v>
      </c>
    </row>
    <row r="105" spans="1:7">
      <c r="A105" s="20" t="s">
        <v>11785</v>
      </c>
      <c r="B105" s="1">
        <v>2</v>
      </c>
      <c r="F105" t="s">
        <v>13424</v>
      </c>
      <c r="G105">
        <v>170</v>
      </c>
    </row>
    <row r="106" spans="1:7">
      <c r="A106" s="20" t="s">
        <v>11767</v>
      </c>
      <c r="B106" s="1">
        <v>2</v>
      </c>
      <c r="F106" s="2" t="s">
        <v>13417</v>
      </c>
      <c r="G106">
        <v>7</v>
      </c>
    </row>
    <row r="107" spans="1:7">
      <c r="A107" s="20" t="s">
        <v>12082</v>
      </c>
      <c r="B107" s="1">
        <v>2</v>
      </c>
      <c r="F107" s="2" t="s">
        <v>13868</v>
      </c>
      <c r="G107">
        <v>29</v>
      </c>
    </row>
    <row r="108" spans="1:7">
      <c r="A108" s="20" t="s">
        <v>12037</v>
      </c>
      <c r="B108" s="1">
        <v>2</v>
      </c>
    </row>
    <row r="109" spans="1:7">
      <c r="A109" s="20" t="s">
        <v>12178</v>
      </c>
      <c r="B109" s="1">
        <v>2</v>
      </c>
    </row>
    <row r="110" spans="1:7">
      <c r="A110" s="20" t="s">
        <v>11856</v>
      </c>
      <c r="B110" s="1">
        <v>2</v>
      </c>
    </row>
    <row r="111" spans="1:7">
      <c r="A111" s="20" t="s">
        <v>11950</v>
      </c>
      <c r="B111" s="1">
        <v>2</v>
      </c>
    </row>
    <row r="112" spans="1:7">
      <c r="A112" s="20" t="s">
        <v>11910</v>
      </c>
      <c r="B112" s="1">
        <v>2</v>
      </c>
    </row>
    <row r="113" spans="1:7">
      <c r="A113" s="20" t="s">
        <v>11520</v>
      </c>
      <c r="B113" s="1">
        <v>2</v>
      </c>
    </row>
    <row r="114" spans="1:7">
      <c r="A114" s="20" t="s">
        <v>12012</v>
      </c>
      <c r="B114" s="1">
        <v>2</v>
      </c>
    </row>
    <row r="115" spans="1:7">
      <c r="A115" s="20" t="s">
        <v>11673</v>
      </c>
      <c r="B115" s="1">
        <v>2</v>
      </c>
    </row>
    <row r="116" spans="1:7">
      <c r="A116" s="20" t="s">
        <v>11870</v>
      </c>
      <c r="B116" s="1">
        <v>2</v>
      </c>
    </row>
    <row r="117" spans="1:7">
      <c r="A117" s="20" t="s">
        <v>11688</v>
      </c>
      <c r="B117" s="1">
        <v>2</v>
      </c>
    </row>
    <row r="118" spans="1:7">
      <c r="A118" s="20" t="s">
        <v>12120</v>
      </c>
      <c r="B118" s="1">
        <v>2</v>
      </c>
    </row>
    <row r="119" spans="1:7">
      <c r="A119" s="20" t="s">
        <v>12259</v>
      </c>
      <c r="B119" s="1">
        <v>2</v>
      </c>
      <c r="F119" s="2" t="s">
        <v>13478</v>
      </c>
      <c r="G119" s="2" t="s">
        <v>13479</v>
      </c>
    </row>
    <row r="120" spans="1:7">
      <c r="A120" s="20" t="s">
        <v>11683</v>
      </c>
      <c r="B120" s="1">
        <v>2</v>
      </c>
      <c r="F120" t="s">
        <v>13677</v>
      </c>
      <c r="G120">
        <v>10</v>
      </c>
    </row>
    <row r="121" spans="1:7">
      <c r="A121" s="20" t="s">
        <v>12201</v>
      </c>
      <c r="B121" s="1">
        <v>2</v>
      </c>
      <c r="F121" t="s">
        <v>13528</v>
      </c>
      <c r="G121">
        <v>11</v>
      </c>
    </row>
    <row r="122" spans="1:7">
      <c r="A122" s="20" t="s">
        <v>11990</v>
      </c>
      <c r="B122" s="1">
        <v>2</v>
      </c>
      <c r="F122" t="s">
        <v>13670</v>
      </c>
      <c r="G122">
        <v>12</v>
      </c>
    </row>
    <row r="123" spans="1:7">
      <c r="A123" s="20" t="s">
        <v>11746</v>
      </c>
      <c r="B123" s="1">
        <v>2</v>
      </c>
      <c r="F123" t="s">
        <v>13676</v>
      </c>
      <c r="G123">
        <v>13</v>
      </c>
    </row>
    <row r="124" spans="1:7">
      <c r="A124" s="20" t="s">
        <v>11682</v>
      </c>
      <c r="B124" s="1">
        <v>2</v>
      </c>
      <c r="F124" t="s">
        <v>13532</v>
      </c>
      <c r="G124">
        <v>13</v>
      </c>
    </row>
    <row r="125" spans="1:7">
      <c r="A125" s="20" t="s">
        <v>11839</v>
      </c>
      <c r="B125" s="1">
        <v>2</v>
      </c>
      <c r="F125" t="s">
        <v>13526</v>
      </c>
      <c r="G125">
        <v>14</v>
      </c>
    </row>
    <row r="126" spans="1:7">
      <c r="A126" s="20" t="s">
        <v>12042</v>
      </c>
      <c r="B126" s="1">
        <v>2</v>
      </c>
      <c r="F126" t="s">
        <v>13516</v>
      </c>
      <c r="G126">
        <v>15</v>
      </c>
    </row>
    <row r="127" spans="1:7">
      <c r="A127" s="20" t="s">
        <v>11743</v>
      </c>
      <c r="B127" s="1">
        <v>2</v>
      </c>
      <c r="F127" t="s">
        <v>13524</v>
      </c>
      <c r="G127">
        <v>16</v>
      </c>
    </row>
    <row r="128" spans="1:7">
      <c r="A128" s="20" t="s">
        <v>11533</v>
      </c>
      <c r="B128" s="1">
        <v>2</v>
      </c>
      <c r="F128" t="s">
        <v>13531</v>
      </c>
      <c r="G128">
        <v>16</v>
      </c>
    </row>
    <row r="129" spans="1:11">
      <c r="A129" s="20" t="s">
        <v>11896</v>
      </c>
      <c r="B129" s="1">
        <v>2</v>
      </c>
      <c r="F129" t="s">
        <v>13499</v>
      </c>
      <c r="G129">
        <v>17</v>
      </c>
    </row>
    <row r="130" spans="1:11">
      <c r="A130" s="20" t="s">
        <v>11759</v>
      </c>
      <c r="B130" s="1">
        <v>2</v>
      </c>
      <c r="F130" t="s">
        <v>13521</v>
      </c>
      <c r="G130">
        <v>17</v>
      </c>
    </row>
    <row r="131" spans="1:11">
      <c r="A131" s="20" t="s">
        <v>12197</v>
      </c>
      <c r="B131" s="1">
        <v>2</v>
      </c>
      <c r="F131" t="s">
        <v>13728</v>
      </c>
      <c r="G131">
        <v>18</v>
      </c>
    </row>
    <row r="132" spans="1:11">
      <c r="A132" s="20" t="s">
        <v>11751</v>
      </c>
      <c r="B132" s="1">
        <v>2</v>
      </c>
      <c r="F132" t="s">
        <v>13552</v>
      </c>
      <c r="G132">
        <v>20</v>
      </c>
    </row>
    <row r="133" spans="1:11">
      <c r="A133" s="20" t="s">
        <v>11753</v>
      </c>
      <c r="B133" s="1">
        <v>2</v>
      </c>
      <c r="D133" s="19" t="s">
        <v>10328</v>
      </c>
      <c r="E133" t="s">
        <v>10391</v>
      </c>
      <c r="F133" t="s">
        <v>13518</v>
      </c>
      <c r="G133">
        <v>21</v>
      </c>
    </row>
    <row r="134" spans="1:11">
      <c r="A134" s="20" t="s">
        <v>11676</v>
      </c>
      <c r="B134" s="1">
        <v>2</v>
      </c>
      <c r="F134" t="s">
        <v>13498</v>
      </c>
      <c r="G134">
        <v>22</v>
      </c>
    </row>
    <row r="135" spans="1:11">
      <c r="A135" s="20" t="s">
        <v>11723</v>
      </c>
      <c r="B135" s="1">
        <v>2</v>
      </c>
      <c r="D135" s="19" t="s">
        <v>11438</v>
      </c>
      <c r="E135" t="s">
        <v>11440</v>
      </c>
      <c r="F135" t="s">
        <v>13513</v>
      </c>
      <c r="G135">
        <v>26</v>
      </c>
    </row>
    <row r="136" spans="1:11">
      <c r="A136" s="20" t="s">
        <v>11526</v>
      </c>
      <c r="B136" s="1">
        <v>2</v>
      </c>
      <c r="D136" s="20" t="s">
        <v>11652</v>
      </c>
      <c r="E136" s="1">
        <v>53</v>
      </c>
      <c r="F136" t="s">
        <v>13534</v>
      </c>
      <c r="G136">
        <v>27</v>
      </c>
    </row>
    <row r="137" spans="1:11">
      <c r="A137" s="20" t="s">
        <v>12383</v>
      </c>
      <c r="B137" s="1">
        <v>2</v>
      </c>
      <c r="D137" s="20" t="s">
        <v>11775</v>
      </c>
      <c r="E137" s="1">
        <v>30</v>
      </c>
      <c r="F137" t="s">
        <v>13530</v>
      </c>
      <c r="G137">
        <v>28</v>
      </c>
    </row>
    <row r="138" spans="1:11">
      <c r="A138" s="20" t="s">
        <v>12113</v>
      </c>
      <c r="B138" s="1">
        <v>2</v>
      </c>
      <c r="D138" s="20" t="s">
        <v>11756</v>
      </c>
      <c r="E138" s="1">
        <v>30</v>
      </c>
      <c r="F138" t="s">
        <v>13639</v>
      </c>
      <c r="G138">
        <v>31</v>
      </c>
    </row>
    <row r="139" spans="1:11">
      <c r="A139" s="20" t="s">
        <v>11919</v>
      </c>
      <c r="B139" s="1">
        <v>2</v>
      </c>
      <c r="D139" s="20" t="s">
        <v>11872</v>
      </c>
      <c r="E139" s="1">
        <v>25</v>
      </c>
      <c r="F139" t="s">
        <v>13533</v>
      </c>
      <c r="G139">
        <v>36</v>
      </c>
    </row>
    <row r="140" spans="1:11">
      <c r="A140" s="20" t="s">
        <v>12015</v>
      </c>
      <c r="B140" s="1">
        <v>2</v>
      </c>
      <c r="D140" s="20" t="s">
        <v>11795</v>
      </c>
      <c r="E140" s="1">
        <v>16</v>
      </c>
      <c r="F140" t="s">
        <v>13536</v>
      </c>
      <c r="G140">
        <v>38</v>
      </c>
    </row>
    <row r="141" spans="1:11">
      <c r="A141" s="20" t="s">
        <v>11992</v>
      </c>
      <c r="B141" s="1">
        <v>2</v>
      </c>
      <c r="D141" s="20" t="s">
        <v>11741</v>
      </c>
      <c r="E141" s="1">
        <v>14</v>
      </c>
      <c r="F141" t="s">
        <v>13515</v>
      </c>
      <c r="G141">
        <v>51</v>
      </c>
    </row>
    <row r="142" spans="1:11">
      <c r="A142" s="20" t="s">
        <v>12367</v>
      </c>
      <c r="B142" s="1">
        <v>2</v>
      </c>
      <c r="D142" s="20" t="s">
        <v>11768</v>
      </c>
      <c r="E142" s="1">
        <v>10</v>
      </c>
      <c r="F142" t="s">
        <v>13901</v>
      </c>
      <c r="G142">
        <v>54</v>
      </c>
    </row>
    <row r="143" spans="1:11">
      <c r="A143" s="20" t="s">
        <v>12000</v>
      </c>
      <c r="B143" s="1">
        <v>2</v>
      </c>
      <c r="D143" s="20" t="s">
        <v>11758</v>
      </c>
      <c r="E143" s="1">
        <v>10</v>
      </c>
      <c r="F143" t="s">
        <v>13538</v>
      </c>
      <c r="G143">
        <v>54</v>
      </c>
      <c r="J143" s="85" t="s">
        <v>13903</v>
      </c>
      <c r="K143" s="85" t="s">
        <v>13904</v>
      </c>
    </row>
    <row r="144" spans="1:11">
      <c r="A144" s="20" t="s">
        <v>11731</v>
      </c>
      <c r="B144" s="1">
        <v>2</v>
      </c>
      <c r="D144" s="20" t="s">
        <v>12370</v>
      </c>
      <c r="E144" s="1">
        <v>9</v>
      </c>
      <c r="F144" t="s">
        <v>13527</v>
      </c>
      <c r="G144">
        <v>59</v>
      </c>
      <c r="J144" t="s">
        <v>13418</v>
      </c>
      <c r="K144">
        <v>141</v>
      </c>
    </row>
    <row r="145" spans="1:11">
      <c r="A145" s="20" t="s">
        <v>11657</v>
      </c>
      <c r="B145" s="1">
        <v>2</v>
      </c>
      <c r="D145" s="20" t="s">
        <v>11904</v>
      </c>
      <c r="E145" s="1">
        <v>8</v>
      </c>
      <c r="F145" t="s">
        <v>13520</v>
      </c>
      <c r="G145">
        <v>67</v>
      </c>
      <c r="J145" t="s">
        <v>13886</v>
      </c>
      <c r="K145">
        <v>54</v>
      </c>
    </row>
    <row r="146" spans="1:11">
      <c r="A146" s="20" t="s">
        <v>11859</v>
      </c>
      <c r="B146" s="1">
        <v>2</v>
      </c>
      <c r="D146" s="20" t="s">
        <v>11866</v>
      </c>
      <c r="E146" s="1">
        <v>6</v>
      </c>
      <c r="F146" t="s">
        <v>13504</v>
      </c>
      <c r="G146">
        <v>75</v>
      </c>
      <c r="J146" t="s">
        <v>13885</v>
      </c>
      <c r="K146">
        <v>38</v>
      </c>
    </row>
    <row r="147" spans="1:11">
      <c r="A147" s="20" t="s">
        <v>11979</v>
      </c>
      <c r="B147" s="1">
        <v>2</v>
      </c>
      <c r="D147" s="20" t="s">
        <v>11864</v>
      </c>
      <c r="E147" s="1">
        <v>6</v>
      </c>
      <c r="F147" t="s">
        <v>13505</v>
      </c>
      <c r="G147">
        <v>81</v>
      </c>
      <c r="J147" t="s">
        <v>12047</v>
      </c>
      <c r="K147">
        <v>27</v>
      </c>
    </row>
    <row r="148" spans="1:11">
      <c r="A148" s="20" t="s">
        <v>11769</v>
      </c>
      <c r="B148" s="1">
        <v>2</v>
      </c>
      <c r="D148" s="20" t="s">
        <v>12357</v>
      </c>
      <c r="E148" s="1">
        <v>4</v>
      </c>
      <c r="F148" t="s">
        <v>13525</v>
      </c>
      <c r="G148">
        <v>91</v>
      </c>
      <c r="J148" t="s">
        <v>13422</v>
      </c>
      <c r="K148">
        <v>36</v>
      </c>
    </row>
    <row r="149" spans="1:11">
      <c r="A149" s="20" t="s">
        <v>11529</v>
      </c>
      <c r="B149" s="1">
        <v>2</v>
      </c>
      <c r="D149" s="20" t="s">
        <v>11658</v>
      </c>
      <c r="E149" s="1">
        <v>4</v>
      </c>
      <c r="F149" t="s">
        <v>13539</v>
      </c>
      <c r="G149">
        <v>141</v>
      </c>
      <c r="J149" t="s">
        <v>13902</v>
      </c>
      <c r="K149">
        <v>28</v>
      </c>
    </row>
    <row r="150" spans="1:11">
      <c r="A150" s="20" t="s">
        <v>11715</v>
      </c>
      <c r="B150" s="1">
        <v>2</v>
      </c>
      <c r="D150" s="20" t="s">
        <v>11886</v>
      </c>
      <c r="E150" s="1">
        <v>4</v>
      </c>
      <c r="J150" t="s">
        <v>13421</v>
      </c>
      <c r="K150">
        <v>59</v>
      </c>
    </row>
    <row r="151" spans="1:11">
      <c r="A151" s="20" t="s">
        <v>12030</v>
      </c>
      <c r="B151" s="1">
        <v>2</v>
      </c>
      <c r="D151" s="20" t="s">
        <v>12378</v>
      </c>
      <c r="E151" s="1">
        <v>3</v>
      </c>
      <c r="J151" t="s">
        <v>13887</v>
      </c>
      <c r="K151">
        <v>54</v>
      </c>
    </row>
    <row r="152" spans="1:11">
      <c r="A152" s="20" t="s">
        <v>11695</v>
      </c>
      <c r="B152" s="1">
        <v>2</v>
      </c>
      <c r="D152" s="20" t="s">
        <v>11777</v>
      </c>
      <c r="E152" s="1">
        <v>3</v>
      </c>
      <c r="J152" t="s">
        <v>13883</v>
      </c>
      <c r="K152">
        <v>91</v>
      </c>
    </row>
    <row r="153" spans="1:11">
      <c r="A153" s="20" t="s">
        <v>11512</v>
      </c>
      <c r="B153" s="1">
        <v>2</v>
      </c>
      <c r="D153" s="20" t="s">
        <v>11779</v>
      </c>
      <c r="E153" s="1">
        <v>3</v>
      </c>
      <c r="J153" t="s">
        <v>13882</v>
      </c>
      <c r="K153">
        <v>67</v>
      </c>
    </row>
    <row r="154" spans="1:11">
      <c r="A154" s="20" t="s">
        <v>11518</v>
      </c>
      <c r="B154" s="1">
        <v>2</v>
      </c>
      <c r="D154" s="20" t="s">
        <v>12231</v>
      </c>
      <c r="E154" s="1">
        <v>3</v>
      </c>
      <c r="J154" t="s">
        <v>13419</v>
      </c>
      <c r="K154">
        <v>51</v>
      </c>
    </row>
    <row r="155" spans="1:11">
      <c r="A155" s="20" t="s">
        <v>11888</v>
      </c>
      <c r="B155" s="1">
        <v>2</v>
      </c>
      <c r="D155" s="20" t="s">
        <v>11694</v>
      </c>
      <c r="E155" s="1">
        <v>3</v>
      </c>
      <c r="J155" t="s">
        <v>13881</v>
      </c>
      <c r="K155">
        <v>26</v>
      </c>
    </row>
    <row r="156" spans="1:11">
      <c r="A156" s="20" t="s">
        <v>11734</v>
      </c>
      <c r="B156" s="1">
        <v>2</v>
      </c>
      <c r="D156" s="20" t="s">
        <v>12014</v>
      </c>
      <c r="E156" s="1">
        <v>3</v>
      </c>
      <c r="J156" t="s">
        <v>13880</v>
      </c>
      <c r="K156">
        <v>31</v>
      </c>
    </row>
    <row r="157" spans="1:11">
      <c r="A157" s="20" t="s">
        <v>11905</v>
      </c>
      <c r="B157" s="1">
        <v>2</v>
      </c>
      <c r="D157" s="20" t="s">
        <v>11791</v>
      </c>
      <c r="E157" s="1">
        <v>3</v>
      </c>
      <c r="J157" t="s">
        <v>13879</v>
      </c>
      <c r="K157">
        <v>81</v>
      </c>
    </row>
    <row r="158" spans="1:11">
      <c r="A158" s="20" t="s">
        <v>12306</v>
      </c>
      <c r="B158" s="1">
        <v>1</v>
      </c>
      <c r="D158" s="20" t="s">
        <v>11862</v>
      </c>
      <c r="E158" s="1">
        <v>3</v>
      </c>
      <c r="J158" t="s">
        <v>13420</v>
      </c>
      <c r="K158">
        <v>75</v>
      </c>
    </row>
    <row r="159" spans="1:11">
      <c r="A159" s="20" t="s">
        <v>12406</v>
      </c>
      <c r="B159" s="1">
        <v>1</v>
      </c>
      <c r="D159" s="20" t="s">
        <v>11853</v>
      </c>
      <c r="E159" s="1">
        <v>3</v>
      </c>
    </row>
    <row r="160" spans="1:11">
      <c r="A160" s="20" t="s">
        <v>12203</v>
      </c>
      <c r="B160" s="1">
        <v>1</v>
      </c>
      <c r="D160" s="20" t="s">
        <v>11666</v>
      </c>
      <c r="E160" s="1">
        <v>3</v>
      </c>
    </row>
    <row r="161" spans="1:5">
      <c r="A161" s="20" t="s">
        <v>11880</v>
      </c>
      <c r="B161" s="1">
        <v>1</v>
      </c>
      <c r="D161" s="20" t="s">
        <v>11879</v>
      </c>
      <c r="E161" s="1">
        <v>2</v>
      </c>
    </row>
    <row r="162" spans="1:5">
      <c r="A162" s="20" t="s">
        <v>11381</v>
      </c>
      <c r="B162" s="1">
        <v>1</v>
      </c>
      <c r="D162" s="20" t="s">
        <v>12344</v>
      </c>
      <c r="E162" s="1">
        <v>2</v>
      </c>
    </row>
    <row r="163" spans="1:5">
      <c r="A163" s="20" t="s">
        <v>11945</v>
      </c>
      <c r="B163" s="1">
        <v>1</v>
      </c>
      <c r="D163" s="20" t="s">
        <v>11684</v>
      </c>
      <c r="E163" s="1">
        <v>2</v>
      </c>
    </row>
    <row r="164" spans="1:5">
      <c r="A164" s="20" t="s">
        <v>12454</v>
      </c>
      <c r="B164" s="1">
        <v>1</v>
      </c>
      <c r="D164" s="20" t="s">
        <v>11835</v>
      </c>
      <c r="E164" s="1">
        <v>2</v>
      </c>
    </row>
    <row r="165" spans="1:5">
      <c r="A165" s="20" t="s">
        <v>11527</v>
      </c>
      <c r="B165" s="1">
        <v>1</v>
      </c>
      <c r="D165" s="20" t="s">
        <v>12047</v>
      </c>
      <c r="E165" s="1">
        <v>2</v>
      </c>
    </row>
    <row r="166" spans="1:5">
      <c r="A166" s="20" t="s">
        <v>11953</v>
      </c>
      <c r="B166" s="1">
        <v>1</v>
      </c>
      <c r="D166" s="20" t="s">
        <v>12379</v>
      </c>
      <c r="E166" s="1">
        <v>2</v>
      </c>
    </row>
    <row r="167" spans="1:5">
      <c r="A167" s="20" t="s">
        <v>11915</v>
      </c>
      <c r="B167" s="1">
        <v>1</v>
      </c>
      <c r="D167" s="20" t="s">
        <v>11654</v>
      </c>
      <c r="E167" s="1">
        <v>2</v>
      </c>
    </row>
    <row r="168" spans="1:5">
      <c r="A168" s="20" t="s">
        <v>12421</v>
      </c>
      <c r="B168" s="1">
        <v>1</v>
      </c>
      <c r="D168" s="20" t="s">
        <v>12372</v>
      </c>
      <c r="E168" s="1">
        <v>2</v>
      </c>
    </row>
    <row r="169" spans="1:5">
      <c r="A169" s="20" t="s">
        <v>11977</v>
      </c>
      <c r="B169" s="1">
        <v>1</v>
      </c>
      <c r="D169" s="20" t="s">
        <v>12102</v>
      </c>
      <c r="E169" s="1">
        <v>2</v>
      </c>
    </row>
    <row r="170" spans="1:5">
      <c r="A170" s="20" t="s">
        <v>12115</v>
      </c>
      <c r="B170" s="1">
        <v>1</v>
      </c>
      <c r="D170" s="20" t="s">
        <v>11994</v>
      </c>
      <c r="E170" s="1">
        <v>2</v>
      </c>
    </row>
    <row r="171" spans="1:5">
      <c r="A171" s="20" t="s">
        <v>11747</v>
      </c>
      <c r="B171" s="1">
        <v>1</v>
      </c>
      <c r="D171" s="20" t="s">
        <v>12371</v>
      </c>
      <c r="E171" s="1">
        <v>2</v>
      </c>
    </row>
    <row r="172" spans="1:5">
      <c r="A172" s="20" t="s">
        <v>11801</v>
      </c>
      <c r="B172" s="1">
        <v>1</v>
      </c>
      <c r="D172" s="20" t="s">
        <v>11810</v>
      </c>
      <c r="E172" s="1">
        <v>2</v>
      </c>
    </row>
    <row r="173" spans="1:5">
      <c r="A173" s="20" t="s">
        <v>12461</v>
      </c>
      <c r="B173" s="1">
        <v>1</v>
      </c>
      <c r="D173" s="20" t="s">
        <v>11860</v>
      </c>
      <c r="E173" s="1">
        <v>2</v>
      </c>
    </row>
    <row r="174" spans="1:5">
      <c r="A174" s="20" t="s">
        <v>11917</v>
      </c>
      <c r="B174" s="1">
        <v>1</v>
      </c>
      <c r="D174" s="20" t="s">
        <v>11783</v>
      </c>
      <c r="E174" s="1">
        <v>2</v>
      </c>
    </row>
    <row r="175" spans="1:5">
      <c r="A175" s="20" t="s">
        <v>12317</v>
      </c>
      <c r="B175" s="1">
        <v>1</v>
      </c>
      <c r="D175" s="20" t="s">
        <v>12027</v>
      </c>
      <c r="E175" s="1">
        <v>2</v>
      </c>
    </row>
    <row r="176" spans="1:5">
      <c r="A176" s="20" t="s">
        <v>12446</v>
      </c>
      <c r="B176" s="1">
        <v>1</v>
      </c>
      <c r="D176" s="20" t="s">
        <v>10334</v>
      </c>
      <c r="E176" s="1">
        <v>2</v>
      </c>
    </row>
    <row r="177" spans="1:5">
      <c r="A177" s="20" t="s">
        <v>11821</v>
      </c>
      <c r="B177" s="1">
        <v>1</v>
      </c>
      <c r="D177" s="20" t="s">
        <v>11825</v>
      </c>
      <c r="E177" s="1">
        <v>2</v>
      </c>
    </row>
    <row r="178" spans="1:5">
      <c r="A178" s="20" t="s">
        <v>11843</v>
      </c>
      <c r="B178" s="1">
        <v>1</v>
      </c>
      <c r="D178" s="20" t="s">
        <v>12061</v>
      </c>
      <c r="E178" s="1">
        <v>2</v>
      </c>
    </row>
    <row r="179" spans="1:5">
      <c r="A179" s="20" t="s">
        <v>12271</v>
      </c>
      <c r="B179" s="1">
        <v>1</v>
      </c>
      <c r="D179" s="20" t="s">
        <v>11944</v>
      </c>
      <c r="E179" s="1">
        <v>2</v>
      </c>
    </row>
    <row r="180" spans="1:5">
      <c r="A180" s="20" t="s">
        <v>11913</v>
      </c>
      <c r="B180" s="1">
        <v>1</v>
      </c>
      <c r="D180" s="20" t="s">
        <v>12176</v>
      </c>
      <c r="E180" s="1">
        <v>2</v>
      </c>
    </row>
    <row r="181" spans="1:5">
      <c r="A181" s="20" t="s">
        <v>12210</v>
      </c>
      <c r="B181" s="1">
        <v>1</v>
      </c>
      <c r="D181" s="20" t="s">
        <v>11789</v>
      </c>
      <c r="E181" s="1">
        <v>2</v>
      </c>
    </row>
    <row r="182" spans="1:5">
      <c r="A182" s="20" t="s">
        <v>11931</v>
      </c>
      <c r="B182" s="1">
        <v>1</v>
      </c>
      <c r="D182" s="20" t="s">
        <v>11669</v>
      </c>
      <c r="E182" s="1">
        <v>1</v>
      </c>
    </row>
    <row r="183" spans="1:5">
      <c r="A183" s="20" t="s">
        <v>11927</v>
      </c>
      <c r="B183" s="1">
        <v>1</v>
      </c>
      <c r="D183" s="20" t="s">
        <v>11900</v>
      </c>
      <c r="E183" s="1">
        <v>1</v>
      </c>
    </row>
    <row r="184" spans="1:5">
      <c r="A184" s="20" t="s">
        <v>11698</v>
      </c>
      <c r="B184" s="1">
        <v>1</v>
      </c>
      <c r="D184" s="20" t="s">
        <v>12169</v>
      </c>
      <c r="E184" s="1">
        <v>1</v>
      </c>
    </row>
    <row r="185" spans="1:5">
      <c r="A185" s="20" t="s">
        <v>11773</v>
      </c>
      <c r="B185" s="1">
        <v>1</v>
      </c>
      <c r="D185" s="20" t="s">
        <v>12139</v>
      </c>
      <c r="E185" s="1">
        <v>1</v>
      </c>
    </row>
    <row r="186" spans="1:5">
      <c r="A186" s="20" t="s">
        <v>11978</v>
      </c>
      <c r="B186" s="1">
        <v>1</v>
      </c>
      <c r="D186" s="20" t="s">
        <v>12044</v>
      </c>
      <c r="E186" s="1">
        <v>1</v>
      </c>
    </row>
    <row r="187" spans="1:5">
      <c r="A187" s="20" t="s">
        <v>11999</v>
      </c>
      <c r="B187" s="1">
        <v>1</v>
      </c>
      <c r="D187" s="20" t="s">
        <v>12076</v>
      </c>
      <c r="E187" s="1">
        <v>1</v>
      </c>
    </row>
    <row r="188" spans="1:5">
      <c r="A188" s="20" t="s">
        <v>11524</v>
      </c>
      <c r="B188" s="1">
        <v>1</v>
      </c>
      <c r="D188" s="20" t="s">
        <v>12227</v>
      </c>
      <c r="E188" s="1">
        <v>1</v>
      </c>
    </row>
    <row r="189" spans="1:5">
      <c r="A189" s="20" t="s">
        <v>12356</v>
      </c>
      <c r="B189" s="1">
        <v>1</v>
      </c>
      <c r="D189" s="20" t="s">
        <v>12238</v>
      </c>
      <c r="E189" s="1">
        <v>1</v>
      </c>
    </row>
    <row r="190" spans="1:5">
      <c r="A190" s="20" t="s">
        <v>12237</v>
      </c>
      <c r="B190" s="1">
        <v>1</v>
      </c>
      <c r="D190" s="20" t="s">
        <v>11863</v>
      </c>
      <c r="E190" s="1">
        <v>1</v>
      </c>
    </row>
    <row r="191" spans="1:5">
      <c r="A191" s="20" t="s">
        <v>11771</v>
      </c>
      <c r="B191" s="1">
        <v>1</v>
      </c>
      <c r="D191" s="20" t="s">
        <v>12465</v>
      </c>
      <c r="E191" s="1">
        <v>1</v>
      </c>
    </row>
    <row r="192" spans="1:5">
      <c r="A192" s="20" t="s">
        <v>11781</v>
      </c>
      <c r="B192" s="1">
        <v>1</v>
      </c>
      <c r="D192" s="20" t="s">
        <v>12350</v>
      </c>
      <c r="E192" s="1">
        <v>1</v>
      </c>
    </row>
    <row r="193" spans="1:5">
      <c r="A193" s="20" t="s">
        <v>11720</v>
      </c>
      <c r="B193" s="1">
        <v>1</v>
      </c>
      <c r="D193" s="20" t="s">
        <v>11808</v>
      </c>
      <c r="E193" s="1">
        <v>1</v>
      </c>
    </row>
    <row r="194" spans="1:5">
      <c r="A194" s="20" t="s">
        <v>12013</v>
      </c>
      <c r="B194" s="1">
        <v>1</v>
      </c>
      <c r="D194" s="20" t="s">
        <v>12377</v>
      </c>
      <c r="E194" s="1">
        <v>1</v>
      </c>
    </row>
    <row r="195" spans="1:5">
      <c r="A195" s="20" t="s">
        <v>11718</v>
      </c>
      <c r="B195" s="1">
        <v>1</v>
      </c>
      <c r="D195" s="20" t="s">
        <v>12018</v>
      </c>
      <c r="E195" s="1">
        <v>1</v>
      </c>
    </row>
    <row r="196" spans="1:5">
      <c r="A196" s="20" t="s">
        <v>11774</v>
      </c>
      <c r="B196" s="1">
        <v>1</v>
      </c>
      <c r="D196" s="20" t="s">
        <v>12399</v>
      </c>
      <c r="E196" s="1">
        <v>1</v>
      </c>
    </row>
    <row r="197" spans="1:5">
      <c r="A197" s="20" t="s">
        <v>11763</v>
      </c>
      <c r="B197" s="1">
        <v>1</v>
      </c>
      <c r="D197" s="20" t="s">
        <v>12050</v>
      </c>
      <c r="E197" s="1">
        <v>1</v>
      </c>
    </row>
    <row r="198" spans="1:5">
      <c r="A198" s="20" t="s">
        <v>11701</v>
      </c>
      <c r="B198" s="1">
        <v>1</v>
      </c>
      <c r="D198" s="20" t="s">
        <v>11757</v>
      </c>
      <c r="E198" s="1">
        <v>1</v>
      </c>
    </row>
    <row r="199" spans="1:5">
      <c r="A199" s="20" t="s">
        <v>12148</v>
      </c>
      <c r="B199" s="1">
        <v>1</v>
      </c>
      <c r="D199" s="20" t="s">
        <v>11826</v>
      </c>
      <c r="E199" s="1">
        <v>1</v>
      </c>
    </row>
    <row r="200" spans="1:5">
      <c r="A200" s="20" t="s">
        <v>11911</v>
      </c>
      <c r="B200" s="1">
        <v>1</v>
      </c>
      <c r="D200" s="20" t="s">
        <v>12029</v>
      </c>
      <c r="E200" s="1">
        <v>1</v>
      </c>
    </row>
    <row r="201" spans="1:5">
      <c r="A201" s="20" t="s">
        <v>12279</v>
      </c>
      <c r="B201" s="1">
        <v>1</v>
      </c>
      <c r="D201" s="20" t="s">
        <v>11947</v>
      </c>
      <c r="E201" s="1">
        <v>1</v>
      </c>
    </row>
    <row r="202" spans="1:5">
      <c r="A202" s="20" t="s">
        <v>11664</v>
      </c>
      <c r="B202" s="1">
        <v>1</v>
      </c>
      <c r="D202" s="20" t="s">
        <v>11873</v>
      </c>
      <c r="E202" s="1">
        <v>1</v>
      </c>
    </row>
    <row r="203" spans="1:5">
      <c r="A203" s="20" t="s">
        <v>12207</v>
      </c>
      <c r="B203" s="1">
        <v>1</v>
      </c>
      <c r="D203" s="20" t="s">
        <v>12017</v>
      </c>
      <c r="E203" s="1">
        <v>1</v>
      </c>
    </row>
    <row r="204" spans="1:5">
      <c r="A204" s="20" t="s">
        <v>12429</v>
      </c>
      <c r="B204" s="1">
        <v>1</v>
      </c>
      <c r="D204" s="20" t="s">
        <v>12376</v>
      </c>
      <c r="E204" s="1">
        <v>1</v>
      </c>
    </row>
    <row r="205" spans="1:5">
      <c r="A205" s="20" t="s">
        <v>11995</v>
      </c>
      <c r="B205" s="1">
        <v>1</v>
      </c>
      <c r="D205" s="20" t="s">
        <v>12447</v>
      </c>
      <c r="E205" s="1">
        <v>1</v>
      </c>
    </row>
    <row r="206" spans="1:5">
      <c r="A206" s="20" t="s">
        <v>11713</v>
      </c>
      <c r="B206" s="1">
        <v>1</v>
      </c>
      <c r="D206" s="20" t="s">
        <v>11379</v>
      </c>
      <c r="E206" s="1">
        <v>1</v>
      </c>
    </row>
    <row r="207" spans="1:5">
      <c r="A207" s="20" t="s">
        <v>11532</v>
      </c>
      <c r="B207" s="1">
        <v>1</v>
      </c>
      <c r="D207" s="20" t="s">
        <v>12353</v>
      </c>
      <c r="E207" s="1">
        <v>1</v>
      </c>
    </row>
    <row r="208" spans="1:5">
      <c r="A208" s="20" t="s">
        <v>11736</v>
      </c>
      <c r="B208" s="1">
        <v>1</v>
      </c>
      <c r="D208" s="20" t="s">
        <v>11824</v>
      </c>
      <c r="E208" s="1">
        <v>1</v>
      </c>
    </row>
    <row r="209" spans="1:5">
      <c r="A209" s="20" t="s">
        <v>12328</v>
      </c>
      <c r="B209" s="1">
        <v>1</v>
      </c>
      <c r="D209" s="20" t="s">
        <v>11837</v>
      </c>
      <c r="E209" s="1">
        <v>1</v>
      </c>
    </row>
    <row r="210" spans="1:5">
      <c r="A210" s="20" t="s">
        <v>11966</v>
      </c>
      <c r="B210" s="1">
        <v>1</v>
      </c>
      <c r="D210" s="20" t="s">
        <v>12389</v>
      </c>
      <c r="E210" s="1">
        <v>1</v>
      </c>
    </row>
    <row r="211" spans="1:5">
      <c r="A211" s="20" t="s">
        <v>12131</v>
      </c>
      <c r="B211" s="1">
        <v>1</v>
      </c>
      <c r="D211" s="20" t="s">
        <v>11970</v>
      </c>
      <c r="E211" s="1">
        <v>1</v>
      </c>
    </row>
    <row r="212" spans="1:5">
      <c r="A212" s="20" t="s">
        <v>11961</v>
      </c>
      <c r="B212" s="1">
        <v>1</v>
      </c>
      <c r="D212" s="20" t="s">
        <v>12416</v>
      </c>
      <c r="E212" s="1">
        <v>1</v>
      </c>
    </row>
    <row r="213" spans="1:5">
      <c r="A213" s="20" t="s">
        <v>12140</v>
      </c>
      <c r="B213" s="1">
        <v>1</v>
      </c>
      <c r="D213" s="20" t="s">
        <v>11949</v>
      </c>
      <c r="E213" s="1">
        <v>1</v>
      </c>
    </row>
    <row r="214" spans="1:5">
      <c r="A214" s="20" t="s">
        <v>11805</v>
      </c>
      <c r="B214" s="1">
        <v>1</v>
      </c>
      <c r="D214" s="20" t="s">
        <v>12035</v>
      </c>
      <c r="E214" s="1">
        <v>1</v>
      </c>
    </row>
    <row r="215" spans="1:5">
      <c r="A215" s="20" t="s">
        <v>11930</v>
      </c>
      <c r="B215" s="1">
        <v>1</v>
      </c>
      <c r="D215" s="20" t="s">
        <v>12400</v>
      </c>
      <c r="E215" s="1">
        <v>1</v>
      </c>
    </row>
    <row r="216" spans="1:5">
      <c r="A216" s="20" t="s">
        <v>11738</v>
      </c>
      <c r="B216" s="1">
        <v>1</v>
      </c>
      <c r="D216" s="20" t="s">
        <v>11748</v>
      </c>
      <c r="E216" s="1">
        <v>1</v>
      </c>
    </row>
    <row r="217" spans="1:5">
      <c r="A217" s="20" t="s">
        <v>11762</v>
      </c>
      <c r="B217" s="1">
        <v>1</v>
      </c>
      <c r="D217" s="20" t="s">
        <v>12393</v>
      </c>
      <c r="E217" s="1">
        <v>1</v>
      </c>
    </row>
    <row r="218" spans="1:5">
      <c r="A218" s="20" t="s">
        <v>12384</v>
      </c>
      <c r="B218" s="1">
        <v>1</v>
      </c>
      <c r="D218" s="20" t="s">
        <v>12125</v>
      </c>
      <c r="E218" s="1">
        <v>1</v>
      </c>
    </row>
    <row r="219" spans="1:5">
      <c r="A219" s="20" t="s">
        <v>12206</v>
      </c>
      <c r="B219" s="1">
        <v>1</v>
      </c>
      <c r="D219" s="20" t="s">
        <v>11871</v>
      </c>
      <c r="E219" s="1">
        <v>1</v>
      </c>
    </row>
    <row r="220" spans="1:5">
      <c r="A220" s="20" t="s">
        <v>11691</v>
      </c>
      <c r="B220" s="1">
        <v>1</v>
      </c>
      <c r="D220" s="20" t="s">
        <v>11987</v>
      </c>
      <c r="E220" s="1">
        <v>1</v>
      </c>
    </row>
    <row r="221" spans="1:5">
      <c r="A221" s="20" t="s">
        <v>11852</v>
      </c>
      <c r="B221" s="1">
        <v>1</v>
      </c>
      <c r="D221" s="20" t="s">
        <v>11901</v>
      </c>
      <c r="E221" s="1">
        <v>1</v>
      </c>
    </row>
    <row r="222" spans="1:5">
      <c r="A222" s="20" t="s">
        <v>11983</v>
      </c>
      <c r="B222" s="1">
        <v>1</v>
      </c>
      <c r="D222" s="20" t="s">
        <v>11892</v>
      </c>
      <c r="E222" s="1">
        <v>1</v>
      </c>
    </row>
    <row r="223" spans="1:5">
      <c r="A223" s="20" t="s">
        <v>12101</v>
      </c>
      <c r="B223" s="1">
        <v>1</v>
      </c>
      <c r="D223" s="20" t="s">
        <v>11942</v>
      </c>
      <c r="E223" s="1">
        <v>1</v>
      </c>
    </row>
    <row r="224" spans="1:5">
      <c r="A224" s="20" t="s">
        <v>11967</v>
      </c>
      <c r="B224" s="1">
        <v>1</v>
      </c>
      <c r="D224" s="20" t="s">
        <v>11925</v>
      </c>
      <c r="E224" s="1">
        <v>1</v>
      </c>
    </row>
    <row r="225" spans="1:5">
      <c r="A225" s="20" t="s">
        <v>12335</v>
      </c>
      <c r="B225" s="1">
        <v>1</v>
      </c>
      <c r="D225" s="20" t="s">
        <v>11874</v>
      </c>
      <c r="E225" s="1">
        <v>1</v>
      </c>
    </row>
    <row r="226" spans="1:5">
      <c r="A226" s="20" t="s">
        <v>11749</v>
      </c>
      <c r="B226" s="1">
        <v>1</v>
      </c>
      <c r="D226" s="20" t="s">
        <v>12346</v>
      </c>
      <c r="E226" s="1">
        <v>1</v>
      </c>
    </row>
    <row r="227" spans="1:5">
      <c r="A227" s="20" t="s">
        <v>12025</v>
      </c>
      <c r="B227" s="1">
        <v>1</v>
      </c>
      <c r="D227" s="20" t="s">
        <v>11935</v>
      </c>
      <c r="E227" s="1">
        <v>1</v>
      </c>
    </row>
    <row r="228" spans="1:5">
      <c r="A228" s="20" t="s">
        <v>11693</v>
      </c>
      <c r="B228" s="1">
        <v>1</v>
      </c>
      <c r="D228" s="20" t="s">
        <v>12054</v>
      </c>
      <c r="E228" s="1">
        <v>1</v>
      </c>
    </row>
    <row r="229" spans="1:5">
      <c r="A229" s="20" t="s">
        <v>12043</v>
      </c>
      <c r="B229" s="1">
        <v>1</v>
      </c>
      <c r="D229" s="20" t="s">
        <v>11951</v>
      </c>
      <c r="E229" s="1">
        <v>1</v>
      </c>
    </row>
    <row r="230" spans="1:5">
      <c r="A230" s="20" t="s">
        <v>11881</v>
      </c>
      <c r="B230" s="1">
        <v>1</v>
      </c>
      <c r="D230" s="20" t="s">
        <v>12361</v>
      </c>
      <c r="E230" s="1">
        <v>1</v>
      </c>
    </row>
    <row r="231" spans="1:5">
      <c r="A231" s="20" t="s">
        <v>11924</v>
      </c>
      <c r="B231" s="1">
        <v>1</v>
      </c>
      <c r="D231" s="20" t="s">
        <v>11794</v>
      </c>
      <c r="E231" s="1">
        <v>1</v>
      </c>
    </row>
    <row r="232" spans="1:5">
      <c r="A232" s="20" t="s">
        <v>12428</v>
      </c>
      <c r="B232" s="1">
        <v>1</v>
      </c>
      <c r="D232" s="20" t="s">
        <v>11914</v>
      </c>
      <c r="E232" s="1">
        <v>1</v>
      </c>
    </row>
    <row r="233" spans="1:5">
      <c r="A233" s="20" t="s">
        <v>12460</v>
      </c>
      <c r="B233" s="1">
        <v>1</v>
      </c>
      <c r="D233" s="20" t="s">
        <v>11784</v>
      </c>
      <c r="E233" s="1">
        <v>1</v>
      </c>
    </row>
    <row r="234" spans="1:5">
      <c r="A234" s="20" t="s">
        <v>11712</v>
      </c>
      <c r="B234" s="1">
        <v>1</v>
      </c>
      <c r="D234" s="20" t="s">
        <v>12067</v>
      </c>
      <c r="E234" s="1">
        <v>1</v>
      </c>
    </row>
    <row r="235" spans="1:5">
      <c r="A235" s="20" t="s">
        <v>11686</v>
      </c>
      <c r="B235" s="1">
        <v>1</v>
      </c>
      <c r="D235" s="20" t="s">
        <v>12071</v>
      </c>
      <c r="E235" s="1">
        <v>1</v>
      </c>
    </row>
    <row r="236" spans="1:5">
      <c r="A236" s="20" t="s">
        <v>11940</v>
      </c>
      <c r="B236" s="1">
        <v>1</v>
      </c>
      <c r="D236" s="20" t="s">
        <v>11965</v>
      </c>
      <c r="E236" s="1">
        <v>1</v>
      </c>
    </row>
    <row r="237" spans="1:5">
      <c r="A237" s="20" t="s">
        <v>12187</v>
      </c>
      <c r="B237" s="1">
        <v>1</v>
      </c>
      <c r="D237" s="20" t="s">
        <v>11902</v>
      </c>
      <c r="E237" s="1">
        <v>1</v>
      </c>
    </row>
    <row r="238" spans="1:5">
      <c r="A238" s="20" t="s">
        <v>12418</v>
      </c>
      <c r="B238" s="1">
        <v>1</v>
      </c>
      <c r="D238" s="20" t="s">
        <v>11890</v>
      </c>
      <c r="E238" s="1">
        <v>1</v>
      </c>
    </row>
    <row r="239" spans="1:5">
      <c r="A239" s="20" t="s">
        <v>11709</v>
      </c>
      <c r="B239" s="1">
        <v>1</v>
      </c>
      <c r="D239" s="20" t="s">
        <v>12365</v>
      </c>
      <c r="E239" s="1">
        <v>1</v>
      </c>
    </row>
    <row r="240" spans="1:5">
      <c r="A240" s="20" t="s">
        <v>11716</v>
      </c>
      <c r="B240" s="1">
        <v>1</v>
      </c>
      <c r="D240" s="20" t="s">
        <v>11677</v>
      </c>
      <c r="E240" s="1">
        <v>1</v>
      </c>
    </row>
    <row r="241" spans="1:5">
      <c r="A241" s="20" t="s">
        <v>11884</v>
      </c>
      <c r="B241" s="1">
        <v>1</v>
      </c>
      <c r="D241" s="20" t="s">
        <v>12068</v>
      </c>
      <c r="E241" s="1">
        <v>1</v>
      </c>
    </row>
    <row r="242" spans="1:5">
      <c r="A242" s="20" t="s">
        <v>11649</v>
      </c>
      <c r="B242" s="1">
        <v>1</v>
      </c>
      <c r="D242" s="20" t="s">
        <v>11807</v>
      </c>
      <c r="E242" s="1">
        <v>1</v>
      </c>
    </row>
    <row r="243" spans="1:5">
      <c r="A243" s="20" t="s">
        <v>12280</v>
      </c>
      <c r="B243" s="1">
        <v>1</v>
      </c>
      <c r="D243" s="20" t="s">
        <v>11991</v>
      </c>
      <c r="E243" s="1">
        <v>1</v>
      </c>
    </row>
    <row r="244" spans="1:5">
      <c r="A244" s="20" t="s">
        <v>12415</v>
      </c>
      <c r="B244" s="1">
        <v>1</v>
      </c>
      <c r="D244" s="20" t="s">
        <v>12343</v>
      </c>
      <c r="E244" s="1">
        <v>1</v>
      </c>
    </row>
    <row r="245" spans="1:5">
      <c r="A245" s="20" t="s">
        <v>12249</v>
      </c>
      <c r="B245" s="1">
        <v>1</v>
      </c>
      <c r="D245" s="20" t="s">
        <v>11848</v>
      </c>
      <c r="E245" s="1">
        <v>1</v>
      </c>
    </row>
    <row r="246" spans="1:5">
      <c r="A246" s="20" t="s">
        <v>12001</v>
      </c>
      <c r="B246" s="1">
        <v>1</v>
      </c>
      <c r="D246" s="20" t="s">
        <v>11959</v>
      </c>
      <c r="E246" s="1">
        <v>1</v>
      </c>
    </row>
    <row r="247" spans="1:5">
      <c r="A247" s="20" t="s">
        <v>12002</v>
      </c>
      <c r="B247" s="1">
        <v>1</v>
      </c>
      <c r="D247" s="20" t="s">
        <v>11760</v>
      </c>
      <c r="E247" s="1">
        <v>1</v>
      </c>
    </row>
    <row r="248" spans="1:5">
      <c r="A248" s="20" t="s">
        <v>11733</v>
      </c>
      <c r="B248" s="1">
        <v>1</v>
      </c>
      <c r="D248" s="20" t="s">
        <v>11885</v>
      </c>
      <c r="E248" s="1">
        <v>1</v>
      </c>
    </row>
    <row r="249" spans="1:5">
      <c r="A249" s="20" t="s">
        <v>12329</v>
      </c>
      <c r="B249" s="1">
        <v>1</v>
      </c>
      <c r="D249" s="20" t="s">
        <v>12341</v>
      </c>
      <c r="E249" s="1">
        <v>1</v>
      </c>
    </row>
    <row r="250" spans="1:5">
      <c r="A250" s="20" t="s">
        <v>11782</v>
      </c>
      <c r="B250" s="1">
        <v>1</v>
      </c>
      <c r="D250" s="20" t="s">
        <v>12154</v>
      </c>
      <c r="E250" s="1">
        <v>1</v>
      </c>
    </row>
    <row r="251" spans="1:5">
      <c r="A251" s="20" t="s">
        <v>12246</v>
      </c>
      <c r="B251" s="1">
        <v>1</v>
      </c>
      <c r="D251" s="20" t="s">
        <v>12349</v>
      </c>
      <c r="E251" s="1">
        <v>1</v>
      </c>
    </row>
    <row r="252" spans="1:5">
      <c r="A252" s="20" t="s">
        <v>12292</v>
      </c>
      <c r="B252" s="1">
        <v>1</v>
      </c>
      <c r="D252" s="20" t="s">
        <v>11897</v>
      </c>
      <c r="E252" s="1">
        <v>1</v>
      </c>
    </row>
    <row r="253" spans="1:5">
      <c r="A253" s="20" t="s">
        <v>12258</v>
      </c>
      <c r="B253" s="1">
        <v>1</v>
      </c>
      <c r="D253" s="20" t="s">
        <v>11799</v>
      </c>
      <c r="E253" s="1">
        <v>1</v>
      </c>
    </row>
    <row r="254" spans="1:5">
      <c r="A254" s="20" t="s">
        <v>12075</v>
      </c>
      <c r="B254" s="1">
        <v>1</v>
      </c>
      <c r="D254" s="20" t="s">
        <v>12241</v>
      </c>
      <c r="E254" s="1">
        <v>1</v>
      </c>
    </row>
    <row r="255" spans="1:5">
      <c r="A255" s="20" t="s">
        <v>12358</v>
      </c>
      <c r="B255" s="1">
        <v>1</v>
      </c>
      <c r="D255" s="20" t="s">
        <v>11882</v>
      </c>
      <c r="E255" s="1">
        <v>1</v>
      </c>
    </row>
    <row r="256" spans="1:5">
      <c r="A256" s="20" t="s">
        <v>12472</v>
      </c>
      <c r="B256" s="1">
        <v>1</v>
      </c>
      <c r="D256" s="20" t="s">
        <v>12282</v>
      </c>
      <c r="E256" s="1">
        <v>1</v>
      </c>
    </row>
    <row r="257" spans="1:5">
      <c r="A257" s="20" t="s">
        <v>12281</v>
      </c>
      <c r="B257" s="1">
        <v>1</v>
      </c>
      <c r="D257" s="20" t="s">
        <v>12404</v>
      </c>
      <c r="E257" s="1">
        <v>1</v>
      </c>
    </row>
    <row r="258" spans="1:5">
      <c r="A258" s="20" t="s">
        <v>12363</v>
      </c>
      <c r="B258" s="1">
        <v>1</v>
      </c>
      <c r="D258" s="20" t="s">
        <v>12477</v>
      </c>
      <c r="E258" s="1">
        <v>1</v>
      </c>
    </row>
    <row r="259" spans="1:5">
      <c r="A259" s="20" t="s">
        <v>11989</v>
      </c>
      <c r="B259" s="1">
        <v>1</v>
      </c>
      <c r="D259" s="20" t="s">
        <v>12431</v>
      </c>
      <c r="E259" s="1">
        <v>1</v>
      </c>
    </row>
    <row r="260" spans="1:5">
      <c r="A260" s="20" t="s">
        <v>11903</v>
      </c>
      <c r="B260" s="1">
        <v>1</v>
      </c>
      <c r="D260" s="20" t="s">
        <v>12407</v>
      </c>
      <c r="E260" s="1">
        <v>1</v>
      </c>
    </row>
    <row r="261" spans="1:5">
      <c r="A261" s="20" t="s">
        <v>12232</v>
      </c>
      <c r="B261" s="1">
        <v>1</v>
      </c>
      <c r="D261" s="20" t="s">
        <v>12010</v>
      </c>
      <c r="E261" s="1">
        <v>1</v>
      </c>
    </row>
    <row r="262" spans="1:5">
      <c r="A262" s="20" t="s">
        <v>11648</v>
      </c>
      <c r="B262" s="1">
        <v>1</v>
      </c>
      <c r="D262" s="20" t="s">
        <v>11984</v>
      </c>
      <c r="E262" s="1">
        <v>1</v>
      </c>
    </row>
    <row r="263" spans="1:5">
      <c r="A263" s="20" t="s">
        <v>12049</v>
      </c>
      <c r="B263" s="1">
        <v>1</v>
      </c>
      <c r="D263" s="20" t="s">
        <v>12348</v>
      </c>
      <c r="E263" s="1">
        <v>1</v>
      </c>
    </row>
    <row r="264" spans="1:5">
      <c r="A264" s="20" t="s">
        <v>11661</v>
      </c>
      <c r="B264" s="1">
        <v>1</v>
      </c>
      <c r="D264" s="20" t="s">
        <v>12342</v>
      </c>
      <c r="E264" s="1">
        <v>1</v>
      </c>
    </row>
    <row r="265" spans="1:5">
      <c r="A265" s="20" t="s">
        <v>12034</v>
      </c>
      <c r="B265" s="1">
        <v>1</v>
      </c>
      <c r="D265" s="20" t="s">
        <v>11790</v>
      </c>
      <c r="E265" s="1">
        <v>1</v>
      </c>
    </row>
    <row r="266" spans="1:5">
      <c r="A266" s="20" t="s">
        <v>12433</v>
      </c>
      <c r="B266" s="1">
        <v>1</v>
      </c>
      <c r="D266" s="20" t="s">
        <v>11439</v>
      </c>
      <c r="E266" s="1">
        <v>385</v>
      </c>
    </row>
    <row r="267" spans="1:5">
      <c r="A267" s="20" t="s">
        <v>12251</v>
      </c>
      <c r="B267" s="1">
        <v>1</v>
      </c>
    </row>
    <row r="268" spans="1:5">
      <c r="A268" s="20" t="s">
        <v>11867</v>
      </c>
      <c r="B268" s="1">
        <v>1</v>
      </c>
    </row>
    <row r="269" spans="1:5">
      <c r="A269" s="20" t="s">
        <v>12283</v>
      </c>
      <c r="B269" s="1">
        <v>1</v>
      </c>
    </row>
    <row r="270" spans="1:5">
      <c r="A270" s="20" t="s">
        <v>12188</v>
      </c>
      <c r="B270" s="1">
        <v>1</v>
      </c>
    </row>
    <row r="271" spans="1:5">
      <c r="A271" s="20" t="s">
        <v>12175</v>
      </c>
      <c r="B271" s="1">
        <v>1</v>
      </c>
    </row>
    <row r="272" spans="1:5">
      <c r="A272" s="20" t="s">
        <v>12295</v>
      </c>
      <c r="B272" s="1">
        <v>1</v>
      </c>
    </row>
    <row r="273" spans="1:2">
      <c r="A273" s="20" t="s">
        <v>12330</v>
      </c>
      <c r="B273" s="1">
        <v>1</v>
      </c>
    </row>
    <row r="274" spans="1:2">
      <c r="A274" s="20" t="s">
        <v>12478</v>
      </c>
      <c r="B274" s="1">
        <v>1</v>
      </c>
    </row>
    <row r="275" spans="1:2">
      <c r="A275" s="20" t="s">
        <v>11996</v>
      </c>
      <c r="B275" s="1">
        <v>1</v>
      </c>
    </row>
    <row r="276" spans="1:2">
      <c r="A276" s="20" t="s">
        <v>12146</v>
      </c>
      <c r="B276" s="1">
        <v>1</v>
      </c>
    </row>
    <row r="277" spans="1:2">
      <c r="A277" s="20" t="s">
        <v>11702</v>
      </c>
      <c r="B277" s="1">
        <v>1</v>
      </c>
    </row>
    <row r="278" spans="1:2">
      <c r="A278" s="20" t="s">
        <v>11729</v>
      </c>
      <c r="B278" s="1">
        <v>1</v>
      </c>
    </row>
    <row r="279" spans="1:2">
      <c r="A279" s="20" t="s">
        <v>12333</v>
      </c>
      <c r="B279" s="1">
        <v>1</v>
      </c>
    </row>
    <row r="280" spans="1:2">
      <c r="A280" s="20" t="s">
        <v>11730</v>
      </c>
      <c r="B280" s="1">
        <v>1</v>
      </c>
    </row>
    <row r="281" spans="1:2">
      <c r="A281" s="20" t="s">
        <v>11936</v>
      </c>
      <c r="B281" s="1">
        <v>1</v>
      </c>
    </row>
    <row r="282" spans="1:2">
      <c r="A282" s="20" t="s">
        <v>12473</v>
      </c>
      <c r="B282" s="1">
        <v>1</v>
      </c>
    </row>
    <row r="283" spans="1:2">
      <c r="A283" s="20" t="s">
        <v>12364</v>
      </c>
      <c r="B283" s="1">
        <v>1</v>
      </c>
    </row>
    <row r="284" spans="1:2">
      <c r="A284" s="20" t="s">
        <v>11827</v>
      </c>
      <c r="B284" s="1">
        <v>1</v>
      </c>
    </row>
    <row r="285" spans="1:2">
      <c r="A285" s="20" t="s">
        <v>12242</v>
      </c>
      <c r="B285" s="1">
        <v>1</v>
      </c>
    </row>
    <row r="286" spans="1:2">
      <c r="A286" s="20" t="s">
        <v>12087</v>
      </c>
      <c r="B286" s="1">
        <v>1</v>
      </c>
    </row>
    <row r="287" spans="1:2">
      <c r="A287" s="20" t="s">
        <v>11699</v>
      </c>
      <c r="B287" s="1">
        <v>1</v>
      </c>
    </row>
    <row r="288" spans="1:2">
      <c r="A288" s="20" t="s">
        <v>11997</v>
      </c>
      <c r="B288" s="1">
        <v>1</v>
      </c>
    </row>
    <row r="289" spans="1:2">
      <c r="A289" s="20" t="s">
        <v>12011</v>
      </c>
      <c r="B289" s="1">
        <v>1</v>
      </c>
    </row>
    <row r="290" spans="1:2">
      <c r="A290" s="20" t="s">
        <v>11918</v>
      </c>
      <c r="B290" s="1">
        <v>1</v>
      </c>
    </row>
    <row r="291" spans="1:2">
      <c r="A291" s="20" t="s">
        <v>12339</v>
      </c>
      <c r="B291" s="1">
        <v>1</v>
      </c>
    </row>
    <row r="292" spans="1:2">
      <c r="A292" s="20" t="s">
        <v>12410</v>
      </c>
      <c r="B292" s="1">
        <v>1</v>
      </c>
    </row>
    <row r="293" spans="1:2">
      <c r="A293" s="20" t="s">
        <v>11980</v>
      </c>
      <c r="B293" s="1">
        <v>1</v>
      </c>
    </row>
    <row r="294" spans="1:2">
      <c r="A294" s="20" t="s">
        <v>11836</v>
      </c>
      <c r="B294" s="1">
        <v>1</v>
      </c>
    </row>
    <row r="295" spans="1:2">
      <c r="A295" s="20" t="s">
        <v>11796</v>
      </c>
      <c r="B295" s="1">
        <v>1</v>
      </c>
    </row>
    <row r="296" spans="1:2">
      <c r="A296" s="20" t="s">
        <v>12200</v>
      </c>
      <c r="B296" s="1">
        <v>1</v>
      </c>
    </row>
    <row r="297" spans="1:2">
      <c r="A297" s="20" t="s">
        <v>12412</v>
      </c>
      <c r="B297" s="1">
        <v>1</v>
      </c>
    </row>
    <row r="298" spans="1:2">
      <c r="A298" s="20" t="s">
        <v>12458</v>
      </c>
      <c r="B298" s="1">
        <v>1</v>
      </c>
    </row>
    <row r="299" spans="1:2">
      <c r="A299" s="20" t="s">
        <v>12118</v>
      </c>
      <c r="B299" s="1">
        <v>1</v>
      </c>
    </row>
    <row r="300" spans="1:2">
      <c r="A300" s="20" t="s">
        <v>12183</v>
      </c>
      <c r="B300" s="1">
        <v>1</v>
      </c>
    </row>
    <row r="301" spans="1:2">
      <c r="A301" s="20" t="s">
        <v>12021</v>
      </c>
      <c r="B301" s="1">
        <v>1</v>
      </c>
    </row>
    <row r="302" spans="1:2">
      <c r="A302" s="20" t="s">
        <v>12368</v>
      </c>
      <c r="B302" s="1">
        <v>1</v>
      </c>
    </row>
    <row r="303" spans="1:2">
      <c r="A303" s="20" t="s">
        <v>11714</v>
      </c>
      <c r="B303" s="1">
        <v>1</v>
      </c>
    </row>
    <row r="304" spans="1:2">
      <c r="A304" s="20" t="s">
        <v>12003</v>
      </c>
      <c r="B304" s="1">
        <v>1</v>
      </c>
    </row>
    <row r="305" spans="1:2">
      <c r="A305" s="20" t="s">
        <v>12205</v>
      </c>
      <c r="B305" s="1">
        <v>1</v>
      </c>
    </row>
    <row r="306" spans="1:2">
      <c r="A306" s="20" t="s">
        <v>12007</v>
      </c>
      <c r="B306" s="1">
        <v>1</v>
      </c>
    </row>
    <row r="307" spans="1:2">
      <c r="A307" s="20" t="s">
        <v>12016</v>
      </c>
      <c r="B307" s="1">
        <v>1</v>
      </c>
    </row>
    <row r="308" spans="1:2">
      <c r="A308" s="20" t="s">
        <v>11928</v>
      </c>
      <c r="B308" s="1">
        <v>1</v>
      </c>
    </row>
    <row r="309" spans="1:2">
      <c r="A309" s="20" t="s">
        <v>11522</v>
      </c>
      <c r="B309" s="1">
        <v>1</v>
      </c>
    </row>
    <row r="310" spans="1:2">
      <c r="A310" s="20" t="s">
        <v>12397</v>
      </c>
      <c r="B310" s="1">
        <v>1</v>
      </c>
    </row>
    <row r="311" spans="1:2">
      <c r="A311" s="20" t="s">
        <v>11922</v>
      </c>
      <c r="B311" s="1">
        <v>1</v>
      </c>
    </row>
    <row r="312" spans="1:2">
      <c r="A312" s="20" t="s">
        <v>12480</v>
      </c>
      <c r="B312" s="1">
        <v>1</v>
      </c>
    </row>
    <row r="313" spans="1:2">
      <c r="A313" s="20" t="s">
        <v>12426</v>
      </c>
      <c r="B313" s="1">
        <v>1</v>
      </c>
    </row>
    <row r="314" spans="1:2">
      <c r="A314" s="20" t="s">
        <v>11988</v>
      </c>
      <c r="B314" s="1">
        <v>1</v>
      </c>
    </row>
    <row r="315" spans="1:2">
      <c r="A315" s="20" t="s">
        <v>12004</v>
      </c>
      <c r="B315" s="1">
        <v>1</v>
      </c>
    </row>
    <row r="316" spans="1:2">
      <c r="A316" s="20" t="s">
        <v>12074</v>
      </c>
      <c r="B316" s="1">
        <v>1</v>
      </c>
    </row>
    <row r="317" spans="1:2">
      <c r="A317" s="20" t="s">
        <v>12136</v>
      </c>
      <c r="B317" s="1">
        <v>1</v>
      </c>
    </row>
    <row r="318" spans="1:2">
      <c r="A318" s="20" t="s">
        <v>12221</v>
      </c>
      <c r="B318" s="1">
        <v>1</v>
      </c>
    </row>
    <row r="319" spans="1:2">
      <c r="A319" s="20" t="s">
        <v>12316</v>
      </c>
      <c r="B319" s="1">
        <v>1</v>
      </c>
    </row>
    <row r="320" spans="1:2">
      <c r="A320" s="20" t="s">
        <v>11899</v>
      </c>
      <c r="B320" s="1">
        <v>1</v>
      </c>
    </row>
    <row r="321" spans="1:2">
      <c r="A321" s="20" t="s">
        <v>12006</v>
      </c>
      <c r="B321" s="1">
        <v>1</v>
      </c>
    </row>
    <row r="322" spans="1:2">
      <c r="A322" s="20" t="s">
        <v>12413</v>
      </c>
      <c r="B322" s="1">
        <v>1</v>
      </c>
    </row>
    <row r="323" spans="1:2">
      <c r="A323" s="20" t="s">
        <v>12084</v>
      </c>
      <c r="B323" s="1">
        <v>1</v>
      </c>
    </row>
    <row r="324" spans="1:2">
      <c r="A324" s="20" t="s">
        <v>12459</v>
      </c>
      <c r="B324" s="1">
        <v>1</v>
      </c>
    </row>
    <row r="325" spans="1:2">
      <c r="A325" s="20" t="s">
        <v>12052</v>
      </c>
      <c r="B325" s="1">
        <v>1</v>
      </c>
    </row>
    <row r="326" spans="1:2">
      <c r="A326" s="20" t="s">
        <v>12086</v>
      </c>
      <c r="B326" s="1">
        <v>1</v>
      </c>
    </row>
    <row r="327" spans="1:2">
      <c r="A327" s="20" t="s">
        <v>11920</v>
      </c>
      <c r="B327" s="1">
        <v>1</v>
      </c>
    </row>
    <row r="328" spans="1:2">
      <c r="A328" s="20" t="s">
        <v>11710</v>
      </c>
      <c r="B328" s="1">
        <v>1</v>
      </c>
    </row>
    <row r="329" spans="1:2">
      <c r="A329" s="20" t="s">
        <v>12023</v>
      </c>
      <c r="B329" s="1">
        <v>1</v>
      </c>
    </row>
    <row r="330" spans="1:2">
      <c r="A330" s="20" t="s">
        <v>12005</v>
      </c>
      <c r="B330" s="1">
        <v>1</v>
      </c>
    </row>
    <row r="331" spans="1:2">
      <c r="A331" s="20" t="s">
        <v>11861</v>
      </c>
      <c r="B331" s="1">
        <v>1</v>
      </c>
    </row>
    <row r="332" spans="1:2">
      <c r="A332" s="20" t="s">
        <v>11858</v>
      </c>
      <c r="B332" s="1">
        <v>1</v>
      </c>
    </row>
    <row r="333" spans="1:2">
      <c r="A333" s="20" t="s">
        <v>12438</v>
      </c>
      <c r="B333" s="1">
        <v>1</v>
      </c>
    </row>
    <row r="334" spans="1:2">
      <c r="A334" s="20" t="s">
        <v>12038</v>
      </c>
      <c r="B334" s="1">
        <v>1</v>
      </c>
    </row>
    <row r="335" spans="1:2">
      <c r="A335" s="20" t="s">
        <v>12264</v>
      </c>
      <c r="B335" s="1">
        <v>1</v>
      </c>
    </row>
    <row r="336" spans="1:2">
      <c r="A336" s="20" t="s">
        <v>12424</v>
      </c>
      <c r="B336" s="1">
        <v>1</v>
      </c>
    </row>
    <row r="337" spans="1:2">
      <c r="A337" s="20" t="s">
        <v>11985</v>
      </c>
      <c r="B337" s="1">
        <v>1</v>
      </c>
    </row>
    <row r="338" spans="1:2">
      <c r="A338" s="20" t="s">
        <v>12448</v>
      </c>
      <c r="B338" s="1">
        <v>1</v>
      </c>
    </row>
    <row r="339" spans="1:2">
      <c r="A339" s="20" t="s">
        <v>12099</v>
      </c>
      <c r="B339" s="1">
        <v>1</v>
      </c>
    </row>
    <row r="340" spans="1:2">
      <c r="A340" s="20" t="s">
        <v>11803</v>
      </c>
      <c r="B340" s="1">
        <v>1</v>
      </c>
    </row>
    <row r="341" spans="1:2">
      <c r="A341" s="20" t="s">
        <v>12215</v>
      </c>
      <c r="B341" s="1">
        <v>1</v>
      </c>
    </row>
    <row r="342" spans="1:2">
      <c r="A342" s="20" t="s">
        <v>12351</v>
      </c>
      <c r="B342" s="1">
        <v>1</v>
      </c>
    </row>
    <row r="343" spans="1:2">
      <c r="A343" s="20" t="s">
        <v>11943</v>
      </c>
      <c r="B343" s="1">
        <v>1</v>
      </c>
    </row>
    <row r="344" spans="1:2">
      <c r="A344" s="20" t="s">
        <v>12470</v>
      </c>
      <c r="B344" s="1">
        <v>1</v>
      </c>
    </row>
    <row r="345" spans="1:2">
      <c r="A345" s="20" t="s">
        <v>11703</v>
      </c>
      <c r="B345" s="1">
        <v>1</v>
      </c>
    </row>
    <row r="346" spans="1:2">
      <c r="A346" s="20" t="s">
        <v>12048</v>
      </c>
      <c r="B346" s="1">
        <v>1</v>
      </c>
    </row>
    <row r="347" spans="1:2">
      <c r="A347" s="20" t="s">
        <v>11878</v>
      </c>
      <c r="B347" s="1">
        <v>1</v>
      </c>
    </row>
    <row r="348" spans="1:2">
      <c r="A348" s="20" t="s">
        <v>11975</v>
      </c>
      <c r="B348" s="1">
        <v>1</v>
      </c>
    </row>
    <row r="349" spans="1:2">
      <c r="A349" s="20" t="s">
        <v>12008</v>
      </c>
      <c r="B349" s="1">
        <v>1</v>
      </c>
    </row>
    <row r="350" spans="1:2">
      <c r="A350" s="20" t="s">
        <v>11754</v>
      </c>
      <c r="B350" s="1">
        <v>1</v>
      </c>
    </row>
    <row r="351" spans="1:2">
      <c r="A351" s="20" t="s">
        <v>11778</v>
      </c>
      <c r="B351" s="1">
        <v>1</v>
      </c>
    </row>
    <row r="352" spans="1:2">
      <c r="A352" s="20" t="s">
        <v>12097</v>
      </c>
      <c r="B352" s="1">
        <v>1</v>
      </c>
    </row>
    <row r="353" spans="1:2">
      <c r="A353" s="20" t="s">
        <v>11689</v>
      </c>
      <c r="B353" s="1">
        <v>1</v>
      </c>
    </row>
    <row r="354" spans="1:2">
      <c r="A354" s="20" t="s">
        <v>11705</v>
      </c>
      <c r="B354" s="1">
        <v>1</v>
      </c>
    </row>
    <row r="355" spans="1:2">
      <c r="A355" s="20" t="s">
        <v>12065</v>
      </c>
      <c r="B355" s="1">
        <v>1</v>
      </c>
    </row>
    <row r="356" spans="1:2">
      <c r="A356" s="20" t="s">
        <v>11933</v>
      </c>
      <c r="B356" s="1">
        <v>1</v>
      </c>
    </row>
    <row r="357" spans="1:2">
      <c r="A357" s="20" t="s">
        <v>12116</v>
      </c>
      <c r="B357" s="1">
        <v>1</v>
      </c>
    </row>
    <row r="358" spans="1:2">
      <c r="A358" s="20" t="s">
        <v>12440</v>
      </c>
      <c r="B358" s="1">
        <v>1</v>
      </c>
    </row>
    <row r="359" spans="1:2">
      <c r="A359" s="20" t="s">
        <v>12009</v>
      </c>
      <c r="B359" s="1">
        <v>1</v>
      </c>
    </row>
    <row r="360" spans="1:2">
      <c r="A360" s="20" t="s">
        <v>11675</v>
      </c>
      <c r="B360" s="1">
        <v>1</v>
      </c>
    </row>
    <row r="361" spans="1:2">
      <c r="A361" s="20" t="s">
        <v>12189</v>
      </c>
      <c r="B361" s="1">
        <v>1</v>
      </c>
    </row>
    <row r="362" spans="1:2">
      <c r="A362" s="20" t="s">
        <v>12314</v>
      </c>
      <c r="B362" s="1">
        <v>1</v>
      </c>
    </row>
    <row r="363" spans="1:2">
      <c r="A363" s="20" t="s">
        <v>12390</v>
      </c>
      <c r="B363" s="1">
        <v>1</v>
      </c>
    </row>
    <row r="364" spans="1:2">
      <c r="A364" s="20" t="s">
        <v>11846</v>
      </c>
      <c r="B364" s="1">
        <v>1</v>
      </c>
    </row>
    <row r="365" spans="1:2">
      <c r="A365" s="20" t="s">
        <v>11737</v>
      </c>
      <c r="B365" s="1">
        <v>1</v>
      </c>
    </row>
    <row r="366" spans="1:2">
      <c r="A366" s="20" t="s">
        <v>11653</v>
      </c>
      <c r="B366" s="1">
        <v>1</v>
      </c>
    </row>
    <row r="367" spans="1:2">
      <c r="A367" s="20" t="s">
        <v>12165</v>
      </c>
      <c r="B367" s="1">
        <v>1</v>
      </c>
    </row>
    <row r="368" spans="1:2">
      <c r="A368" s="20" t="s">
        <v>11969</v>
      </c>
      <c r="B368" s="1">
        <v>1</v>
      </c>
    </row>
    <row r="369" spans="1:2">
      <c r="A369" s="20" t="s">
        <v>11806</v>
      </c>
      <c r="B369" s="1">
        <v>1</v>
      </c>
    </row>
    <row r="370" spans="1:2">
      <c r="A370" s="20" t="s">
        <v>11721</v>
      </c>
      <c r="B370" s="1">
        <v>1</v>
      </c>
    </row>
    <row r="371" spans="1:2">
      <c r="A371" s="20" t="s">
        <v>11912</v>
      </c>
      <c r="B371" s="1">
        <v>1</v>
      </c>
    </row>
    <row r="372" spans="1:2">
      <c r="A372" s="20" t="s">
        <v>11865</v>
      </c>
      <c r="B372" s="1">
        <v>1</v>
      </c>
    </row>
    <row r="373" spans="1:2">
      <c r="A373" s="20" t="s">
        <v>12402</v>
      </c>
      <c r="B373" s="1">
        <v>1</v>
      </c>
    </row>
    <row r="374" spans="1:2">
      <c r="A374" s="20" t="s">
        <v>12177</v>
      </c>
      <c r="B374" s="1">
        <v>1</v>
      </c>
    </row>
    <row r="375" spans="1:2">
      <c r="A375" s="20" t="s">
        <v>12277</v>
      </c>
      <c r="B375" s="1">
        <v>1</v>
      </c>
    </row>
    <row r="376" spans="1:2">
      <c r="A376" s="20" t="s">
        <v>11833</v>
      </c>
      <c r="B376" s="1">
        <v>1</v>
      </c>
    </row>
    <row r="377" spans="1:2">
      <c r="A377" s="20" t="s">
        <v>12373</v>
      </c>
      <c r="B377" s="1">
        <v>1</v>
      </c>
    </row>
    <row r="378" spans="1:2">
      <c r="A378" s="20" t="s">
        <v>12240</v>
      </c>
      <c r="B378" s="1">
        <v>1</v>
      </c>
    </row>
    <row r="379" spans="1:2">
      <c r="A379" s="20" t="s">
        <v>12423</v>
      </c>
      <c r="B379" s="1">
        <v>1</v>
      </c>
    </row>
    <row r="380" spans="1:2">
      <c r="A380" s="20" t="s">
        <v>12388</v>
      </c>
      <c r="B380" s="1">
        <v>1</v>
      </c>
    </row>
    <row r="381" spans="1:2">
      <c r="A381" s="20" t="s">
        <v>11851</v>
      </c>
      <c r="B381" s="1">
        <v>1</v>
      </c>
    </row>
    <row r="382" spans="1:2">
      <c r="A382" s="20" t="s">
        <v>12437</v>
      </c>
      <c r="B382" s="1">
        <v>1</v>
      </c>
    </row>
    <row r="383" spans="1:2">
      <c r="A383" s="20" t="s">
        <v>12312</v>
      </c>
      <c r="B383" s="1">
        <v>1</v>
      </c>
    </row>
    <row r="384" spans="1:2">
      <c r="A384" s="20" t="s">
        <v>11840</v>
      </c>
      <c r="B384" s="1">
        <v>1</v>
      </c>
    </row>
    <row r="385" spans="1:2">
      <c r="A385" s="20" t="s">
        <v>12468</v>
      </c>
      <c r="B385" s="1">
        <v>1</v>
      </c>
    </row>
    <row r="386" spans="1:2">
      <c r="A386" s="20" t="s">
        <v>11761</v>
      </c>
      <c r="B386" s="1">
        <v>1</v>
      </c>
    </row>
    <row r="387" spans="1:2">
      <c r="A387" s="20" t="s">
        <v>12184</v>
      </c>
      <c r="B387" s="1">
        <v>1</v>
      </c>
    </row>
    <row r="388" spans="1:2">
      <c r="A388" s="20" t="s">
        <v>11792</v>
      </c>
      <c r="B388" s="1">
        <v>1</v>
      </c>
    </row>
    <row r="389" spans="1:2">
      <c r="A389" s="20" t="s">
        <v>12024</v>
      </c>
      <c r="B389" s="1">
        <v>1</v>
      </c>
    </row>
    <row r="390" spans="1:2">
      <c r="A390" s="20" t="s">
        <v>12299</v>
      </c>
      <c r="B390" s="1">
        <v>1</v>
      </c>
    </row>
    <row r="391" spans="1:2">
      <c r="A391" s="20" t="s">
        <v>12304</v>
      </c>
      <c r="B391" s="1">
        <v>1</v>
      </c>
    </row>
    <row r="392" spans="1:2">
      <c r="A392" s="20" t="s">
        <v>11906</v>
      </c>
      <c r="B392" s="1">
        <v>1</v>
      </c>
    </row>
    <row r="393" spans="1:2">
      <c r="A393" s="20" t="s">
        <v>11958</v>
      </c>
      <c r="B393" s="1">
        <v>1</v>
      </c>
    </row>
    <row r="394" spans="1:2">
      <c r="A394" s="20" t="s">
        <v>12278</v>
      </c>
      <c r="B394" s="1">
        <v>1</v>
      </c>
    </row>
    <row r="395" spans="1:2">
      <c r="A395" s="20" t="s">
        <v>12457</v>
      </c>
      <c r="B395" s="1">
        <v>1</v>
      </c>
    </row>
    <row r="396" spans="1:2">
      <c r="A396" s="20" t="s">
        <v>11877</v>
      </c>
      <c r="B396" s="1">
        <v>1</v>
      </c>
    </row>
    <row r="397" spans="1:2">
      <c r="A397" s="20" t="s">
        <v>11938</v>
      </c>
      <c r="B397" s="1">
        <v>1</v>
      </c>
    </row>
    <row r="398" spans="1:2">
      <c r="A398" s="20" t="s">
        <v>12305</v>
      </c>
      <c r="B398" s="1">
        <v>1</v>
      </c>
    </row>
    <row r="399" spans="1:2">
      <c r="A399" s="20" t="s">
        <v>11674</v>
      </c>
      <c r="B399" s="1">
        <v>1</v>
      </c>
    </row>
    <row r="400" spans="1:2">
      <c r="A400" s="20" t="s">
        <v>12171</v>
      </c>
      <c r="B400" s="1">
        <v>1</v>
      </c>
    </row>
    <row r="401" spans="1:2">
      <c r="A401" s="20" t="s">
        <v>12106</v>
      </c>
      <c r="B401" s="1">
        <v>1</v>
      </c>
    </row>
    <row r="402" spans="1:2">
      <c r="A402" s="20" t="s">
        <v>12391</v>
      </c>
      <c r="B402" s="1">
        <v>1</v>
      </c>
    </row>
    <row r="403" spans="1:2">
      <c r="A403" s="20" t="s">
        <v>12226</v>
      </c>
      <c r="B403" s="1">
        <v>1</v>
      </c>
    </row>
    <row r="404" spans="1:2">
      <c r="A404" s="20" t="s">
        <v>12066</v>
      </c>
      <c r="B404" s="1">
        <v>1</v>
      </c>
    </row>
    <row r="405" spans="1:2">
      <c r="A405" s="20" t="s">
        <v>11690</v>
      </c>
      <c r="B405" s="1">
        <v>1</v>
      </c>
    </row>
    <row r="406" spans="1:2">
      <c r="A406" s="20" t="s">
        <v>12269</v>
      </c>
      <c r="B406" s="1">
        <v>1</v>
      </c>
    </row>
    <row r="407" spans="1:2">
      <c r="A407" s="20" t="s">
        <v>11732</v>
      </c>
      <c r="B407" s="1">
        <v>1</v>
      </c>
    </row>
    <row r="408" spans="1:2">
      <c r="A408" s="20" t="s">
        <v>11681</v>
      </c>
      <c r="B408" s="1">
        <v>1</v>
      </c>
    </row>
    <row r="409" spans="1:2">
      <c r="A409" s="20" t="s">
        <v>12435</v>
      </c>
      <c r="B409" s="1">
        <v>1</v>
      </c>
    </row>
    <row r="410" spans="1:2">
      <c r="A410" s="20" t="s">
        <v>11514</v>
      </c>
      <c r="B410" s="1">
        <v>1</v>
      </c>
    </row>
    <row r="411" spans="1:2">
      <c r="A411" s="20" t="s">
        <v>11982</v>
      </c>
      <c r="B411" s="1">
        <v>1</v>
      </c>
    </row>
    <row r="412" spans="1:2">
      <c r="A412" s="20" t="s">
        <v>11847</v>
      </c>
      <c r="B412" s="1">
        <v>1</v>
      </c>
    </row>
    <row r="413" spans="1:2">
      <c r="A413" s="20" t="s">
        <v>12425</v>
      </c>
      <c r="B413" s="1">
        <v>1</v>
      </c>
    </row>
    <row r="414" spans="1:2">
      <c r="A414" s="20" t="s">
        <v>12128</v>
      </c>
      <c r="B414" s="1">
        <v>1</v>
      </c>
    </row>
    <row r="415" spans="1:2">
      <c r="A415" s="20" t="s">
        <v>12149</v>
      </c>
      <c r="B415" s="1">
        <v>1</v>
      </c>
    </row>
    <row r="416" spans="1:2">
      <c r="A416" s="20" t="s">
        <v>12362</v>
      </c>
      <c r="B416" s="1">
        <v>1</v>
      </c>
    </row>
    <row r="417" spans="1:2">
      <c r="A417" s="20" t="s">
        <v>12026</v>
      </c>
      <c r="B417" s="1">
        <v>1</v>
      </c>
    </row>
    <row r="418" spans="1:2">
      <c r="A418" s="20" t="s">
        <v>11855</v>
      </c>
      <c r="B418" s="1">
        <v>1</v>
      </c>
    </row>
    <row r="419" spans="1:2">
      <c r="A419" s="20" t="s">
        <v>12462</v>
      </c>
      <c r="B419" s="1">
        <v>1</v>
      </c>
    </row>
    <row r="420" spans="1:2">
      <c r="A420" s="20" t="s">
        <v>11921</v>
      </c>
      <c r="B420" s="1">
        <v>1</v>
      </c>
    </row>
    <row r="421" spans="1:2">
      <c r="A421" s="20" t="s">
        <v>11692</v>
      </c>
      <c r="B421" s="1">
        <v>1</v>
      </c>
    </row>
    <row r="422" spans="1:2">
      <c r="A422" s="20" t="s">
        <v>12291</v>
      </c>
      <c r="B422" s="1">
        <v>1</v>
      </c>
    </row>
    <row r="423" spans="1:2">
      <c r="A423" s="20" t="s">
        <v>12064</v>
      </c>
      <c r="B423" s="1">
        <v>1</v>
      </c>
    </row>
    <row r="424" spans="1:2">
      <c r="A424" s="20" t="s">
        <v>12181</v>
      </c>
      <c r="B424" s="1">
        <v>1</v>
      </c>
    </row>
    <row r="425" spans="1:2">
      <c r="A425" s="20" t="s">
        <v>12450</v>
      </c>
      <c r="B425" s="1">
        <v>1</v>
      </c>
    </row>
    <row r="426" spans="1:2">
      <c r="A426" s="20" t="s">
        <v>12057</v>
      </c>
      <c r="B426" s="1">
        <v>1</v>
      </c>
    </row>
    <row r="427" spans="1:2">
      <c r="A427" s="20" t="s">
        <v>12392</v>
      </c>
      <c r="B427" s="1">
        <v>1</v>
      </c>
    </row>
    <row r="428" spans="1:2">
      <c r="A428" s="20" t="s">
        <v>12028</v>
      </c>
      <c r="B428" s="1">
        <v>1</v>
      </c>
    </row>
    <row r="429" spans="1:2">
      <c r="A429" s="20" t="s">
        <v>11841</v>
      </c>
      <c r="B429" s="1">
        <v>1</v>
      </c>
    </row>
    <row r="430" spans="1:2">
      <c r="A430" s="20" t="s">
        <v>11525</v>
      </c>
      <c r="B430" s="1">
        <v>1</v>
      </c>
    </row>
    <row r="431" spans="1:2">
      <c r="A431" s="20" t="s">
        <v>11439</v>
      </c>
      <c r="B431" s="1">
        <v>1081</v>
      </c>
    </row>
  </sheetData>
  <pageMargins left="0.511811024" right="0.511811024" top="0.78740157499999996" bottom="0.78740157499999996" header="0.31496062000000002" footer="0.31496062000000002"/>
  <pageSetup paperSize="9" orientation="portrait" horizontalDpi="300" verticalDpi="300" r:id="rId6"/>
  <drawing r:id="rId7"/>
  <tableParts count="8">
    <tablePart r:id="rId8"/>
    <tablePart r:id="rId9"/>
    <tablePart r:id="rId10"/>
    <tablePart r:id="rId11"/>
    <tablePart r:id="rId12"/>
    <tablePart r:id="rId13"/>
    <tablePart r:id="rId14"/>
    <tablePart r:id="rId15"/>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3:N404"/>
  <sheetViews>
    <sheetView workbookViewId="0">
      <selection activeCell="J24" sqref="J24"/>
    </sheetView>
  </sheetViews>
  <sheetFormatPr defaultColWidth="10.7109375" defaultRowHeight="12.75"/>
  <cols>
    <col min="2" max="2" width="31.5703125" bestFit="1" customWidth="1"/>
    <col min="3" max="3" width="10.85546875" customWidth="1"/>
    <col min="7" max="7" width="29.28515625" bestFit="1" customWidth="1"/>
    <col min="8" max="8" width="10.85546875" customWidth="1"/>
  </cols>
  <sheetData>
    <row r="3" spans="1:8">
      <c r="A3" s="2"/>
      <c r="B3" s="2"/>
      <c r="C3" s="2"/>
    </row>
    <row r="4" spans="1:8">
      <c r="B4" s="1"/>
      <c r="C4" s="1"/>
    </row>
    <row r="5" spans="1:8">
      <c r="B5" s="1"/>
      <c r="C5" s="1"/>
    </row>
    <row r="6" spans="1:8">
      <c r="B6" s="1"/>
      <c r="C6" s="1"/>
    </row>
    <row r="7" spans="1:8">
      <c r="B7" s="1"/>
      <c r="C7" s="1"/>
    </row>
    <row r="8" spans="1:8">
      <c r="B8" s="67" t="s">
        <v>13395</v>
      </c>
      <c r="C8" s="1" t="s">
        <v>13396</v>
      </c>
      <c r="G8" t="s">
        <v>13395</v>
      </c>
      <c r="H8" t="s">
        <v>13396</v>
      </c>
    </row>
    <row r="9" spans="1:8">
      <c r="B9" s="68" t="s">
        <v>13508</v>
      </c>
      <c r="C9" s="1">
        <v>155</v>
      </c>
      <c r="G9" t="s">
        <v>13539</v>
      </c>
      <c r="H9">
        <v>141</v>
      </c>
    </row>
    <row r="10" spans="1:8">
      <c r="B10" s="68" t="s">
        <v>13507</v>
      </c>
      <c r="C10" s="1">
        <v>71</v>
      </c>
      <c r="G10" t="s">
        <v>13525</v>
      </c>
      <c r="H10">
        <v>91</v>
      </c>
    </row>
    <row r="11" spans="1:8">
      <c r="B11" s="68"/>
      <c r="C11" s="1">
        <v>51</v>
      </c>
      <c r="G11" t="s">
        <v>13505</v>
      </c>
      <c r="H11">
        <v>81</v>
      </c>
    </row>
    <row r="12" spans="1:8">
      <c r="B12" s="68" t="s">
        <v>13514</v>
      </c>
      <c r="C12" s="1">
        <v>50</v>
      </c>
      <c r="G12" t="s">
        <v>13504</v>
      </c>
      <c r="H12">
        <v>75</v>
      </c>
    </row>
    <row r="13" spans="1:8">
      <c r="B13" s="68" t="s">
        <v>13512</v>
      </c>
      <c r="C13" s="1">
        <v>39</v>
      </c>
      <c r="G13" t="s">
        <v>13520</v>
      </c>
      <c r="H13">
        <v>66</v>
      </c>
    </row>
    <row r="14" spans="1:8">
      <c r="B14" s="68" t="s">
        <v>13522</v>
      </c>
      <c r="C14" s="1">
        <v>32</v>
      </c>
      <c r="G14" t="s">
        <v>13527</v>
      </c>
      <c r="H14">
        <v>59</v>
      </c>
    </row>
    <row r="15" spans="1:8">
      <c r="B15" s="68" t="s">
        <v>13497</v>
      </c>
      <c r="C15" s="1">
        <v>29</v>
      </c>
      <c r="G15" t="s">
        <v>13538</v>
      </c>
      <c r="H15">
        <v>54</v>
      </c>
    </row>
    <row r="16" spans="1:8">
      <c r="B16" s="68" t="s">
        <v>13502</v>
      </c>
      <c r="C16" s="1">
        <v>25</v>
      </c>
      <c r="G16" t="s">
        <v>13515</v>
      </c>
      <c r="H16">
        <v>51</v>
      </c>
    </row>
    <row r="17" spans="2:14">
      <c r="B17" s="68" t="s">
        <v>13519</v>
      </c>
      <c r="C17" s="1">
        <v>22</v>
      </c>
      <c r="G17" s="2" t="s">
        <v>13819</v>
      </c>
      <c r="H17">
        <v>43</v>
      </c>
    </row>
    <row r="18" spans="2:14">
      <c r="B18" s="68" t="s">
        <v>13517</v>
      </c>
      <c r="C18" s="1">
        <v>19</v>
      </c>
      <c r="G18" t="s">
        <v>13536</v>
      </c>
      <c r="H18">
        <v>38</v>
      </c>
    </row>
    <row r="19" spans="2:14">
      <c r="B19" s="68" t="s">
        <v>13509</v>
      </c>
      <c r="C19" s="1">
        <v>17</v>
      </c>
      <c r="G19" t="s">
        <v>13533</v>
      </c>
      <c r="H19">
        <v>36</v>
      </c>
    </row>
    <row r="20" spans="2:14">
      <c r="B20" s="68" t="s">
        <v>13523</v>
      </c>
      <c r="C20" s="1">
        <v>16</v>
      </c>
      <c r="G20" t="s">
        <v>13639</v>
      </c>
      <c r="H20">
        <v>31</v>
      </c>
    </row>
    <row r="21" spans="2:14">
      <c r="B21" s="68" t="s">
        <v>13511</v>
      </c>
      <c r="C21" s="1">
        <v>15</v>
      </c>
      <c r="G21" t="s">
        <v>13530</v>
      </c>
      <c r="H21">
        <v>28</v>
      </c>
      <c r="N21" s="39"/>
    </row>
    <row r="22" spans="2:14">
      <c r="B22" s="68" t="s">
        <v>13537</v>
      </c>
      <c r="C22" s="1">
        <v>15</v>
      </c>
      <c r="G22" t="s">
        <v>13534</v>
      </c>
      <c r="H22">
        <v>27</v>
      </c>
      <c r="N22" s="39"/>
    </row>
    <row r="23" spans="2:14">
      <c r="B23" s="68" t="s">
        <v>13500</v>
      </c>
      <c r="C23" s="1">
        <v>14</v>
      </c>
      <c r="G23" t="s">
        <v>13513</v>
      </c>
      <c r="H23">
        <v>26</v>
      </c>
      <c r="N23" s="39"/>
    </row>
    <row r="24" spans="2:14">
      <c r="B24" s="68" t="s">
        <v>13506</v>
      </c>
      <c r="C24" s="1">
        <v>14</v>
      </c>
      <c r="G24" t="s">
        <v>13498</v>
      </c>
      <c r="H24">
        <v>22</v>
      </c>
      <c r="N24" s="39"/>
    </row>
    <row r="25" spans="2:14">
      <c r="B25" s="68"/>
      <c r="C25" s="1">
        <v>14</v>
      </c>
      <c r="G25" t="s">
        <v>13518</v>
      </c>
      <c r="H25">
        <v>21</v>
      </c>
      <c r="N25" s="64"/>
    </row>
    <row r="26" spans="2:14">
      <c r="B26" s="68" t="s">
        <v>13503</v>
      </c>
      <c r="C26" s="1">
        <v>13</v>
      </c>
      <c r="G26" t="s">
        <v>13552</v>
      </c>
      <c r="H26">
        <v>20</v>
      </c>
      <c r="N26" s="64"/>
    </row>
    <row r="27" spans="2:14">
      <c r="B27" s="68" t="s">
        <v>13496</v>
      </c>
      <c r="C27" s="1">
        <v>12</v>
      </c>
      <c r="G27" t="s">
        <v>13728</v>
      </c>
      <c r="H27">
        <v>18</v>
      </c>
      <c r="N27" s="39"/>
    </row>
    <row r="28" spans="2:14">
      <c r="B28" s="68"/>
      <c r="C28" s="1">
        <v>12</v>
      </c>
      <c r="G28" t="s">
        <v>13499</v>
      </c>
      <c r="H28">
        <v>17</v>
      </c>
      <c r="N28" s="39"/>
    </row>
    <row r="29" spans="2:14">
      <c r="B29" s="68" t="s">
        <v>13501</v>
      </c>
      <c r="C29" s="1">
        <v>11</v>
      </c>
      <c r="G29" t="s">
        <v>13521</v>
      </c>
      <c r="H29">
        <v>17</v>
      </c>
      <c r="N29" s="39"/>
    </row>
    <row r="30" spans="2:14">
      <c r="B30" s="68" t="s">
        <v>13510</v>
      </c>
      <c r="C30" s="1">
        <v>11</v>
      </c>
      <c r="G30" t="s">
        <v>13524</v>
      </c>
      <c r="H30">
        <v>16</v>
      </c>
      <c r="N30" s="39"/>
    </row>
    <row r="31" spans="2:14">
      <c r="B31" s="68" t="s">
        <v>13528</v>
      </c>
      <c r="C31" s="1">
        <v>11</v>
      </c>
      <c r="G31" t="s">
        <v>13531</v>
      </c>
      <c r="H31">
        <v>16</v>
      </c>
      <c r="N31" s="39"/>
    </row>
    <row r="32" spans="2:14">
      <c r="B32" s="68" t="s">
        <v>13529</v>
      </c>
      <c r="C32" s="1">
        <v>11</v>
      </c>
      <c r="G32" t="s">
        <v>13516</v>
      </c>
      <c r="H32">
        <v>15</v>
      </c>
      <c r="N32" s="39"/>
    </row>
    <row r="33" spans="1:14">
      <c r="B33" s="68" t="s">
        <v>13535</v>
      </c>
      <c r="C33" s="1">
        <v>11</v>
      </c>
      <c r="G33" t="s">
        <v>13526</v>
      </c>
      <c r="H33">
        <v>14</v>
      </c>
      <c r="N33" s="39"/>
    </row>
    <row r="34" spans="1:14">
      <c r="B34" s="68" t="s">
        <v>13626</v>
      </c>
      <c r="C34" s="1">
        <v>10</v>
      </c>
      <c r="G34" t="s">
        <v>13676</v>
      </c>
      <c r="H34">
        <v>13</v>
      </c>
      <c r="M34" s="64"/>
    </row>
    <row r="35" spans="1:14">
      <c r="B35" s="68" t="s">
        <v>13632</v>
      </c>
      <c r="C35" s="1">
        <v>10</v>
      </c>
      <c r="G35" t="s">
        <v>13532</v>
      </c>
      <c r="H35">
        <v>13</v>
      </c>
      <c r="M35" s="39"/>
    </row>
    <row r="36" spans="1:14">
      <c r="B36" s="68"/>
      <c r="C36" s="1">
        <v>10</v>
      </c>
      <c r="G36" t="s">
        <v>13670</v>
      </c>
      <c r="H36">
        <v>12</v>
      </c>
      <c r="M36" s="39"/>
    </row>
    <row r="37" spans="1:14">
      <c r="B37" s="68" t="s">
        <v>13574</v>
      </c>
      <c r="C37" s="1">
        <v>9</v>
      </c>
      <c r="G37" t="s">
        <v>13528</v>
      </c>
      <c r="H37">
        <v>11</v>
      </c>
      <c r="M37" s="39"/>
    </row>
    <row r="38" spans="1:14">
      <c r="B38" s="68" t="s">
        <v>13615</v>
      </c>
      <c r="C38" s="1">
        <v>9</v>
      </c>
      <c r="G38" t="s">
        <v>13677</v>
      </c>
      <c r="H38">
        <v>10</v>
      </c>
      <c r="M38" s="39"/>
    </row>
    <row r="39" spans="1:14">
      <c r="B39" s="68"/>
      <c r="C39" s="1">
        <v>8</v>
      </c>
      <c r="G39" t="s">
        <v>13657</v>
      </c>
      <c r="H39">
        <v>6</v>
      </c>
      <c r="M39" s="39"/>
    </row>
    <row r="40" spans="1:14">
      <c r="B40" s="68" t="s">
        <v>13800</v>
      </c>
      <c r="C40" s="1">
        <v>8</v>
      </c>
      <c r="G40" t="s">
        <v>13570</v>
      </c>
      <c r="H40">
        <v>5</v>
      </c>
      <c r="M40" s="39"/>
    </row>
    <row r="41" spans="1:14">
      <c r="A41" s="64"/>
      <c r="B41" s="68"/>
      <c r="C41" s="1">
        <v>8</v>
      </c>
      <c r="M41" s="39"/>
    </row>
    <row r="42" spans="1:14">
      <c r="B42" s="68" t="s">
        <v>13628</v>
      </c>
      <c r="C42" s="1">
        <v>7</v>
      </c>
      <c r="M42" s="39"/>
    </row>
    <row r="43" spans="1:14">
      <c r="B43" s="68" t="s">
        <v>13639</v>
      </c>
      <c r="C43" s="1">
        <v>7</v>
      </c>
      <c r="M43" s="39"/>
    </row>
    <row r="44" spans="1:14">
      <c r="B44" s="68" t="s">
        <v>13673</v>
      </c>
      <c r="C44" s="1">
        <v>7</v>
      </c>
      <c r="M44" s="39"/>
    </row>
    <row r="45" spans="1:14">
      <c r="B45" s="68" t="s">
        <v>13688</v>
      </c>
      <c r="C45" s="1">
        <v>7</v>
      </c>
      <c r="M45" s="39"/>
    </row>
    <row r="46" spans="1:14">
      <c r="B46" s="68" t="s">
        <v>13738</v>
      </c>
      <c r="C46" s="1">
        <v>7</v>
      </c>
      <c r="M46" s="39"/>
    </row>
    <row r="47" spans="1:14">
      <c r="B47" s="68"/>
      <c r="C47" s="1">
        <v>7</v>
      </c>
      <c r="M47" s="39"/>
    </row>
    <row r="48" spans="1:14">
      <c r="B48" s="68" t="s">
        <v>13588</v>
      </c>
      <c r="C48" s="1">
        <v>6</v>
      </c>
      <c r="M48" s="39"/>
    </row>
    <row r="49" spans="2:13">
      <c r="B49" s="68" t="s">
        <v>13715</v>
      </c>
      <c r="C49" s="1">
        <v>6</v>
      </c>
      <c r="M49" s="39"/>
    </row>
    <row r="50" spans="2:13">
      <c r="B50" s="68" t="s">
        <v>13718</v>
      </c>
      <c r="C50" s="1">
        <v>6</v>
      </c>
      <c r="M50" s="39"/>
    </row>
    <row r="51" spans="2:13">
      <c r="B51" s="68" t="s">
        <v>13756</v>
      </c>
      <c r="C51" s="1">
        <v>6</v>
      </c>
      <c r="M51" s="39"/>
    </row>
    <row r="52" spans="2:13">
      <c r="B52" s="68"/>
      <c r="C52" s="1">
        <v>6</v>
      </c>
      <c r="M52" s="39"/>
    </row>
    <row r="53" spans="2:13">
      <c r="B53" s="68" t="s">
        <v>13796</v>
      </c>
      <c r="C53" s="1">
        <v>6</v>
      </c>
      <c r="M53" s="39"/>
    </row>
    <row r="54" spans="2:13">
      <c r="B54" s="68" t="s">
        <v>13810</v>
      </c>
      <c r="C54" s="1">
        <v>6</v>
      </c>
      <c r="M54" s="39"/>
    </row>
    <row r="55" spans="2:13">
      <c r="B55" s="68" t="s">
        <v>13817</v>
      </c>
      <c r="C55" s="1">
        <v>6</v>
      </c>
      <c r="M55" s="39"/>
    </row>
    <row r="56" spans="2:13">
      <c r="B56" s="68"/>
      <c r="C56" s="1">
        <v>6</v>
      </c>
      <c r="M56" s="39"/>
    </row>
    <row r="57" spans="2:13">
      <c r="B57" s="68" t="s">
        <v>13606</v>
      </c>
      <c r="C57" s="1">
        <v>5</v>
      </c>
      <c r="M57" s="39"/>
    </row>
    <row r="58" spans="2:13">
      <c r="B58" s="68" t="s">
        <v>13631</v>
      </c>
      <c r="C58" s="1">
        <v>5</v>
      </c>
      <c r="M58" s="39"/>
    </row>
    <row r="59" spans="2:13">
      <c r="B59" s="68" t="s">
        <v>13547</v>
      </c>
      <c r="C59" s="1">
        <v>5</v>
      </c>
      <c r="M59" s="39"/>
    </row>
    <row r="60" spans="2:13">
      <c r="B60" s="68" t="s">
        <v>13646</v>
      </c>
      <c r="C60" s="1">
        <v>5</v>
      </c>
      <c r="M60" s="39"/>
    </row>
    <row r="61" spans="2:13">
      <c r="B61" s="68"/>
      <c r="C61" s="1">
        <v>5</v>
      </c>
      <c r="M61" s="39"/>
    </row>
    <row r="62" spans="2:13">
      <c r="B62" s="68" t="s">
        <v>13696</v>
      </c>
      <c r="C62" s="1">
        <v>5</v>
      </c>
      <c r="M62" s="39"/>
    </row>
    <row r="63" spans="2:13">
      <c r="B63" s="68" t="s">
        <v>13707</v>
      </c>
      <c r="C63" s="1">
        <v>5</v>
      </c>
      <c r="M63" s="39"/>
    </row>
    <row r="64" spans="2:13">
      <c r="B64" s="68" t="s">
        <v>13724</v>
      </c>
      <c r="C64" s="1">
        <v>5</v>
      </c>
      <c r="M64" s="64"/>
    </row>
    <row r="65" spans="2:13">
      <c r="B65" s="68" t="s">
        <v>13754</v>
      </c>
      <c r="C65" s="1">
        <v>5</v>
      </c>
      <c r="M65" s="39"/>
    </row>
    <row r="66" spans="2:13">
      <c r="B66" s="68" t="s">
        <v>13761</v>
      </c>
      <c r="C66" s="1">
        <v>5</v>
      </c>
      <c r="M66" s="39"/>
    </row>
    <row r="67" spans="2:13">
      <c r="B67" s="68" t="s">
        <v>13769</v>
      </c>
      <c r="C67" s="1">
        <v>5</v>
      </c>
      <c r="M67" s="39"/>
    </row>
    <row r="68" spans="2:13">
      <c r="B68" s="68" t="s">
        <v>13772</v>
      </c>
      <c r="C68" s="1">
        <v>5</v>
      </c>
      <c r="M68" s="39"/>
    </row>
    <row r="69" spans="2:13">
      <c r="B69" s="68" t="s">
        <v>13780</v>
      </c>
      <c r="C69" s="1">
        <v>5</v>
      </c>
      <c r="M69" s="39"/>
    </row>
    <row r="70" spans="2:13">
      <c r="B70" s="68"/>
      <c r="C70" s="1">
        <v>5</v>
      </c>
      <c r="M70" s="39"/>
    </row>
    <row r="71" spans="2:13">
      <c r="B71" s="68"/>
      <c r="C71" s="1">
        <v>5</v>
      </c>
      <c r="M71" s="39"/>
    </row>
    <row r="72" spans="2:13">
      <c r="B72" s="68"/>
      <c r="C72" s="1">
        <v>5</v>
      </c>
      <c r="M72" s="39"/>
    </row>
    <row r="73" spans="2:13">
      <c r="B73" s="68"/>
      <c r="C73" s="1">
        <v>5</v>
      </c>
      <c r="M73" s="39"/>
    </row>
    <row r="74" spans="2:13">
      <c r="B74" s="68"/>
      <c r="C74" s="1">
        <v>4</v>
      </c>
      <c r="M74" s="39"/>
    </row>
    <row r="75" spans="2:13">
      <c r="B75" s="68"/>
      <c r="C75" s="1">
        <v>4</v>
      </c>
      <c r="M75" s="39"/>
    </row>
    <row r="76" spans="2:13">
      <c r="B76" s="68"/>
      <c r="C76" s="1">
        <v>4</v>
      </c>
      <c r="M76" s="39"/>
    </row>
    <row r="77" spans="2:13">
      <c r="B77" s="68" t="s">
        <v>13629</v>
      </c>
      <c r="C77" s="1">
        <v>4</v>
      </c>
      <c r="M77" s="39"/>
    </row>
    <row r="78" spans="2:13">
      <c r="B78" s="68" t="s">
        <v>13630</v>
      </c>
      <c r="C78" s="1">
        <v>4</v>
      </c>
      <c r="M78" s="39"/>
    </row>
    <row r="79" spans="2:13">
      <c r="B79" s="68" t="s">
        <v>13667</v>
      </c>
      <c r="C79" s="1">
        <v>4</v>
      </c>
      <c r="M79" s="39"/>
    </row>
    <row r="80" spans="2:13">
      <c r="B80" s="68" t="s">
        <v>13675</v>
      </c>
      <c r="C80" s="1">
        <v>4</v>
      </c>
      <c r="M80" s="39"/>
    </row>
    <row r="81" spans="2:13">
      <c r="B81" s="68"/>
      <c r="C81" s="1">
        <v>4</v>
      </c>
      <c r="M81" s="39"/>
    </row>
    <row r="82" spans="2:13">
      <c r="B82" s="68"/>
      <c r="C82" s="1">
        <v>4</v>
      </c>
      <c r="M82" s="39"/>
    </row>
    <row r="83" spans="2:13">
      <c r="B83" s="68" t="s">
        <v>13709</v>
      </c>
      <c r="C83" s="1">
        <v>4</v>
      </c>
      <c r="M83" s="39"/>
    </row>
    <row r="84" spans="2:13">
      <c r="B84" s="68" t="s">
        <v>13714</v>
      </c>
      <c r="C84" s="1">
        <v>4</v>
      </c>
      <c r="M84" s="39"/>
    </row>
    <row r="85" spans="2:13">
      <c r="B85" s="68"/>
      <c r="C85" s="1">
        <v>4</v>
      </c>
      <c r="M85" s="39"/>
    </row>
    <row r="86" spans="2:13">
      <c r="B86" s="68"/>
      <c r="C86" s="1">
        <v>4</v>
      </c>
      <c r="M86" s="39"/>
    </row>
    <row r="87" spans="2:13">
      <c r="B87" s="68" t="s">
        <v>13790</v>
      </c>
      <c r="C87" s="1">
        <v>4</v>
      </c>
      <c r="M87" s="39"/>
    </row>
    <row r="88" spans="2:13">
      <c r="B88" s="68" t="s">
        <v>13793</v>
      </c>
      <c r="C88" s="1">
        <v>4</v>
      </c>
      <c r="M88" s="39"/>
    </row>
    <row r="89" spans="2:13">
      <c r="B89" s="68" t="s">
        <v>13795</v>
      </c>
      <c r="C89" s="1">
        <v>4</v>
      </c>
      <c r="M89" s="39"/>
    </row>
    <row r="90" spans="2:13">
      <c r="B90" s="68" t="s">
        <v>13803</v>
      </c>
      <c r="C90" s="1">
        <v>4</v>
      </c>
      <c r="M90" s="39"/>
    </row>
    <row r="91" spans="2:13">
      <c r="B91" s="68"/>
      <c r="C91" s="1">
        <v>4</v>
      </c>
      <c r="M91" s="39"/>
    </row>
    <row r="92" spans="2:13">
      <c r="B92" s="68"/>
      <c r="C92" s="1">
        <v>4</v>
      </c>
      <c r="M92" s="39"/>
    </row>
    <row r="93" spans="2:13">
      <c r="B93" s="68" t="s">
        <v>13566</v>
      </c>
      <c r="C93" s="1">
        <v>3</v>
      </c>
      <c r="M93" s="39"/>
    </row>
    <row r="94" spans="2:13">
      <c r="B94" s="68" t="s">
        <v>13567</v>
      </c>
      <c r="C94" s="1">
        <v>3</v>
      </c>
      <c r="M94" s="39"/>
    </row>
    <row r="95" spans="2:13">
      <c r="B95" s="68" t="s">
        <v>13569</v>
      </c>
      <c r="C95" s="1">
        <v>3</v>
      </c>
      <c r="M95" s="39"/>
    </row>
    <row r="96" spans="2:13">
      <c r="B96" s="68"/>
      <c r="C96" s="1">
        <v>3</v>
      </c>
      <c r="M96" s="39"/>
    </row>
    <row r="97" spans="2:13">
      <c r="B97" s="68"/>
      <c r="C97" s="1">
        <v>3</v>
      </c>
      <c r="M97" s="39"/>
    </row>
    <row r="98" spans="2:13">
      <c r="B98" s="68" t="s">
        <v>13594</v>
      </c>
      <c r="C98" s="1">
        <v>3</v>
      </c>
      <c r="M98" s="39"/>
    </row>
    <row r="99" spans="2:13">
      <c r="B99" s="68" t="s">
        <v>13596</v>
      </c>
      <c r="C99" s="1">
        <v>3</v>
      </c>
      <c r="M99" s="39"/>
    </row>
    <row r="100" spans="2:13">
      <c r="B100" s="68"/>
      <c r="C100" s="1">
        <v>3</v>
      </c>
      <c r="M100" s="39"/>
    </row>
    <row r="101" spans="2:13">
      <c r="B101" s="68" t="s">
        <v>13635</v>
      </c>
      <c r="C101" s="1">
        <v>3</v>
      </c>
      <c r="M101" s="39"/>
    </row>
    <row r="102" spans="2:13">
      <c r="B102" s="68" t="s">
        <v>13546</v>
      </c>
      <c r="C102" s="1">
        <v>3</v>
      </c>
      <c r="M102" s="39"/>
    </row>
    <row r="103" spans="2:13">
      <c r="B103" s="68" t="s">
        <v>13636</v>
      </c>
      <c r="C103" s="1">
        <v>3</v>
      </c>
      <c r="M103" s="39"/>
    </row>
    <row r="104" spans="2:13">
      <c r="B104" s="68"/>
      <c r="C104" s="1">
        <v>3</v>
      </c>
      <c r="M104" s="39"/>
    </row>
    <row r="105" spans="2:13">
      <c r="B105" s="68"/>
      <c r="C105" s="1">
        <v>3</v>
      </c>
      <c r="M105" s="64"/>
    </row>
    <row r="106" spans="2:13">
      <c r="B106" s="68" t="s">
        <v>13658</v>
      </c>
      <c r="C106" s="1">
        <v>3</v>
      </c>
      <c r="M106" s="39"/>
    </row>
    <row r="107" spans="2:13">
      <c r="B107" s="68" t="s">
        <v>13665</v>
      </c>
      <c r="C107" s="1">
        <v>3</v>
      </c>
      <c r="M107" s="39"/>
    </row>
    <row r="108" spans="2:13">
      <c r="B108" s="68"/>
      <c r="C108" s="1">
        <v>3</v>
      </c>
      <c r="M108" s="39"/>
    </row>
    <row r="109" spans="2:13">
      <c r="B109" s="68"/>
      <c r="C109" s="1">
        <v>3</v>
      </c>
      <c r="M109" s="39"/>
    </row>
    <row r="110" spans="2:13">
      <c r="B110" s="68" t="s">
        <v>13683</v>
      </c>
      <c r="C110" s="1">
        <v>3</v>
      </c>
      <c r="M110" s="39"/>
    </row>
    <row r="111" spans="2:13">
      <c r="B111" s="68" t="s">
        <v>13690</v>
      </c>
      <c r="C111" s="1">
        <v>3</v>
      </c>
      <c r="M111" s="39"/>
    </row>
    <row r="112" spans="2:13">
      <c r="B112" s="68"/>
      <c r="C112" s="1">
        <v>3</v>
      </c>
      <c r="M112" s="39"/>
    </row>
    <row r="113" spans="2:13">
      <c r="B113" s="68" t="s">
        <v>13708</v>
      </c>
      <c r="C113" s="1">
        <v>3</v>
      </c>
      <c r="M113" s="39"/>
    </row>
    <row r="114" spans="2:13">
      <c r="B114" s="68" t="s">
        <v>13711</v>
      </c>
      <c r="C114" s="1">
        <v>3</v>
      </c>
      <c r="M114" s="39"/>
    </row>
    <row r="115" spans="2:13">
      <c r="B115" s="68"/>
      <c r="C115" s="1">
        <v>3</v>
      </c>
      <c r="M115" s="39"/>
    </row>
    <row r="116" spans="2:13">
      <c r="B116" s="68"/>
      <c r="C116" s="1">
        <v>3</v>
      </c>
      <c r="M116" s="39"/>
    </row>
    <row r="117" spans="2:13">
      <c r="B117" s="68" t="s">
        <v>13767</v>
      </c>
      <c r="C117" s="1">
        <v>3</v>
      </c>
      <c r="M117" s="39"/>
    </row>
    <row r="118" spans="2:13">
      <c r="B118" s="68"/>
      <c r="C118" s="1">
        <v>3</v>
      </c>
      <c r="M118" s="39"/>
    </row>
    <row r="119" spans="2:13">
      <c r="B119" s="68"/>
      <c r="C119" s="1">
        <v>3</v>
      </c>
      <c r="M119" s="39"/>
    </row>
    <row r="120" spans="2:13">
      <c r="B120" s="68"/>
      <c r="C120" s="1">
        <v>3</v>
      </c>
      <c r="M120" s="39"/>
    </row>
    <row r="121" spans="2:13">
      <c r="B121" s="68" t="s">
        <v>13561</v>
      </c>
      <c r="C121" s="1">
        <v>3</v>
      </c>
      <c r="M121" s="39"/>
    </row>
    <row r="122" spans="2:13">
      <c r="B122" s="68"/>
      <c r="C122" s="1">
        <v>3</v>
      </c>
      <c r="M122" s="39"/>
    </row>
    <row r="123" spans="2:13">
      <c r="B123" s="68" t="s">
        <v>13573</v>
      </c>
      <c r="C123" s="1">
        <v>2</v>
      </c>
      <c r="M123" s="39"/>
    </row>
    <row r="124" spans="2:13">
      <c r="B124" s="68" t="s">
        <v>13575</v>
      </c>
      <c r="C124" s="1">
        <v>2</v>
      </c>
      <c r="M124" s="39"/>
    </row>
    <row r="125" spans="2:13">
      <c r="B125" s="68" t="s">
        <v>13577</v>
      </c>
      <c r="C125" s="1">
        <v>2</v>
      </c>
      <c r="M125" s="39"/>
    </row>
    <row r="126" spans="2:13">
      <c r="B126" s="68"/>
      <c r="C126" s="1">
        <v>2</v>
      </c>
      <c r="M126" s="39"/>
    </row>
    <row r="127" spans="2:13">
      <c r="B127" s="68" t="s">
        <v>13584</v>
      </c>
      <c r="C127" s="1">
        <v>2</v>
      </c>
      <c r="M127" s="39"/>
    </row>
    <row r="128" spans="2:13">
      <c r="B128" s="68" t="s">
        <v>13586</v>
      </c>
      <c r="C128" s="1">
        <v>2</v>
      </c>
      <c r="M128" s="39"/>
    </row>
    <row r="129" spans="2:13">
      <c r="B129" s="68" t="s">
        <v>13590</v>
      </c>
      <c r="C129" s="1">
        <v>2</v>
      </c>
      <c r="M129" s="39"/>
    </row>
    <row r="130" spans="2:13">
      <c r="B130" s="68"/>
      <c r="C130" s="1">
        <v>2</v>
      </c>
      <c r="M130" s="39"/>
    </row>
    <row r="131" spans="2:13">
      <c r="B131" s="68" t="s">
        <v>13593</v>
      </c>
      <c r="C131" s="1">
        <v>2</v>
      </c>
      <c r="M131" s="39"/>
    </row>
    <row r="132" spans="2:13">
      <c r="B132" s="68"/>
      <c r="C132" s="1">
        <v>2</v>
      </c>
      <c r="M132" s="39"/>
    </row>
    <row r="133" spans="2:13">
      <c r="B133" s="68"/>
      <c r="C133" s="1">
        <v>2</v>
      </c>
      <c r="M133" s="39"/>
    </row>
    <row r="134" spans="2:13">
      <c r="B134" s="68"/>
      <c r="C134" s="1">
        <v>2</v>
      </c>
      <c r="M134" s="39"/>
    </row>
    <row r="135" spans="2:13">
      <c r="B135" s="68" t="s">
        <v>13612</v>
      </c>
      <c r="C135" s="1">
        <v>2</v>
      </c>
      <c r="M135" s="39"/>
    </row>
    <row r="136" spans="2:13">
      <c r="B136" s="68"/>
      <c r="C136" s="1">
        <v>2</v>
      </c>
      <c r="M136" s="39"/>
    </row>
    <row r="137" spans="2:13">
      <c r="B137" s="68" t="s">
        <v>13616</v>
      </c>
      <c r="C137" s="1">
        <v>2</v>
      </c>
      <c r="M137" s="39"/>
    </row>
    <row r="138" spans="2:13">
      <c r="B138" s="68" t="s">
        <v>13619</v>
      </c>
      <c r="C138" s="1">
        <v>2</v>
      </c>
      <c r="M138" s="39"/>
    </row>
    <row r="139" spans="2:13">
      <c r="B139" s="68" t="s">
        <v>13621</v>
      </c>
      <c r="C139" s="1">
        <v>2</v>
      </c>
      <c r="M139" s="39"/>
    </row>
    <row r="140" spans="2:13">
      <c r="B140" s="68" t="s">
        <v>13623</v>
      </c>
      <c r="C140" s="1">
        <v>2</v>
      </c>
      <c r="M140" s="39"/>
    </row>
    <row r="141" spans="2:13">
      <c r="B141" s="68" t="s">
        <v>13625</v>
      </c>
      <c r="C141" s="1">
        <v>2</v>
      </c>
      <c r="M141" s="39"/>
    </row>
    <row r="142" spans="2:13">
      <c r="B142" s="68" t="s">
        <v>13627</v>
      </c>
      <c r="C142" s="1">
        <v>2</v>
      </c>
      <c r="M142" s="39"/>
    </row>
    <row r="143" spans="2:13">
      <c r="B143" s="68" t="s">
        <v>13642</v>
      </c>
      <c r="C143" s="1">
        <v>2</v>
      </c>
      <c r="M143" s="39"/>
    </row>
    <row r="144" spans="2:13">
      <c r="B144" s="68" t="s">
        <v>13654</v>
      </c>
      <c r="C144" s="1">
        <v>2</v>
      </c>
      <c r="M144" s="39"/>
    </row>
    <row r="145" spans="2:13">
      <c r="B145" s="68" t="s">
        <v>13655</v>
      </c>
      <c r="C145" s="1">
        <v>2</v>
      </c>
      <c r="M145" s="39"/>
    </row>
    <row r="146" spans="2:13">
      <c r="B146" s="68" t="s">
        <v>13660</v>
      </c>
      <c r="C146" s="1">
        <v>2</v>
      </c>
      <c r="M146" s="39"/>
    </row>
    <row r="147" spans="2:13">
      <c r="B147" s="68" t="s">
        <v>13550</v>
      </c>
      <c r="C147" s="1">
        <v>2</v>
      </c>
      <c r="M147" s="39"/>
    </row>
    <row r="148" spans="2:13">
      <c r="B148" s="68" t="s">
        <v>13666</v>
      </c>
      <c r="C148" s="1">
        <v>2</v>
      </c>
      <c r="M148" s="39"/>
    </row>
    <row r="149" spans="2:13">
      <c r="B149" s="68" t="s">
        <v>13551</v>
      </c>
      <c r="C149" s="1">
        <v>2</v>
      </c>
      <c r="M149" s="39"/>
    </row>
    <row r="150" spans="2:13">
      <c r="B150" s="68" t="s">
        <v>13674</v>
      </c>
      <c r="C150" s="1">
        <v>2</v>
      </c>
      <c r="M150" s="39"/>
    </row>
    <row r="151" spans="2:13">
      <c r="B151" s="68"/>
      <c r="C151" s="1">
        <v>2</v>
      </c>
      <c r="M151" s="39"/>
    </row>
    <row r="152" spans="2:13">
      <c r="B152" s="68"/>
      <c r="C152" s="1">
        <v>2</v>
      </c>
      <c r="M152" s="39"/>
    </row>
    <row r="153" spans="2:13">
      <c r="B153" s="68" t="s">
        <v>13691</v>
      </c>
      <c r="C153" s="1">
        <v>2</v>
      </c>
      <c r="M153" s="39"/>
    </row>
    <row r="154" spans="2:13">
      <c r="B154" s="68" t="s">
        <v>13701</v>
      </c>
      <c r="C154" s="1">
        <v>2</v>
      </c>
      <c r="M154" s="39"/>
    </row>
    <row r="155" spans="2:13">
      <c r="B155" s="68" t="s">
        <v>13716</v>
      </c>
      <c r="C155" s="1">
        <v>2</v>
      </c>
      <c r="M155" s="39"/>
    </row>
    <row r="156" spans="2:13">
      <c r="B156" s="68" t="s">
        <v>13723</v>
      </c>
      <c r="C156" s="1">
        <v>2</v>
      </c>
      <c r="M156" s="39"/>
    </row>
    <row r="157" spans="2:13">
      <c r="B157" s="68" t="s">
        <v>13744</v>
      </c>
      <c r="C157" s="1">
        <v>2</v>
      </c>
      <c r="M157" s="39"/>
    </row>
    <row r="158" spans="2:13">
      <c r="B158" s="68" t="s">
        <v>13748</v>
      </c>
      <c r="C158" s="1">
        <v>2</v>
      </c>
      <c r="M158" s="39"/>
    </row>
    <row r="159" spans="2:13">
      <c r="B159" s="68" t="s">
        <v>13749</v>
      </c>
      <c r="C159" s="1">
        <v>2</v>
      </c>
      <c r="M159" s="39"/>
    </row>
    <row r="160" spans="2:13">
      <c r="B160" s="68" t="s">
        <v>13750</v>
      </c>
      <c r="C160" s="1">
        <v>2</v>
      </c>
      <c r="M160" s="39"/>
    </row>
    <row r="161" spans="2:13">
      <c r="B161" s="68" t="s">
        <v>13753</v>
      </c>
      <c r="C161" s="1">
        <v>2</v>
      </c>
      <c r="M161" s="39"/>
    </row>
    <row r="162" spans="2:13">
      <c r="B162" s="68" t="s">
        <v>13759</v>
      </c>
      <c r="C162" s="1">
        <v>2</v>
      </c>
      <c r="M162" s="39"/>
    </row>
    <row r="163" spans="2:13">
      <c r="B163" s="68" t="s">
        <v>13760</v>
      </c>
      <c r="C163" s="1">
        <v>2</v>
      </c>
      <c r="M163" s="39"/>
    </row>
    <row r="164" spans="2:13">
      <c r="B164" s="68" t="s">
        <v>13764</v>
      </c>
      <c r="C164" s="1">
        <v>2</v>
      </c>
      <c r="M164" s="39"/>
    </row>
    <row r="165" spans="2:13">
      <c r="B165" s="68" t="s">
        <v>13771</v>
      </c>
      <c r="C165" s="1">
        <v>2</v>
      </c>
      <c r="M165" s="39"/>
    </row>
    <row r="166" spans="2:13">
      <c r="B166" s="68"/>
      <c r="C166" s="1">
        <v>2</v>
      </c>
      <c r="M166" s="39"/>
    </row>
    <row r="167" spans="2:13">
      <c r="B167" s="68" t="s">
        <v>13773</v>
      </c>
      <c r="C167" s="1">
        <v>2</v>
      </c>
      <c r="M167" s="39"/>
    </row>
    <row r="168" spans="2:13">
      <c r="B168" s="68" t="s">
        <v>13781</v>
      </c>
      <c r="C168" s="1">
        <v>2</v>
      </c>
      <c r="M168" s="39"/>
    </row>
    <row r="169" spans="2:13">
      <c r="B169" s="68" t="s">
        <v>13784</v>
      </c>
      <c r="C169" s="1">
        <v>2</v>
      </c>
      <c r="M169" s="39"/>
    </row>
    <row r="170" spans="2:13">
      <c r="B170" s="68" t="s">
        <v>13794</v>
      </c>
      <c r="C170" s="1">
        <v>2</v>
      </c>
      <c r="M170" s="39"/>
    </row>
    <row r="171" spans="2:13">
      <c r="B171" s="68"/>
      <c r="C171" s="1">
        <v>2</v>
      </c>
      <c r="M171" s="39"/>
    </row>
    <row r="172" spans="2:13">
      <c r="B172" s="68" t="s">
        <v>13805</v>
      </c>
      <c r="C172" s="1">
        <v>2</v>
      </c>
      <c r="M172" s="39"/>
    </row>
    <row r="173" spans="2:13">
      <c r="B173" s="68" t="s">
        <v>13808</v>
      </c>
      <c r="C173" s="1">
        <v>2</v>
      </c>
      <c r="M173" s="39"/>
    </row>
    <row r="174" spans="2:13">
      <c r="B174" s="68" t="s">
        <v>13562</v>
      </c>
      <c r="C174" s="1">
        <v>2</v>
      </c>
      <c r="M174" s="39"/>
    </row>
    <row r="175" spans="2:13">
      <c r="B175" s="68" t="s">
        <v>13563</v>
      </c>
      <c r="C175" s="1">
        <v>2</v>
      </c>
      <c r="M175" s="39"/>
    </row>
    <row r="176" spans="2:13">
      <c r="B176" s="68" t="s">
        <v>13813</v>
      </c>
      <c r="C176" s="1">
        <v>2</v>
      </c>
      <c r="M176" s="39"/>
    </row>
    <row r="177" spans="2:13">
      <c r="B177" s="68" t="s">
        <v>13564</v>
      </c>
      <c r="C177" s="1">
        <v>2</v>
      </c>
      <c r="M177" s="39"/>
    </row>
    <row r="178" spans="2:13">
      <c r="B178" s="68"/>
      <c r="C178" s="1">
        <v>2</v>
      </c>
      <c r="M178" s="39"/>
    </row>
    <row r="179" spans="2:13">
      <c r="B179" s="68"/>
      <c r="C179" s="1">
        <v>2</v>
      </c>
      <c r="M179" s="39"/>
    </row>
    <row r="180" spans="2:13">
      <c r="B180" s="68"/>
      <c r="C180" s="1">
        <v>2</v>
      </c>
      <c r="M180" s="39"/>
    </row>
    <row r="181" spans="2:13">
      <c r="B181" s="68" t="s">
        <v>13565</v>
      </c>
      <c r="C181" s="1">
        <v>1</v>
      </c>
      <c r="M181" s="39"/>
    </row>
    <row r="182" spans="2:13">
      <c r="B182" s="68" t="s">
        <v>13568</v>
      </c>
      <c r="C182" s="1">
        <v>1</v>
      </c>
      <c r="M182" s="39"/>
    </row>
    <row r="183" spans="2:13">
      <c r="B183" s="68" t="s">
        <v>13571</v>
      </c>
      <c r="C183" s="1">
        <v>1</v>
      </c>
      <c r="M183" s="39"/>
    </row>
    <row r="184" spans="2:13">
      <c r="B184" s="68" t="s">
        <v>13572</v>
      </c>
      <c r="C184" s="1">
        <v>1</v>
      </c>
      <c r="M184" s="39"/>
    </row>
    <row r="185" spans="2:13">
      <c r="B185" s="68" t="s">
        <v>13540</v>
      </c>
      <c r="C185" s="1">
        <v>1</v>
      </c>
      <c r="M185" s="39"/>
    </row>
    <row r="186" spans="2:13">
      <c r="B186" s="68" t="s">
        <v>13576</v>
      </c>
      <c r="C186" s="1">
        <v>1</v>
      </c>
      <c r="M186" s="39"/>
    </row>
    <row r="187" spans="2:13">
      <c r="B187" s="68" t="s">
        <v>13578</v>
      </c>
      <c r="C187" s="1">
        <v>1</v>
      </c>
      <c r="M187" s="39"/>
    </row>
    <row r="188" spans="2:13">
      <c r="B188" s="68" t="s">
        <v>13579</v>
      </c>
      <c r="C188" s="1">
        <v>1</v>
      </c>
      <c r="M188" s="39"/>
    </row>
    <row r="189" spans="2:13">
      <c r="B189" s="68" t="s">
        <v>13580</v>
      </c>
      <c r="C189" s="1">
        <v>1</v>
      </c>
      <c r="M189" s="39"/>
    </row>
    <row r="190" spans="2:13">
      <c r="B190" s="68" t="s">
        <v>13581</v>
      </c>
      <c r="C190" s="1">
        <v>1</v>
      </c>
      <c r="M190" s="39"/>
    </row>
    <row r="191" spans="2:13">
      <c r="B191" s="68" t="s">
        <v>13582</v>
      </c>
      <c r="C191" s="1">
        <v>1</v>
      </c>
      <c r="M191" s="39"/>
    </row>
    <row r="192" spans="2:13">
      <c r="B192" s="68" t="s">
        <v>13583</v>
      </c>
      <c r="C192" s="1">
        <v>1</v>
      </c>
      <c r="M192" s="39"/>
    </row>
    <row r="193" spans="2:13">
      <c r="B193" s="68" t="s">
        <v>13585</v>
      </c>
      <c r="C193" s="1">
        <v>1</v>
      </c>
      <c r="M193" s="39"/>
    </row>
    <row r="194" spans="2:13">
      <c r="B194" s="68" t="s">
        <v>13587</v>
      </c>
      <c r="C194" s="1">
        <v>1</v>
      </c>
      <c r="M194" s="39"/>
    </row>
    <row r="195" spans="2:13">
      <c r="B195" s="68" t="s">
        <v>13589</v>
      </c>
      <c r="C195" s="1">
        <v>1</v>
      </c>
      <c r="M195" s="39"/>
    </row>
    <row r="196" spans="2:13">
      <c r="B196" s="68" t="s">
        <v>13591</v>
      </c>
      <c r="C196" s="1">
        <v>1</v>
      </c>
      <c r="M196" s="39"/>
    </row>
    <row r="197" spans="2:13">
      <c r="B197" s="68" t="s">
        <v>13592</v>
      </c>
      <c r="C197" s="1">
        <v>1</v>
      </c>
      <c r="M197" s="64"/>
    </row>
    <row r="198" spans="2:13">
      <c r="B198" s="68" t="s">
        <v>13541</v>
      </c>
      <c r="C198" s="1">
        <v>1</v>
      </c>
      <c r="M198" s="39"/>
    </row>
    <row r="199" spans="2:13">
      <c r="B199" s="68" t="s">
        <v>13595</v>
      </c>
      <c r="C199" s="1">
        <v>1</v>
      </c>
      <c r="M199" s="39"/>
    </row>
    <row r="200" spans="2:13">
      <c r="B200" s="68" t="s">
        <v>13597</v>
      </c>
      <c r="C200" s="1">
        <v>1</v>
      </c>
      <c r="M200" s="39"/>
    </row>
    <row r="201" spans="2:13">
      <c r="B201" s="68" t="s">
        <v>13598</v>
      </c>
      <c r="C201" s="1">
        <v>1</v>
      </c>
      <c r="M201" s="39"/>
    </row>
    <row r="202" spans="2:13">
      <c r="B202" s="68" t="s">
        <v>13599</v>
      </c>
      <c r="C202" s="1">
        <v>1</v>
      </c>
      <c r="M202" s="39"/>
    </row>
    <row r="203" spans="2:13">
      <c r="B203" s="68" t="s">
        <v>13600</v>
      </c>
      <c r="C203" s="1">
        <v>1</v>
      </c>
      <c r="M203" s="39"/>
    </row>
    <row r="204" spans="2:13">
      <c r="B204" s="68" t="s">
        <v>13601</v>
      </c>
      <c r="C204" s="1">
        <v>1</v>
      </c>
      <c r="M204" s="39"/>
    </row>
    <row r="205" spans="2:13">
      <c r="B205" s="68" t="s">
        <v>13602</v>
      </c>
      <c r="C205" s="1">
        <v>1</v>
      </c>
      <c r="M205" s="39"/>
    </row>
    <row r="206" spans="2:13">
      <c r="B206" s="68" t="s">
        <v>13603</v>
      </c>
      <c r="C206" s="1">
        <v>1</v>
      </c>
      <c r="M206" s="39"/>
    </row>
    <row r="207" spans="2:13">
      <c r="B207" s="68" t="s">
        <v>13604</v>
      </c>
      <c r="C207" s="1">
        <v>1</v>
      </c>
      <c r="M207" s="39"/>
    </row>
    <row r="208" spans="2:13">
      <c r="B208" s="68" t="s">
        <v>13605</v>
      </c>
      <c r="C208" s="1">
        <v>1</v>
      </c>
      <c r="M208" s="39"/>
    </row>
    <row r="209" spans="2:13">
      <c r="B209" s="68" t="s">
        <v>13607</v>
      </c>
      <c r="C209" s="1">
        <v>1</v>
      </c>
      <c r="M209" s="39"/>
    </row>
    <row r="210" spans="2:13">
      <c r="B210" s="68" t="s">
        <v>13608</v>
      </c>
      <c r="C210" s="1">
        <v>1</v>
      </c>
      <c r="M210" s="39"/>
    </row>
    <row r="211" spans="2:13">
      <c r="B211" s="68" t="s">
        <v>13609</v>
      </c>
      <c r="C211" s="1">
        <v>1</v>
      </c>
      <c r="M211" s="39"/>
    </row>
    <row r="212" spans="2:13">
      <c r="B212" s="68" t="s">
        <v>13610</v>
      </c>
      <c r="C212" s="1">
        <v>1</v>
      </c>
      <c r="M212" s="39"/>
    </row>
    <row r="213" spans="2:13">
      <c r="B213" s="68" t="s">
        <v>13611</v>
      </c>
      <c r="C213" s="1">
        <v>1</v>
      </c>
      <c r="M213" s="39"/>
    </row>
    <row r="214" spans="2:13">
      <c r="B214" s="68" t="s">
        <v>13613</v>
      </c>
      <c r="C214" s="1">
        <v>1</v>
      </c>
      <c r="M214" s="39"/>
    </row>
    <row r="215" spans="2:13">
      <c r="B215" s="68" t="s">
        <v>13548</v>
      </c>
      <c r="C215" s="1">
        <v>1</v>
      </c>
      <c r="M215" s="39"/>
    </row>
    <row r="216" spans="2:13">
      <c r="B216" s="68" t="s">
        <v>13614</v>
      </c>
      <c r="C216" s="1">
        <v>1</v>
      </c>
      <c r="M216" s="39"/>
    </row>
    <row r="217" spans="2:13">
      <c r="B217" s="68"/>
      <c r="C217" s="1">
        <v>1</v>
      </c>
      <c r="M217" s="39"/>
    </row>
    <row r="218" spans="2:13">
      <c r="B218" s="68" t="s">
        <v>13617</v>
      </c>
      <c r="C218" s="1">
        <v>1</v>
      </c>
      <c r="M218" s="39"/>
    </row>
    <row r="219" spans="2:13">
      <c r="B219" s="68" t="s">
        <v>13542</v>
      </c>
      <c r="C219" s="1">
        <v>1</v>
      </c>
      <c r="M219" s="39"/>
    </row>
    <row r="220" spans="2:13">
      <c r="B220" s="68" t="s">
        <v>13618</v>
      </c>
      <c r="C220" s="1">
        <v>1</v>
      </c>
      <c r="M220" s="39"/>
    </row>
    <row r="221" spans="2:13">
      <c r="B221" s="68" t="s">
        <v>13543</v>
      </c>
      <c r="C221" s="1">
        <v>1</v>
      </c>
      <c r="M221" s="39"/>
    </row>
    <row r="222" spans="2:13">
      <c r="B222" s="68" t="s">
        <v>13620</v>
      </c>
      <c r="C222" s="1">
        <v>1</v>
      </c>
      <c r="M222" s="39"/>
    </row>
    <row r="223" spans="2:13">
      <c r="B223" s="68" t="s">
        <v>13622</v>
      </c>
      <c r="C223" s="1">
        <v>1</v>
      </c>
      <c r="M223" s="39"/>
    </row>
    <row r="224" spans="2:13">
      <c r="B224" s="68" t="s">
        <v>13544</v>
      </c>
      <c r="C224" s="1">
        <v>1</v>
      </c>
      <c r="M224" s="39"/>
    </row>
    <row r="225" spans="2:13">
      <c r="B225" s="68" t="s">
        <v>13624</v>
      </c>
      <c r="C225" s="1">
        <v>1</v>
      </c>
      <c r="M225" s="39"/>
    </row>
    <row r="226" spans="2:13">
      <c r="B226" s="68"/>
      <c r="C226" s="1">
        <v>1</v>
      </c>
      <c r="M226" s="39"/>
    </row>
    <row r="227" spans="2:13">
      <c r="B227" s="68" t="s">
        <v>13633</v>
      </c>
      <c r="C227" s="1">
        <v>1</v>
      </c>
      <c r="M227" s="39"/>
    </row>
    <row r="228" spans="2:13">
      <c r="B228" s="68" t="s">
        <v>13634</v>
      </c>
      <c r="C228" s="1">
        <v>1</v>
      </c>
      <c r="M228" s="39"/>
    </row>
    <row r="229" spans="2:13">
      <c r="B229" s="68" t="s">
        <v>13545</v>
      </c>
      <c r="C229" s="1">
        <v>1</v>
      </c>
      <c r="M229" s="39"/>
    </row>
    <row r="230" spans="2:13">
      <c r="B230" s="68" t="s">
        <v>13637</v>
      </c>
      <c r="C230" s="1">
        <v>1</v>
      </c>
      <c r="M230" s="39"/>
    </row>
    <row r="231" spans="2:13">
      <c r="B231" s="68" t="s">
        <v>13638</v>
      </c>
      <c r="C231" s="1">
        <v>1</v>
      </c>
      <c r="M231" s="39"/>
    </row>
    <row r="232" spans="2:13">
      <c r="B232" s="68"/>
      <c r="C232" s="1">
        <v>1</v>
      </c>
      <c r="M232" s="39"/>
    </row>
    <row r="233" spans="2:13">
      <c r="B233" s="68"/>
      <c r="C233" s="1">
        <v>1</v>
      </c>
      <c r="M233" s="39"/>
    </row>
    <row r="234" spans="2:13">
      <c r="B234" s="68" t="s">
        <v>13640</v>
      </c>
      <c r="C234" s="1">
        <v>1</v>
      </c>
      <c r="M234" s="39"/>
    </row>
    <row r="235" spans="2:13">
      <c r="B235" s="68" t="s">
        <v>13641</v>
      </c>
      <c r="C235" s="1">
        <v>1</v>
      </c>
      <c r="M235" s="39"/>
    </row>
    <row r="236" spans="2:13">
      <c r="B236" s="68" t="s">
        <v>13643</v>
      </c>
      <c r="C236" s="1">
        <v>1</v>
      </c>
      <c r="M236" s="39"/>
    </row>
    <row r="237" spans="2:13">
      <c r="B237" s="68" t="s">
        <v>13644</v>
      </c>
      <c r="C237" s="1">
        <v>1</v>
      </c>
      <c r="M237" s="39"/>
    </row>
    <row r="238" spans="2:13">
      <c r="B238" s="68" t="s">
        <v>13645</v>
      </c>
      <c r="C238" s="1">
        <v>1</v>
      </c>
      <c r="M238" s="39"/>
    </row>
    <row r="239" spans="2:13">
      <c r="B239" s="68" t="s">
        <v>13647</v>
      </c>
      <c r="C239" s="1">
        <v>1</v>
      </c>
      <c r="M239" s="39"/>
    </row>
    <row r="240" spans="2:13">
      <c r="B240" s="68" t="s">
        <v>13648</v>
      </c>
      <c r="C240" s="1">
        <v>1</v>
      </c>
      <c r="M240" s="39"/>
    </row>
    <row r="241" spans="2:13">
      <c r="B241" s="68" t="s">
        <v>13549</v>
      </c>
      <c r="C241" s="1">
        <v>1</v>
      </c>
      <c r="M241" s="39"/>
    </row>
    <row r="242" spans="2:13">
      <c r="B242" s="68" t="s">
        <v>13649</v>
      </c>
      <c r="C242" s="1">
        <v>1</v>
      </c>
      <c r="M242" s="39"/>
    </row>
    <row r="243" spans="2:13">
      <c r="B243" s="68" t="s">
        <v>13650</v>
      </c>
      <c r="C243" s="1">
        <v>1</v>
      </c>
      <c r="M243" s="39"/>
    </row>
    <row r="244" spans="2:13">
      <c r="B244" s="68" t="s">
        <v>13651</v>
      </c>
      <c r="C244" s="1">
        <v>1</v>
      </c>
      <c r="M244" s="39"/>
    </row>
    <row r="245" spans="2:13">
      <c r="B245" s="68" t="s">
        <v>13652</v>
      </c>
      <c r="C245" s="1">
        <v>1</v>
      </c>
      <c r="M245" s="39"/>
    </row>
    <row r="246" spans="2:13">
      <c r="B246" s="68" t="s">
        <v>13653</v>
      </c>
      <c r="C246" s="1">
        <v>1</v>
      </c>
      <c r="M246" s="39"/>
    </row>
    <row r="247" spans="2:13">
      <c r="B247" s="68" t="s">
        <v>13656</v>
      </c>
      <c r="C247" s="1">
        <v>1</v>
      </c>
      <c r="M247" s="39"/>
    </row>
    <row r="248" spans="2:13">
      <c r="B248" s="68" t="s">
        <v>13659</v>
      </c>
      <c r="C248" s="1">
        <v>1</v>
      </c>
      <c r="M248" s="39"/>
    </row>
    <row r="249" spans="2:13">
      <c r="B249" s="68" t="s">
        <v>13661</v>
      </c>
      <c r="C249" s="1">
        <v>1</v>
      </c>
      <c r="M249" s="39"/>
    </row>
    <row r="250" spans="2:13">
      <c r="B250" s="68" t="s">
        <v>13663</v>
      </c>
      <c r="C250" s="1">
        <v>1</v>
      </c>
      <c r="M250" s="39"/>
    </row>
    <row r="251" spans="2:13">
      <c r="B251" s="68" t="s">
        <v>13664</v>
      </c>
      <c r="C251" s="1">
        <v>1</v>
      </c>
      <c r="M251" s="39"/>
    </row>
    <row r="252" spans="2:13">
      <c r="B252" s="68" t="s">
        <v>13662</v>
      </c>
      <c r="C252" s="1">
        <v>1</v>
      </c>
      <c r="M252" s="39"/>
    </row>
    <row r="253" spans="2:13">
      <c r="B253" s="68" t="s">
        <v>13668</v>
      </c>
      <c r="C253" s="1">
        <v>1</v>
      </c>
      <c r="M253" s="39"/>
    </row>
    <row r="254" spans="2:13">
      <c r="B254" s="68" t="s">
        <v>13553</v>
      </c>
      <c r="C254" s="1">
        <v>1</v>
      </c>
      <c r="M254" s="39"/>
    </row>
    <row r="255" spans="2:13">
      <c r="B255" s="68"/>
      <c r="C255" s="1">
        <v>1</v>
      </c>
      <c r="M255" s="39"/>
    </row>
    <row r="256" spans="2:13">
      <c r="B256" s="68" t="s">
        <v>13669</v>
      </c>
      <c r="C256" s="1">
        <v>1</v>
      </c>
      <c r="M256" s="39"/>
    </row>
    <row r="257" spans="2:13">
      <c r="B257" s="68" t="s">
        <v>13671</v>
      </c>
      <c r="C257" s="1">
        <v>1</v>
      </c>
      <c r="M257" s="39"/>
    </row>
    <row r="258" spans="2:13">
      <c r="B258" s="68" t="s">
        <v>13672</v>
      </c>
      <c r="C258" s="1">
        <v>1</v>
      </c>
      <c r="M258" s="39"/>
    </row>
    <row r="259" spans="2:13">
      <c r="B259" s="68" t="s">
        <v>13678</v>
      </c>
      <c r="C259" s="1">
        <v>1</v>
      </c>
      <c r="M259" s="39"/>
    </row>
    <row r="260" spans="2:13">
      <c r="B260" s="68" t="s">
        <v>13679</v>
      </c>
      <c r="C260" s="1">
        <v>1</v>
      </c>
      <c r="M260" s="39"/>
    </row>
    <row r="261" spans="2:13">
      <c r="B261" s="68" t="s">
        <v>13680</v>
      </c>
      <c r="C261" s="1">
        <v>1</v>
      </c>
      <c r="M261" s="39"/>
    </row>
    <row r="262" spans="2:13">
      <c r="B262" s="68" t="s">
        <v>13681</v>
      </c>
      <c r="C262" s="1">
        <v>1</v>
      </c>
      <c r="M262" s="39"/>
    </row>
    <row r="263" spans="2:13">
      <c r="B263" s="68" t="s">
        <v>13682</v>
      </c>
      <c r="C263" s="1">
        <v>1</v>
      </c>
      <c r="M263" s="39"/>
    </row>
    <row r="264" spans="2:13">
      <c r="B264" s="68" t="s">
        <v>13684</v>
      </c>
      <c r="C264" s="1">
        <v>1</v>
      </c>
      <c r="M264" s="39"/>
    </row>
    <row r="265" spans="2:13">
      <c r="B265" s="68" t="s">
        <v>13685</v>
      </c>
      <c r="C265" s="1">
        <v>1</v>
      </c>
      <c r="M265" s="39"/>
    </row>
    <row r="266" spans="2:13">
      <c r="B266" s="68" t="s">
        <v>13686</v>
      </c>
      <c r="C266" s="1">
        <v>1</v>
      </c>
      <c r="M266" s="39"/>
    </row>
    <row r="267" spans="2:13">
      <c r="B267" s="68" t="s">
        <v>13687</v>
      </c>
      <c r="C267" s="1">
        <v>1</v>
      </c>
      <c r="M267" s="39"/>
    </row>
    <row r="268" spans="2:13">
      <c r="B268" s="68" t="s">
        <v>13689</v>
      </c>
      <c r="C268" s="1">
        <v>1</v>
      </c>
      <c r="M268" s="39"/>
    </row>
    <row r="269" spans="2:13">
      <c r="B269" s="68" t="s">
        <v>13692</v>
      </c>
      <c r="C269" s="1">
        <v>1</v>
      </c>
      <c r="M269" s="39"/>
    </row>
    <row r="270" spans="2:13">
      <c r="B270" s="68" t="s">
        <v>13693</v>
      </c>
      <c r="C270" s="1">
        <v>1</v>
      </c>
      <c r="M270" s="39"/>
    </row>
    <row r="271" spans="2:13">
      <c r="B271" s="68" t="s">
        <v>13694</v>
      </c>
      <c r="C271" s="1">
        <v>1</v>
      </c>
      <c r="M271" s="39"/>
    </row>
    <row r="272" spans="2:13">
      <c r="B272" s="68"/>
      <c r="C272" s="1">
        <v>1</v>
      </c>
      <c r="M272" s="39"/>
    </row>
    <row r="273" spans="2:13">
      <c r="B273" s="68" t="s">
        <v>13695</v>
      </c>
      <c r="C273" s="1">
        <v>1</v>
      </c>
      <c r="M273" s="39"/>
    </row>
    <row r="274" spans="2:13">
      <c r="B274" s="68"/>
      <c r="C274" s="1">
        <v>1</v>
      </c>
      <c r="M274" s="39"/>
    </row>
    <row r="275" spans="2:13">
      <c r="B275" s="68" t="s">
        <v>13697</v>
      </c>
      <c r="C275" s="1">
        <v>1</v>
      </c>
      <c r="M275" s="39"/>
    </row>
    <row r="276" spans="2:13">
      <c r="B276" s="68" t="s">
        <v>13698</v>
      </c>
      <c r="C276" s="1">
        <v>1</v>
      </c>
      <c r="M276" s="39"/>
    </row>
    <row r="277" spans="2:13">
      <c r="B277" s="68" t="s">
        <v>13699</v>
      </c>
      <c r="C277" s="1">
        <v>1</v>
      </c>
      <c r="M277" s="39"/>
    </row>
    <row r="278" spans="2:13">
      <c r="B278" s="68" t="s">
        <v>13700</v>
      </c>
      <c r="C278" s="1">
        <v>1</v>
      </c>
      <c r="M278" s="39"/>
    </row>
    <row r="279" spans="2:13">
      <c r="B279" s="68" t="s">
        <v>13554</v>
      </c>
      <c r="C279" s="1">
        <v>1</v>
      </c>
      <c r="M279" s="39"/>
    </row>
    <row r="280" spans="2:13">
      <c r="B280" s="68" t="s">
        <v>13702</v>
      </c>
      <c r="C280" s="1">
        <v>1</v>
      </c>
      <c r="M280" s="39"/>
    </row>
    <row r="281" spans="2:13">
      <c r="B281" s="68" t="s">
        <v>13703</v>
      </c>
      <c r="C281" s="1">
        <v>1</v>
      </c>
      <c r="M281" s="39"/>
    </row>
    <row r="282" spans="2:13">
      <c r="B282" s="68" t="s">
        <v>13704</v>
      </c>
      <c r="C282" s="1">
        <v>1</v>
      </c>
      <c r="M282" s="39"/>
    </row>
    <row r="283" spans="2:13">
      <c r="B283" s="68" t="s">
        <v>13705</v>
      </c>
      <c r="C283" s="1">
        <v>1</v>
      </c>
      <c r="M283" s="39"/>
    </row>
    <row r="284" spans="2:13">
      <c r="B284" s="68" t="s">
        <v>13556</v>
      </c>
      <c r="C284" s="1">
        <v>1</v>
      </c>
      <c r="M284" s="39"/>
    </row>
    <row r="285" spans="2:13">
      <c r="B285" s="68" t="s">
        <v>13706</v>
      </c>
      <c r="C285" s="1">
        <v>1</v>
      </c>
      <c r="M285" s="39"/>
    </row>
    <row r="286" spans="2:13">
      <c r="B286" s="68" t="s">
        <v>13557</v>
      </c>
      <c r="C286" s="1">
        <v>1</v>
      </c>
      <c r="M286" s="39"/>
    </row>
    <row r="287" spans="2:13">
      <c r="B287" s="68" t="s">
        <v>13558</v>
      </c>
      <c r="C287" s="1">
        <v>1</v>
      </c>
      <c r="M287" s="39"/>
    </row>
    <row r="288" spans="2:13">
      <c r="B288" s="68" t="s">
        <v>13710</v>
      </c>
      <c r="C288" s="1">
        <v>1</v>
      </c>
      <c r="M288" s="39"/>
    </row>
    <row r="289" spans="2:13">
      <c r="B289" s="68" t="s">
        <v>13712</v>
      </c>
      <c r="C289" s="1">
        <v>1</v>
      </c>
      <c r="M289" s="39"/>
    </row>
    <row r="290" spans="2:13">
      <c r="B290" s="68" t="s">
        <v>13713</v>
      </c>
      <c r="C290" s="1">
        <v>1</v>
      </c>
      <c r="M290" s="39"/>
    </row>
    <row r="291" spans="2:13">
      <c r="B291" s="68" t="s">
        <v>13717</v>
      </c>
      <c r="C291" s="1">
        <v>1</v>
      </c>
      <c r="M291" s="39"/>
    </row>
    <row r="292" spans="2:13">
      <c r="B292" s="68" t="s">
        <v>13719</v>
      </c>
      <c r="C292" s="1">
        <v>1</v>
      </c>
      <c r="M292" s="39"/>
    </row>
    <row r="293" spans="2:13">
      <c r="B293" s="68" t="s">
        <v>13720</v>
      </c>
      <c r="C293" s="1">
        <v>1</v>
      </c>
      <c r="M293" s="39"/>
    </row>
    <row r="294" spans="2:13">
      <c r="B294" s="68" t="s">
        <v>13721</v>
      </c>
      <c r="C294" s="1">
        <v>1</v>
      </c>
      <c r="M294" s="64"/>
    </row>
    <row r="295" spans="2:13">
      <c r="B295" s="68" t="s">
        <v>13722</v>
      </c>
      <c r="C295" s="1">
        <v>1</v>
      </c>
      <c r="M295" s="39"/>
    </row>
    <row r="296" spans="2:13">
      <c r="B296" s="68" t="s">
        <v>13725</v>
      </c>
      <c r="C296" s="1">
        <v>1</v>
      </c>
      <c r="M296" s="39"/>
    </row>
    <row r="297" spans="2:13">
      <c r="B297" s="68" t="s">
        <v>13726</v>
      </c>
      <c r="C297" s="1">
        <v>1</v>
      </c>
      <c r="M297" s="39"/>
    </row>
    <row r="298" spans="2:13">
      <c r="B298" s="68" t="s">
        <v>13727</v>
      </c>
      <c r="C298" s="1">
        <v>1</v>
      </c>
      <c r="M298" s="39"/>
    </row>
    <row r="299" spans="2:13">
      <c r="B299" s="68" t="s">
        <v>13555</v>
      </c>
      <c r="C299" s="1">
        <v>1</v>
      </c>
      <c r="M299" s="39"/>
    </row>
    <row r="300" spans="2:13">
      <c r="B300" s="68" t="s">
        <v>13729</v>
      </c>
      <c r="C300" s="1">
        <v>1</v>
      </c>
      <c r="M300" s="39"/>
    </row>
    <row r="301" spans="2:13">
      <c r="B301" s="68" t="s">
        <v>13730</v>
      </c>
      <c r="C301" s="1">
        <v>1</v>
      </c>
      <c r="M301" s="39"/>
    </row>
    <row r="302" spans="2:13">
      <c r="B302" s="68" t="s">
        <v>13731</v>
      </c>
      <c r="C302" s="1">
        <v>1</v>
      </c>
      <c r="M302" s="39"/>
    </row>
    <row r="303" spans="2:13">
      <c r="B303" s="68" t="s">
        <v>13732</v>
      </c>
      <c r="C303" s="1">
        <v>1</v>
      </c>
      <c r="M303" s="39"/>
    </row>
    <row r="304" spans="2:13">
      <c r="B304" s="68" t="s">
        <v>13733</v>
      </c>
      <c r="C304" s="1">
        <v>1</v>
      </c>
      <c r="M304" s="39"/>
    </row>
    <row r="305" spans="2:13">
      <c r="B305" s="68" t="s">
        <v>13734</v>
      </c>
      <c r="C305" s="1">
        <v>1</v>
      </c>
      <c r="M305" s="39"/>
    </row>
    <row r="306" spans="2:13">
      <c r="B306" s="68" t="s">
        <v>13735</v>
      </c>
      <c r="C306" s="1">
        <v>1</v>
      </c>
      <c r="M306" s="39"/>
    </row>
    <row r="307" spans="2:13">
      <c r="B307" s="68" t="s">
        <v>13736</v>
      </c>
      <c r="C307" s="1">
        <v>1</v>
      </c>
      <c r="M307" s="39"/>
    </row>
    <row r="308" spans="2:13">
      <c r="B308" s="68" t="s">
        <v>13737</v>
      </c>
      <c r="C308" s="1">
        <v>1</v>
      </c>
      <c r="M308" s="39"/>
    </row>
    <row r="309" spans="2:13">
      <c r="B309" s="68" t="s">
        <v>13740</v>
      </c>
      <c r="C309" s="1">
        <v>1</v>
      </c>
      <c r="M309" s="39"/>
    </row>
    <row r="310" spans="2:13">
      <c r="B310" s="68" t="s">
        <v>13739</v>
      </c>
      <c r="C310" s="1">
        <v>1</v>
      </c>
      <c r="M310" s="39"/>
    </row>
    <row r="311" spans="2:13">
      <c r="B311" s="68" t="s">
        <v>13741</v>
      </c>
      <c r="C311" s="1">
        <v>1</v>
      </c>
      <c r="M311" s="39"/>
    </row>
    <row r="312" spans="2:13">
      <c r="B312" s="68" t="s">
        <v>13742</v>
      </c>
      <c r="C312" s="1">
        <v>1</v>
      </c>
      <c r="M312" s="64"/>
    </row>
    <row r="313" spans="2:13">
      <c r="B313" s="68" t="s">
        <v>13743</v>
      </c>
      <c r="C313" s="1">
        <v>1</v>
      </c>
      <c r="M313" s="39"/>
    </row>
    <row r="314" spans="2:13">
      <c r="B314" s="68" t="s">
        <v>13745</v>
      </c>
      <c r="C314" s="1">
        <v>1</v>
      </c>
      <c r="M314" s="39"/>
    </row>
    <row r="315" spans="2:13">
      <c r="B315" s="68" t="s">
        <v>13746</v>
      </c>
      <c r="C315" s="1">
        <v>1</v>
      </c>
      <c r="M315" s="39"/>
    </row>
    <row r="316" spans="2:13">
      <c r="B316" s="68" t="s">
        <v>13747</v>
      </c>
      <c r="C316" s="1">
        <v>1</v>
      </c>
      <c r="M316" s="39"/>
    </row>
    <row r="317" spans="2:13">
      <c r="B317" s="68" t="s">
        <v>13751</v>
      </c>
      <c r="C317" s="1">
        <v>1</v>
      </c>
      <c r="M317" s="39"/>
    </row>
    <row r="318" spans="2:13">
      <c r="B318" s="68" t="s">
        <v>13752</v>
      </c>
      <c r="C318" s="1">
        <v>1</v>
      </c>
      <c r="M318" s="39"/>
    </row>
    <row r="319" spans="2:13">
      <c r="B319" s="68" t="s">
        <v>13755</v>
      </c>
      <c r="C319" s="1">
        <v>1</v>
      </c>
      <c r="M319" s="39"/>
    </row>
    <row r="320" spans="2:13">
      <c r="B320" s="68" t="s">
        <v>13757</v>
      </c>
      <c r="C320" s="1">
        <v>1</v>
      </c>
      <c r="M320" s="39"/>
    </row>
    <row r="321" spans="2:13">
      <c r="B321" s="68" t="s">
        <v>13758</v>
      </c>
      <c r="C321" s="1">
        <v>1</v>
      </c>
      <c r="M321" s="39"/>
    </row>
    <row r="322" spans="2:13">
      <c r="B322" s="68"/>
      <c r="C322" s="1">
        <v>1</v>
      </c>
      <c r="M322" s="39"/>
    </row>
    <row r="323" spans="2:13">
      <c r="B323" s="68" t="s">
        <v>13762</v>
      </c>
      <c r="C323" s="1">
        <v>1</v>
      </c>
      <c r="M323" s="39"/>
    </row>
    <row r="324" spans="2:13">
      <c r="B324" s="68" t="s">
        <v>13763</v>
      </c>
      <c r="C324" s="1">
        <v>1</v>
      </c>
      <c r="M324" s="39"/>
    </row>
    <row r="325" spans="2:13">
      <c r="B325" s="68" t="s">
        <v>13765</v>
      </c>
      <c r="C325" s="1">
        <v>1</v>
      </c>
      <c r="M325" s="39"/>
    </row>
    <row r="326" spans="2:13">
      <c r="B326" s="68" t="s">
        <v>13766</v>
      </c>
      <c r="C326" s="1">
        <v>1</v>
      </c>
      <c r="M326" s="39"/>
    </row>
    <row r="327" spans="2:13">
      <c r="B327" s="68" t="s">
        <v>13768</v>
      </c>
      <c r="C327" s="1">
        <v>1</v>
      </c>
      <c r="M327" s="39"/>
    </row>
    <row r="328" spans="2:13">
      <c r="B328" s="68" t="s">
        <v>13770</v>
      </c>
      <c r="C328" s="1">
        <v>1</v>
      </c>
      <c r="M328" s="39"/>
    </row>
    <row r="329" spans="2:13">
      <c r="B329" s="68" t="s">
        <v>13559</v>
      </c>
      <c r="C329" s="1">
        <v>1</v>
      </c>
      <c r="M329" s="39"/>
    </row>
    <row r="330" spans="2:13">
      <c r="B330" s="68" t="s">
        <v>13774</v>
      </c>
      <c r="C330" s="1">
        <v>1</v>
      </c>
      <c r="M330" s="39"/>
    </row>
    <row r="331" spans="2:13">
      <c r="B331" s="68" t="s">
        <v>13775</v>
      </c>
      <c r="C331" s="1">
        <v>1</v>
      </c>
      <c r="M331" s="39"/>
    </row>
    <row r="332" spans="2:13">
      <c r="B332" s="68" t="s">
        <v>13776</v>
      </c>
      <c r="C332" s="1">
        <v>1</v>
      </c>
      <c r="M332" s="39"/>
    </row>
    <row r="333" spans="2:13">
      <c r="B333" s="68" t="s">
        <v>13777</v>
      </c>
      <c r="C333" s="1">
        <v>1</v>
      </c>
      <c r="M333" s="39"/>
    </row>
    <row r="334" spans="2:13">
      <c r="B334" s="68" t="s">
        <v>13778</v>
      </c>
      <c r="C334" s="1">
        <v>1</v>
      </c>
      <c r="M334" s="39"/>
    </row>
    <row r="335" spans="2:13">
      <c r="B335" s="68" t="s">
        <v>13779</v>
      </c>
      <c r="C335" s="1">
        <v>1</v>
      </c>
      <c r="M335" s="39"/>
    </row>
    <row r="336" spans="2:13">
      <c r="B336" s="68" t="s">
        <v>13782</v>
      </c>
      <c r="C336" s="1">
        <v>1</v>
      </c>
      <c r="M336" s="39"/>
    </row>
    <row r="337" spans="2:13">
      <c r="B337" s="68"/>
      <c r="C337" s="1">
        <v>1</v>
      </c>
      <c r="M337" s="39"/>
    </row>
    <row r="338" spans="2:13">
      <c r="B338" s="68" t="s">
        <v>13783</v>
      </c>
      <c r="C338" s="1">
        <v>1</v>
      </c>
      <c r="M338" s="39"/>
    </row>
    <row r="339" spans="2:13">
      <c r="B339" s="68" t="s">
        <v>13560</v>
      </c>
      <c r="C339" s="1">
        <v>1</v>
      </c>
      <c r="M339" s="39"/>
    </row>
    <row r="340" spans="2:13">
      <c r="B340" s="68" t="s">
        <v>13785</v>
      </c>
      <c r="C340" s="1">
        <v>1</v>
      </c>
      <c r="M340" s="39"/>
    </row>
    <row r="341" spans="2:13">
      <c r="B341" s="68" t="s">
        <v>13786</v>
      </c>
      <c r="C341" s="1">
        <v>1</v>
      </c>
      <c r="M341" s="39"/>
    </row>
    <row r="342" spans="2:13">
      <c r="B342" s="68"/>
      <c r="C342" s="1">
        <v>1</v>
      </c>
      <c r="M342" s="64"/>
    </row>
    <row r="343" spans="2:13">
      <c r="B343" s="68" t="s">
        <v>13787</v>
      </c>
      <c r="C343" s="1">
        <v>1</v>
      </c>
      <c r="M343" s="39"/>
    </row>
    <row r="344" spans="2:13">
      <c r="B344" s="68" t="s">
        <v>13788</v>
      </c>
      <c r="C344" s="1">
        <v>1</v>
      </c>
      <c r="M344" s="39"/>
    </row>
    <row r="345" spans="2:13">
      <c r="B345" s="68" t="s">
        <v>13789</v>
      </c>
      <c r="C345" s="1">
        <v>1</v>
      </c>
      <c r="M345" s="39"/>
    </row>
    <row r="346" spans="2:13">
      <c r="B346" s="68" t="s">
        <v>13791</v>
      </c>
      <c r="C346" s="1">
        <v>1</v>
      </c>
      <c r="M346" s="39"/>
    </row>
    <row r="347" spans="2:13">
      <c r="B347" s="68" t="s">
        <v>13792</v>
      </c>
      <c r="C347" s="1">
        <v>1</v>
      </c>
      <c r="M347" s="39"/>
    </row>
    <row r="348" spans="2:13">
      <c r="B348" s="68" t="s">
        <v>13797</v>
      </c>
      <c r="C348" s="1">
        <v>1</v>
      </c>
      <c r="M348" s="39"/>
    </row>
    <row r="349" spans="2:13">
      <c r="B349" s="68" t="s">
        <v>13798</v>
      </c>
      <c r="C349" s="1">
        <v>1</v>
      </c>
      <c r="M349" s="39"/>
    </row>
    <row r="350" spans="2:13">
      <c r="B350" s="68" t="s">
        <v>13799</v>
      </c>
      <c r="C350" s="1">
        <v>1</v>
      </c>
      <c r="M350" s="39"/>
    </row>
    <row r="351" spans="2:13">
      <c r="B351" s="68" t="s">
        <v>13801</v>
      </c>
      <c r="C351" s="1">
        <v>1</v>
      </c>
      <c r="M351" s="39"/>
    </row>
    <row r="352" spans="2:13">
      <c r="B352" s="68" t="s">
        <v>13802</v>
      </c>
      <c r="C352" s="1">
        <v>1</v>
      </c>
      <c r="M352" s="39"/>
    </row>
    <row r="353" spans="2:13">
      <c r="B353" s="68" t="s">
        <v>13804</v>
      </c>
      <c r="C353" s="1">
        <v>1</v>
      </c>
      <c r="M353" s="39"/>
    </row>
    <row r="354" spans="2:13">
      <c r="B354" s="68" t="s">
        <v>13806</v>
      </c>
      <c r="C354" s="1">
        <v>1</v>
      </c>
      <c r="M354" s="39"/>
    </row>
    <row r="355" spans="2:13">
      <c r="B355" s="68" t="s">
        <v>13807</v>
      </c>
      <c r="C355" s="1">
        <v>1</v>
      </c>
      <c r="M355" s="39"/>
    </row>
    <row r="356" spans="2:13">
      <c r="B356" s="68" t="s">
        <v>13809</v>
      </c>
      <c r="C356" s="1">
        <v>1</v>
      </c>
      <c r="M356" s="39"/>
    </row>
    <row r="357" spans="2:13">
      <c r="B357" s="68" t="s">
        <v>13811</v>
      </c>
      <c r="C357" s="1">
        <v>1</v>
      </c>
      <c r="M357" s="39"/>
    </row>
    <row r="358" spans="2:13">
      <c r="B358" s="68" t="s">
        <v>13812</v>
      </c>
      <c r="C358" s="1">
        <v>1</v>
      </c>
      <c r="M358" s="39"/>
    </row>
    <row r="359" spans="2:13">
      <c r="B359" s="68" t="s">
        <v>13814</v>
      </c>
      <c r="C359" s="1">
        <v>1</v>
      </c>
      <c r="M359" s="39"/>
    </row>
    <row r="360" spans="2:13">
      <c r="B360" s="68" t="s">
        <v>13815</v>
      </c>
      <c r="C360" s="1">
        <v>1</v>
      </c>
      <c r="M360" s="39"/>
    </row>
    <row r="361" spans="2:13">
      <c r="B361" s="68" t="s">
        <v>13816</v>
      </c>
      <c r="C361" s="1">
        <v>1</v>
      </c>
      <c r="M361" s="39"/>
    </row>
    <row r="362" spans="2:13">
      <c r="B362" s="68" t="s">
        <v>13818</v>
      </c>
      <c r="C362" s="1">
        <v>1</v>
      </c>
      <c r="M362" s="39"/>
    </row>
    <row r="363" spans="2:13">
      <c r="B363" s="68"/>
      <c r="C363" s="1">
        <v>1</v>
      </c>
      <c r="M363" s="39"/>
    </row>
    <row r="364" spans="2:13">
      <c r="B364" s="68"/>
      <c r="C364" s="1">
        <v>1</v>
      </c>
      <c r="M364" s="39"/>
    </row>
    <row r="365" spans="2:13">
      <c r="B365" s="68"/>
      <c r="C365" s="1">
        <v>1</v>
      </c>
      <c r="M365" s="39"/>
    </row>
    <row r="366" spans="2:13">
      <c r="B366" s="68"/>
      <c r="C366" s="1">
        <v>1</v>
      </c>
      <c r="M366" s="39"/>
    </row>
    <row r="367" spans="2:13">
      <c r="B367" s="68"/>
      <c r="C367" s="1">
        <v>1</v>
      </c>
      <c r="M367" s="39"/>
    </row>
    <row r="368" spans="2:13">
      <c r="B368" s="68"/>
      <c r="C368" s="1">
        <v>1</v>
      </c>
      <c r="M368" s="39"/>
    </row>
    <row r="369" spans="2:13">
      <c r="B369" s="68"/>
      <c r="C369" s="1">
        <v>1</v>
      </c>
      <c r="M369" s="39"/>
    </row>
    <row r="370" spans="2:13">
      <c r="B370" s="68"/>
      <c r="C370" s="1">
        <v>1</v>
      </c>
      <c r="M370" s="39"/>
    </row>
    <row r="371" spans="2:13">
      <c r="B371" s="68"/>
      <c r="C371" s="1">
        <v>1</v>
      </c>
      <c r="M371" s="39"/>
    </row>
    <row r="372" spans="2:13">
      <c r="M372" s="39"/>
    </row>
    <row r="373" spans="2:13">
      <c r="M373" s="39"/>
    </row>
    <row r="374" spans="2:13">
      <c r="M374" s="39"/>
    </row>
    <row r="375" spans="2:13">
      <c r="M375" s="39"/>
    </row>
    <row r="376" spans="2:13">
      <c r="M376" s="39"/>
    </row>
    <row r="377" spans="2:13">
      <c r="M377" s="39"/>
    </row>
    <row r="378" spans="2:13">
      <c r="M378" s="39"/>
    </row>
    <row r="379" spans="2:13">
      <c r="M379" s="39"/>
    </row>
    <row r="380" spans="2:13">
      <c r="M380" s="39"/>
    </row>
    <row r="381" spans="2:13">
      <c r="M381" s="39"/>
    </row>
    <row r="382" spans="2:13">
      <c r="M382" s="39"/>
    </row>
    <row r="383" spans="2:13">
      <c r="M383" s="39"/>
    </row>
    <row r="384" spans="2:13">
      <c r="M384" s="39"/>
    </row>
    <row r="385" spans="13:13">
      <c r="M385" s="39"/>
    </row>
    <row r="386" spans="13:13">
      <c r="M386" s="39"/>
    </row>
    <row r="387" spans="13:13">
      <c r="M387" s="39"/>
    </row>
    <row r="388" spans="13:13">
      <c r="M388" s="39"/>
    </row>
    <row r="389" spans="13:13">
      <c r="M389" s="39"/>
    </row>
    <row r="390" spans="13:13">
      <c r="M390" s="39"/>
    </row>
    <row r="391" spans="13:13">
      <c r="M391" s="39"/>
    </row>
    <row r="392" spans="13:13">
      <c r="M392" s="39"/>
    </row>
    <row r="393" spans="13:13">
      <c r="M393" s="39"/>
    </row>
    <row r="394" spans="13:13">
      <c r="M394" s="39"/>
    </row>
    <row r="395" spans="13:13">
      <c r="M395" s="39"/>
    </row>
    <row r="396" spans="13:13">
      <c r="M396" s="39"/>
    </row>
    <row r="397" spans="13:13">
      <c r="M397" s="39"/>
    </row>
    <row r="398" spans="13:13">
      <c r="M398" s="39"/>
    </row>
    <row r="399" spans="13:13">
      <c r="M399" s="39"/>
    </row>
    <row r="400" spans="13:13">
      <c r="M400" s="39"/>
    </row>
    <row r="401" spans="13:13">
      <c r="M401" s="39"/>
    </row>
    <row r="402" spans="13:13">
      <c r="M402" s="39"/>
    </row>
    <row r="403" spans="13:13">
      <c r="M403" s="39"/>
    </row>
    <row r="404" spans="13:13">
      <c r="M404" s="39"/>
    </row>
  </sheetData>
  <pageMargins left="0.511811024" right="0.511811024" top="0.78740157499999996" bottom="0.78740157499999996" header="0.31496062000000002" footer="0.31496062000000002"/>
  <pageSetup paperSize="9" orientation="portrait" horizontalDpi="300" verticalDpi="300" r:id="rId1"/>
  <tableParts count="2">
    <tablePart r:id="rId2"/>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R136"/>
  <sheetViews>
    <sheetView topLeftCell="L11" zoomScaleNormal="100" workbookViewId="0">
      <selection activeCell="AG18" sqref="AG18"/>
    </sheetView>
  </sheetViews>
  <sheetFormatPr defaultRowHeight="12.75"/>
  <cols>
    <col min="1" max="1" width="17.85546875" bestFit="1" customWidth="1"/>
    <col min="2" max="16" width="14.28515625" customWidth="1"/>
  </cols>
  <sheetData>
    <row r="2" spans="1:18" ht="13.5" thickBot="1"/>
    <row r="3" spans="1:18" ht="26.25" thickBot="1">
      <c r="A3" s="75" t="s">
        <v>13889</v>
      </c>
      <c r="B3" s="76" t="s">
        <v>13420</v>
      </c>
      <c r="C3" s="76" t="s">
        <v>13879</v>
      </c>
      <c r="D3" s="76" t="s">
        <v>13880</v>
      </c>
      <c r="E3" s="76" t="s">
        <v>13881</v>
      </c>
      <c r="F3" s="76" t="s">
        <v>13419</v>
      </c>
      <c r="G3" s="76" t="s">
        <v>13882</v>
      </c>
      <c r="H3" s="76" t="s">
        <v>13883</v>
      </c>
      <c r="I3" s="76" t="s">
        <v>13421</v>
      </c>
      <c r="J3" s="76" t="s">
        <v>13884</v>
      </c>
      <c r="K3" s="76" t="s">
        <v>13422</v>
      </c>
      <c r="L3" s="76" t="s">
        <v>12047</v>
      </c>
      <c r="M3" s="76" t="s">
        <v>13885</v>
      </c>
      <c r="N3" s="76" t="s">
        <v>13886</v>
      </c>
      <c r="O3" s="77" t="s">
        <v>13418</v>
      </c>
      <c r="P3" s="77" t="s">
        <v>13887</v>
      </c>
      <c r="R3" s="65"/>
    </row>
    <row r="4" spans="1:18" ht="18">
      <c r="A4" s="71" t="s">
        <v>13868</v>
      </c>
      <c r="B4" s="74">
        <v>4</v>
      </c>
      <c r="C4" s="69"/>
      <c r="D4" s="69">
        <v>7</v>
      </c>
      <c r="E4" s="69"/>
      <c r="F4" s="69">
        <v>4</v>
      </c>
      <c r="G4" s="69"/>
      <c r="H4" s="69">
        <v>6</v>
      </c>
      <c r="I4" s="69"/>
      <c r="J4" s="69">
        <v>1</v>
      </c>
      <c r="K4" s="69"/>
      <c r="L4" s="69"/>
      <c r="M4" s="69"/>
      <c r="N4" s="69"/>
      <c r="O4" s="69">
        <v>2</v>
      </c>
      <c r="P4" s="69"/>
    </row>
    <row r="5" spans="1:18" ht="18">
      <c r="A5" s="71" t="s">
        <v>13417</v>
      </c>
      <c r="B5" s="70"/>
      <c r="C5" s="66"/>
      <c r="D5" s="66">
        <v>1</v>
      </c>
      <c r="E5" s="66"/>
      <c r="F5" s="66"/>
      <c r="G5" s="66"/>
      <c r="H5" s="66"/>
      <c r="I5" s="66"/>
      <c r="J5" s="66"/>
      <c r="K5" s="66"/>
      <c r="L5" s="66"/>
      <c r="M5" s="66"/>
      <c r="N5" s="66"/>
      <c r="O5" s="66">
        <v>1</v>
      </c>
      <c r="P5" s="66"/>
    </row>
    <row r="6" spans="1:18" ht="18">
      <c r="A6" s="71" t="s">
        <v>13424</v>
      </c>
      <c r="B6" s="70">
        <v>20</v>
      </c>
      <c r="C6" s="66">
        <v>11</v>
      </c>
      <c r="D6" s="66">
        <v>5</v>
      </c>
      <c r="E6" s="66">
        <v>4</v>
      </c>
      <c r="F6" s="66">
        <v>18</v>
      </c>
      <c r="G6" s="66">
        <v>5</v>
      </c>
      <c r="H6" s="66">
        <v>8</v>
      </c>
      <c r="I6" s="66">
        <v>2</v>
      </c>
      <c r="J6" s="66">
        <v>7</v>
      </c>
      <c r="K6" s="66">
        <v>2</v>
      </c>
      <c r="L6" s="66">
        <v>5</v>
      </c>
      <c r="M6" s="66">
        <v>5</v>
      </c>
      <c r="N6" s="66"/>
      <c r="O6" s="66">
        <v>26</v>
      </c>
      <c r="P6" s="66">
        <v>8</v>
      </c>
    </row>
    <row r="7" spans="1:18" ht="18">
      <c r="A7" s="71" t="s">
        <v>13423</v>
      </c>
      <c r="B7" s="70">
        <v>47</v>
      </c>
      <c r="C7" s="66">
        <v>60</v>
      </c>
      <c r="D7" s="66">
        <v>19</v>
      </c>
      <c r="E7" s="66">
        <v>5</v>
      </c>
      <c r="F7" s="66">
        <v>16</v>
      </c>
      <c r="G7" s="66">
        <v>51</v>
      </c>
      <c r="H7" s="66">
        <v>60</v>
      </c>
      <c r="I7" s="66">
        <v>44</v>
      </c>
      <c r="J7" s="66">
        <v>10</v>
      </c>
      <c r="K7" s="66">
        <v>32</v>
      </c>
      <c r="L7" s="66">
        <v>17</v>
      </c>
      <c r="M7" s="66">
        <v>21</v>
      </c>
      <c r="N7" s="66">
        <v>22</v>
      </c>
      <c r="O7" s="66">
        <v>92</v>
      </c>
      <c r="P7" s="66">
        <v>32</v>
      </c>
    </row>
    <row r="8" spans="1:18" ht="18">
      <c r="A8" s="72" t="s">
        <v>13462</v>
      </c>
      <c r="B8" s="70">
        <v>2</v>
      </c>
      <c r="C8" s="66">
        <v>7</v>
      </c>
      <c r="D8" s="66"/>
      <c r="E8" s="66">
        <v>4</v>
      </c>
      <c r="F8" s="66">
        <v>4</v>
      </c>
      <c r="G8" s="66">
        <v>6</v>
      </c>
      <c r="H8" s="66">
        <v>11</v>
      </c>
      <c r="I8" s="66">
        <v>10</v>
      </c>
      <c r="J8" s="66">
        <v>3</v>
      </c>
      <c r="K8" s="66">
        <v>2</v>
      </c>
      <c r="L8" s="66">
        <v>3</v>
      </c>
      <c r="M8" s="66">
        <v>4</v>
      </c>
      <c r="N8" s="66"/>
      <c r="O8" s="66">
        <v>8</v>
      </c>
      <c r="P8" s="66">
        <v>10</v>
      </c>
    </row>
    <row r="9" spans="1:18" ht="18">
      <c r="A9" s="71" t="s">
        <v>13890</v>
      </c>
      <c r="B9" s="70">
        <v>3</v>
      </c>
      <c r="C9" s="66">
        <v>5</v>
      </c>
      <c r="D9" s="66"/>
      <c r="E9" s="66">
        <v>2</v>
      </c>
      <c r="F9" s="66">
        <v>7</v>
      </c>
      <c r="G9" s="66">
        <v>2</v>
      </c>
      <c r="H9" s="66">
        <v>5</v>
      </c>
      <c r="I9" s="66">
        <v>3</v>
      </c>
      <c r="J9" s="66">
        <v>6</v>
      </c>
      <c r="K9" s="66"/>
      <c r="L9" s="66">
        <v>2</v>
      </c>
      <c r="M9" s="66">
        <v>7</v>
      </c>
      <c r="N9" s="66">
        <v>16</v>
      </c>
      <c r="O9" s="66">
        <v>16</v>
      </c>
      <c r="P9" s="66">
        <v>4</v>
      </c>
    </row>
    <row r="10" spans="1:18" ht="18">
      <c r="A10" s="71" t="s">
        <v>13461</v>
      </c>
      <c r="B10" s="70">
        <v>6</v>
      </c>
      <c r="C10" s="66">
        <v>3</v>
      </c>
      <c r="D10" s="66"/>
      <c r="E10" s="66">
        <v>4</v>
      </c>
      <c r="F10" s="66">
        <v>6</v>
      </c>
      <c r="G10" s="66">
        <v>3</v>
      </c>
      <c r="H10" s="66">
        <v>2</v>
      </c>
      <c r="I10" s="66">
        <v>1</v>
      </c>
      <c r="J10" s="66">
        <v>3</v>
      </c>
      <c r="K10" s="66">
        <v>1</v>
      </c>
      <c r="L10" s="66">
        <v>3</v>
      </c>
      <c r="M10" s="66">
        <v>4</v>
      </c>
      <c r="N10" s="66">
        <v>14</v>
      </c>
      <c r="O10" s="66">
        <v>10</v>
      </c>
      <c r="P10" s="66"/>
    </row>
    <row r="11" spans="1:18" ht="18.75" thickBot="1">
      <c r="A11" s="73" t="s">
        <v>13891</v>
      </c>
      <c r="B11" s="70"/>
      <c r="C11" s="70"/>
      <c r="D11" s="70"/>
      <c r="E11" s="70">
        <v>6</v>
      </c>
      <c r="F11" s="70">
        <v>5</v>
      </c>
      <c r="G11" s="70">
        <v>1</v>
      </c>
      <c r="H11" s="70">
        <v>1</v>
      </c>
      <c r="I11" s="70"/>
      <c r="J11" s="70">
        <v>3</v>
      </c>
      <c r="K11" s="70"/>
      <c r="L11" s="70">
        <v>1</v>
      </c>
      <c r="M11" s="70">
        <v>2</v>
      </c>
      <c r="N11" s="70">
        <v>8</v>
      </c>
      <c r="O11" s="70">
        <v>6</v>
      </c>
      <c r="P11" s="70">
        <v>2</v>
      </c>
    </row>
    <row r="17" spans="5:13" ht="18">
      <c r="E17" s="2" t="s">
        <v>13866</v>
      </c>
      <c r="F17" s="2" t="s">
        <v>13867</v>
      </c>
      <c r="J17" t="s">
        <v>13868</v>
      </c>
      <c r="K17" s="78">
        <v>4</v>
      </c>
      <c r="L17">
        <v>1</v>
      </c>
      <c r="M17">
        <v>2</v>
      </c>
    </row>
    <row r="18" spans="5:13" ht="18">
      <c r="E18" t="s">
        <v>13845</v>
      </c>
      <c r="F18">
        <v>4</v>
      </c>
      <c r="J18" t="s">
        <v>13868</v>
      </c>
      <c r="K18" s="79"/>
      <c r="L18">
        <v>2</v>
      </c>
      <c r="M18">
        <v>2</v>
      </c>
    </row>
    <row r="19" spans="5:13" ht="18">
      <c r="E19" t="s">
        <v>13844</v>
      </c>
      <c r="F19">
        <v>7</v>
      </c>
      <c r="J19" t="s">
        <v>13868</v>
      </c>
      <c r="K19" s="79">
        <v>7</v>
      </c>
      <c r="L19">
        <v>3</v>
      </c>
      <c r="M19">
        <v>2</v>
      </c>
    </row>
    <row r="20" spans="5:13" ht="18">
      <c r="E20" t="s">
        <v>13850</v>
      </c>
      <c r="F20">
        <v>4</v>
      </c>
      <c r="J20" t="s">
        <v>13868</v>
      </c>
      <c r="K20" s="79"/>
      <c r="L20">
        <v>4</v>
      </c>
      <c r="M20">
        <v>2</v>
      </c>
    </row>
    <row r="21" spans="5:13" ht="18">
      <c r="E21" t="s">
        <v>13823</v>
      </c>
      <c r="F21">
        <v>6</v>
      </c>
      <c r="J21" t="s">
        <v>13868</v>
      </c>
      <c r="K21" s="79">
        <v>4</v>
      </c>
      <c r="L21">
        <v>5</v>
      </c>
      <c r="M21">
        <v>2</v>
      </c>
    </row>
    <row r="22" spans="5:13" ht="18">
      <c r="E22" t="s">
        <v>13848</v>
      </c>
      <c r="F22">
        <v>1</v>
      </c>
      <c r="J22" t="s">
        <v>13868</v>
      </c>
      <c r="K22" s="79"/>
      <c r="L22">
        <v>6</v>
      </c>
      <c r="M22">
        <v>2</v>
      </c>
    </row>
    <row r="23" spans="5:13" ht="18">
      <c r="E23" t="s">
        <v>13824</v>
      </c>
      <c r="F23">
        <v>2</v>
      </c>
      <c r="J23" t="s">
        <v>13868</v>
      </c>
      <c r="K23" s="79">
        <v>6</v>
      </c>
      <c r="L23">
        <v>7</v>
      </c>
      <c r="M23">
        <v>2</v>
      </c>
    </row>
    <row r="24" spans="5:13" ht="18">
      <c r="E24" t="s">
        <v>13858</v>
      </c>
      <c r="F24">
        <v>1</v>
      </c>
      <c r="J24" t="s">
        <v>13868</v>
      </c>
      <c r="K24" s="79"/>
      <c r="L24">
        <v>8</v>
      </c>
      <c r="M24">
        <v>2</v>
      </c>
    </row>
    <row r="25" spans="5:13" ht="18">
      <c r="E25" t="s">
        <v>13859</v>
      </c>
      <c r="F25">
        <v>1</v>
      </c>
      <c r="J25" t="s">
        <v>13868</v>
      </c>
      <c r="K25" s="79">
        <v>1</v>
      </c>
      <c r="L25">
        <v>9</v>
      </c>
      <c r="M25">
        <v>2</v>
      </c>
    </row>
    <row r="26" spans="5:13" ht="18">
      <c r="E26" t="s">
        <v>13869</v>
      </c>
      <c r="F26">
        <v>8</v>
      </c>
      <c r="J26" t="s">
        <v>13868</v>
      </c>
      <c r="K26" s="79"/>
      <c r="L26">
        <v>10</v>
      </c>
      <c r="M26">
        <v>2</v>
      </c>
    </row>
    <row r="27" spans="5:13" ht="18">
      <c r="E27" t="s">
        <v>13433</v>
      </c>
      <c r="F27">
        <v>20</v>
      </c>
      <c r="J27" t="s">
        <v>13868</v>
      </c>
      <c r="K27" s="79"/>
      <c r="L27">
        <v>11</v>
      </c>
      <c r="M27">
        <v>2</v>
      </c>
    </row>
    <row r="28" spans="5:13" ht="18">
      <c r="E28" t="s">
        <v>13874</v>
      </c>
      <c r="F28">
        <v>11</v>
      </c>
      <c r="J28" t="s">
        <v>13868</v>
      </c>
      <c r="K28" s="79"/>
      <c r="L28">
        <v>12</v>
      </c>
      <c r="M28">
        <v>2</v>
      </c>
    </row>
    <row r="29" spans="5:13" ht="18">
      <c r="E29" t="s">
        <v>13849</v>
      </c>
      <c r="F29">
        <v>5</v>
      </c>
      <c r="J29" t="s">
        <v>13868</v>
      </c>
      <c r="K29" s="79"/>
      <c r="L29">
        <v>13</v>
      </c>
      <c r="M29">
        <v>2</v>
      </c>
    </row>
    <row r="30" spans="5:13" ht="18">
      <c r="E30" t="s">
        <v>13861</v>
      </c>
      <c r="F30">
        <v>4</v>
      </c>
      <c r="J30" t="s">
        <v>13868</v>
      </c>
      <c r="K30" s="79">
        <v>2</v>
      </c>
      <c r="L30">
        <v>14</v>
      </c>
      <c r="M30">
        <v>2</v>
      </c>
    </row>
    <row r="31" spans="5:13" ht="18">
      <c r="E31" t="s">
        <v>13453</v>
      </c>
      <c r="F31">
        <v>18</v>
      </c>
      <c r="J31" t="s">
        <v>13868</v>
      </c>
      <c r="K31" s="79"/>
      <c r="L31">
        <v>15</v>
      </c>
      <c r="M31">
        <v>2</v>
      </c>
    </row>
    <row r="32" spans="5:13" ht="18">
      <c r="E32" t="s">
        <v>13435</v>
      </c>
      <c r="F32">
        <v>5</v>
      </c>
      <c r="J32" t="s">
        <v>13417</v>
      </c>
      <c r="K32" s="80"/>
      <c r="L32">
        <v>1</v>
      </c>
      <c r="M32">
        <v>1</v>
      </c>
    </row>
    <row r="33" spans="5:13" ht="18">
      <c r="E33" t="s">
        <v>13828</v>
      </c>
      <c r="F33">
        <v>8</v>
      </c>
      <c r="J33" t="s">
        <v>13417</v>
      </c>
      <c r="K33" s="81"/>
      <c r="L33">
        <v>2</v>
      </c>
      <c r="M33">
        <v>1</v>
      </c>
    </row>
    <row r="34" spans="5:13" ht="18">
      <c r="E34" t="s">
        <v>13825</v>
      </c>
      <c r="F34">
        <v>2</v>
      </c>
      <c r="J34" t="s">
        <v>13417</v>
      </c>
      <c r="K34" s="81">
        <v>1</v>
      </c>
      <c r="L34">
        <v>3</v>
      </c>
      <c r="M34">
        <v>1</v>
      </c>
    </row>
    <row r="35" spans="5:13" ht="18">
      <c r="E35" t="s">
        <v>13460</v>
      </c>
      <c r="F35">
        <v>7</v>
      </c>
      <c r="J35" t="s">
        <v>13417</v>
      </c>
      <c r="K35" s="81"/>
      <c r="L35">
        <v>4</v>
      </c>
      <c r="M35">
        <v>1</v>
      </c>
    </row>
    <row r="36" spans="5:13" ht="18">
      <c r="E36" t="s">
        <v>13860</v>
      </c>
      <c r="F36">
        <v>2</v>
      </c>
      <c r="J36" t="s">
        <v>13417</v>
      </c>
      <c r="K36" s="81"/>
      <c r="L36">
        <v>5</v>
      </c>
      <c r="M36">
        <v>1</v>
      </c>
    </row>
    <row r="37" spans="5:13" ht="18">
      <c r="E37" t="s">
        <v>13431</v>
      </c>
      <c r="F37">
        <v>5</v>
      </c>
      <c r="J37" t="s">
        <v>13417</v>
      </c>
      <c r="K37" s="81"/>
      <c r="L37">
        <v>6</v>
      </c>
      <c r="M37">
        <v>1</v>
      </c>
    </row>
    <row r="38" spans="5:13" ht="18">
      <c r="E38" t="s">
        <v>13822</v>
      </c>
      <c r="F38">
        <v>5</v>
      </c>
      <c r="J38" t="s">
        <v>13417</v>
      </c>
      <c r="K38" s="81"/>
      <c r="L38">
        <v>7</v>
      </c>
      <c r="M38">
        <v>1</v>
      </c>
    </row>
    <row r="39" spans="5:13" ht="18">
      <c r="E39" t="s">
        <v>13459</v>
      </c>
      <c r="F39">
        <v>26</v>
      </c>
      <c r="J39" t="s">
        <v>13417</v>
      </c>
      <c r="K39" s="81"/>
      <c r="L39">
        <v>8</v>
      </c>
      <c r="M39">
        <v>1</v>
      </c>
    </row>
    <row r="40" spans="5:13" ht="18">
      <c r="E40" t="s">
        <v>13870</v>
      </c>
      <c r="F40">
        <v>10</v>
      </c>
      <c r="J40" t="s">
        <v>13417</v>
      </c>
      <c r="K40" s="81"/>
      <c r="L40">
        <v>9</v>
      </c>
      <c r="M40">
        <v>1</v>
      </c>
    </row>
    <row r="41" spans="5:13" ht="18">
      <c r="E41" t="s">
        <v>13443</v>
      </c>
      <c r="F41">
        <v>2</v>
      </c>
      <c r="J41" t="s">
        <v>13417</v>
      </c>
      <c r="K41" s="81"/>
      <c r="L41">
        <v>10</v>
      </c>
      <c r="M41">
        <v>1</v>
      </c>
    </row>
    <row r="42" spans="5:13" ht="18">
      <c r="E42" t="s">
        <v>13875</v>
      </c>
      <c r="F42">
        <v>7</v>
      </c>
      <c r="J42" t="s">
        <v>13417</v>
      </c>
      <c r="K42" s="81"/>
      <c r="L42">
        <v>11</v>
      </c>
      <c r="M42">
        <v>1</v>
      </c>
    </row>
    <row r="43" spans="5:13" ht="18">
      <c r="E43" t="s">
        <v>13829</v>
      </c>
      <c r="F43">
        <v>4</v>
      </c>
      <c r="J43" t="s">
        <v>13417</v>
      </c>
      <c r="K43" s="81"/>
      <c r="L43">
        <v>12</v>
      </c>
      <c r="M43">
        <v>1</v>
      </c>
    </row>
    <row r="44" spans="5:13" ht="18">
      <c r="E44" t="s">
        <v>13444</v>
      </c>
      <c r="F44">
        <v>4</v>
      </c>
      <c r="J44" t="s">
        <v>13417</v>
      </c>
      <c r="K44" s="81"/>
      <c r="L44">
        <v>13</v>
      </c>
      <c r="M44">
        <v>1</v>
      </c>
    </row>
    <row r="45" spans="5:13" ht="18">
      <c r="E45" t="s">
        <v>13455</v>
      </c>
      <c r="F45">
        <v>6</v>
      </c>
      <c r="J45" t="s">
        <v>13417</v>
      </c>
      <c r="K45" s="81">
        <v>1</v>
      </c>
      <c r="L45">
        <v>14</v>
      </c>
      <c r="M45">
        <v>1</v>
      </c>
    </row>
    <row r="46" spans="5:13" ht="18">
      <c r="E46" t="s">
        <v>13865</v>
      </c>
      <c r="F46">
        <v>11</v>
      </c>
      <c r="J46" t="s">
        <v>13417</v>
      </c>
      <c r="K46" s="81"/>
      <c r="L46">
        <v>15</v>
      </c>
      <c r="M46">
        <v>1</v>
      </c>
    </row>
    <row r="47" spans="5:13" ht="18">
      <c r="E47" t="s">
        <v>13427</v>
      </c>
      <c r="F47">
        <v>10</v>
      </c>
      <c r="J47" t="s">
        <v>13424</v>
      </c>
      <c r="K47" s="82">
        <v>20</v>
      </c>
      <c r="L47">
        <v>1</v>
      </c>
      <c r="M47">
        <v>0</v>
      </c>
    </row>
    <row r="48" spans="5:13" ht="18">
      <c r="E48" t="s">
        <v>13456</v>
      </c>
      <c r="F48">
        <v>3</v>
      </c>
      <c r="J48" t="s">
        <v>13424</v>
      </c>
      <c r="K48" s="83">
        <v>11</v>
      </c>
      <c r="L48">
        <v>2</v>
      </c>
      <c r="M48">
        <v>0</v>
      </c>
    </row>
    <row r="49" spans="5:13" ht="18">
      <c r="E49" t="s">
        <v>13843</v>
      </c>
      <c r="F49">
        <v>2</v>
      </c>
      <c r="J49" t="s">
        <v>13424</v>
      </c>
      <c r="K49" s="83">
        <v>5</v>
      </c>
      <c r="L49">
        <v>3</v>
      </c>
      <c r="M49">
        <v>0</v>
      </c>
    </row>
    <row r="50" spans="5:13" ht="18">
      <c r="E50" t="s">
        <v>13448</v>
      </c>
      <c r="F50">
        <v>3</v>
      </c>
      <c r="J50" t="s">
        <v>13424</v>
      </c>
      <c r="K50" s="83">
        <v>4</v>
      </c>
      <c r="L50">
        <v>4</v>
      </c>
      <c r="M50">
        <v>0</v>
      </c>
    </row>
    <row r="51" spans="5:13" ht="18">
      <c r="E51" t="s">
        <v>13840</v>
      </c>
      <c r="F51">
        <v>4</v>
      </c>
      <c r="J51" t="s">
        <v>13424</v>
      </c>
      <c r="K51" s="83">
        <v>18</v>
      </c>
      <c r="L51">
        <v>5</v>
      </c>
      <c r="M51">
        <v>0</v>
      </c>
    </row>
    <row r="52" spans="5:13" ht="18">
      <c r="E52" t="s">
        <v>13428</v>
      </c>
      <c r="F52">
        <v>8</v>
      </c>
      <c r="J52" t="s">
        <v>13424</v>
      </c>
      <c r="K52" s="83">
        <v>5</v>
      </c>
      <c r="L52">
        <v>6</v>
      </c>
      <c r="M52">
        <v>0</v>
      </c>
    </row>
    <row r="53" spans="5:13" ht="18">
      <c r="E53" t="s">
        <v>13441</v>
      </c>
      <c r="F53">
        <v>47</v>
      </c>
      <c r="J53" t="s">
        <v>13424</v>
      </c>
      <c r="K53" s="83">
        <v>8</v>
      </c>
      <c r="L53">
        <v>7</v>
      </c>
      <c r="M53">
        <v>0</v>
      </c>
    </row>
    <row r="54" spans="5:13" ht="18">
      <c r="E54" t="s">
        <v>13876</v>
      </c>
      <c r="F54">
        <v>60</v>
      </c>
      <c r="J54" t="s">
        <v>13424</v>
      </c>
      <c r="K54" s="83">
        <v>2</v>
      </c>
      <c r="L54">
        <v>8</v>
      </c>
      <c r="M54">
        <v>0</v>
      </c>
    </row>
    <row r="55" spans="5:13" ht="18">
      <c r="E55" t="s">
        <v>13857</v>
      </c>
      <c r="F55">
        <v>19</v>
      </c>
      <c r="J55" t="s">
        <v>13424</v>
      </c>
      <c r="K55" s="83">
        <v>7</v>
      </c>
      <c r="L55">
        <v>9</v>
      </c>
      <c r="M55">
        <v>0</v>
      </c>
    </row>
    <row r="56" spans="5:13" ht="18">
      <c r="E56" t="s">
        <v>13821</v>
      </c>
      <c r="F56">
        <v>5</v>
      </c>
      <c r="J56" t="s">
        <v>13424</v>
      </c>
      <c r="K56" s="83">
        <v>2</v>
      </c>
      <c r="L56">
        <v>10</v>
      </c>
      <c r="M56">
        <v>0</v>
      </c>
    </row>
    <row r="57" spans="5:13" ht="18">
      <c r="E57" t="s">
        <v>13429</v>
      </c>
      <c r="F57">
        <v>16</v>
      </c>
      <c r="J57" t="s">
        <v>13424</v>
      </c>
      <c r="K57" s="83">
        <v>5</v>
      </c>
      <c r="L57">
        <v>11</v>
      </c>
      <c r="M57">
        <v>0</v>
      </c>
    </row>
    <row r="58" spans="5:13" ht="18">
      <c r="E58" t="s">
        <v>13436</v>
      </c>
      <c r="F58">
        <v>51</v>
      </c>
      <c r="J58" t="s">
        <v>13424</v>
      </c>
      <c r="K58" s="83">
        <v>5</v>
      </c>
      <c r="L58">
        <v>12</v>
      </c>
      <c r="M58">
        <v>0</v>
      </c>
    </row>
    <row r="59" spans="5:13" ht="18">
      <c r="E59" t="s">
        <v>13826</v>
      </c>
      <c r="F59">
        <v>60</v>
      </c>
      <c r="J59" t="s">
        <v>13424</v>
      </c>
      <c r="K59" s="83"/>
      <c r="L59">
        <v>13</v>
      </c>
      <c r="M59">
        <v>0</v>
      </c>
    </row>
    <row r="60" spans="5:13" ht="18">
      <c r="E60" t="s">
        <v>13871</v>
      </c>
      <c r="F60">
        <v>32</v>
      </c>
      <c r="J60" t="s">
        <v>13424</v>
      </c>
      <c r="K60" s="83">
        <v>26</v>
      </c>
      <c r="L60">
        <v>14</v>
      </c>
      <c r="M60">
        <v>0</v>
      </c>
    </row>
    <row r="61" spans="5:13" ht="18">
      <c r="E61" t="s">
        <v>13452</v>
      </c>
      <c r="F61">
        <v>44</v>
      </c>
      <c r="J61" t="s">
        <v>13424</v>
      </c>
      <c r="K61" s="83">
        <v>8</v>
      </c>
      <c r="L61">
        <v>15</v>
      </c>
      <c r="M61">
        <v>0</v>
      </c>
    </row>
    <row r="62" spans="5:13" ht="18">
      <c r="E62" t="s">
        <v>13447</v>
      </c>
      <c r="F62">
        <v>10</v>
      </c>
      <c r="J62" t="s">
        <v>13423</v>
      </c>
      <c r="K62" s="80">
        <v>47</v>
      </c>
      <c r="L62">
        <v>1</v>
      </c>
      <c r="M62">
        <v>7</v>
      </c>
    </row>
    <row r="63" spans="5:13" ht="18">
      <c r="E63" t="s">
        <v>13820</v>
      </c>
      <c r="F63">
        <v>32</v>
      </c>
      <c r="J63" t="s">
        <v>13423</v>
      </c>
      <c r="K63" s="81">
        <v>60</v>
      </c>
      <c r="L63">
        <v>2</v>
      </c>
      <c r="M63">
        <v>7</v>
      </c>
    </row>
    <row r="64" spans="5:13" ht="18">
      <c r="E64" t="s">
        <v>13451</v>
      </c>
      <c r="F64">
        <v>17</v>
      </c>
      <c r="J64" t="s">
        <v>13423</v>
      </c>
      <c r="K64" s="81">
        <v>19</v>
      </c>
      <c r="L64">
        <v>3</v>
      </c>
      <c r="M64">
        <v>7</v>
      </c>
    </row>
    <row r="65" spans="5:13" ht="18">
      <c r="E65" t="s">
        <v>13834</v>
      </c>
      <c r="F65">
        <v>21</v>
      </c>
      <c r="J65" t="s">
        <v>13423</v>
      </c>
      <c r="K65" s="81">
        <v>5</v>
      </c>
      <c r="L65">
        <v>4</v>
      </c>
      <c r="M65">
        <v>7</v>
      </c>
    </row>
    <row r="66" spans="5:13" ht="18">
      <c r="E66" t="s">
        <v>13853</v>
      </c>
      <c r="F66">
        <v>22</v>
      </c>
      <c r="J66" t="s">
        <v>13423</v>
      </c>
      <c r="K66" s="81">
        <v>16</v>
      </c>
      <c r="L66">
        <v>5</v>
      </c>
      <c r="M66">
        <v>7</v>
      </c>
    </row>
    <row r="67" spans="5:13" ht="18">
      <c r="E67" t="s">
        <v>13445</v>
      </c>
      <c r="F67">
        <v>92</v>
      </c>
      <c r="J67" t="s">
        <v>13423</v>
      </c>
      <c r="K67" s="81">
        <v>51</v>
      </c>
      <c r="L67">
        <v>6</v>
      </c>
      <c r="M67">
        <v>7</v>
      </c>
    </row>
    <row r="68" spans="5:13" ht="18">
      <c r="E68" t="s">
        <v>13872</v>
      </c>
      <c r="F68">
        <v>2</v>
      </c>
      <c r="J68" t="s">
        <v>13423</v>
      </c>
      <c r="K68" s="81">
        <v>60</v>
      </c>
      <c r="L68">
        <v>7</v>
      </c>
      <c r="M68">
        <v>7</v>
      </c>
    </row>
    <row r="69" spans="5:13" ht="18">
      <c r="E69" t="s">
        <v>13846</v>
      </c>
      <c r="F69">
        <v>5</v>
      </c>
      <c r="J69" t="s">
        <v>13423</v>
      </c>
      <c r="K69" s="81">
        <v>44</v>
      </c>
      <c r="L69">
        <v>8</v>
      </c>
      <c r="M69">
        <v>7</v>
      </c>
    </row>
    <row r="70" spans="5:13" ht="18">
      <c r="E70" t="s">
        <v>13432</v>
      </c>
      <c r="F70">
        <v>4</v>
      </c>
      <c r="J70" t="s">
        <v>13423</v>
      </c>
      <c r="K70" s="81">
        <v>10</v>
      </c>
      <c r="L70">
        <v>9</v>
      </c>
      <c r="M70">
        <v>7</v>
      </c>
    </row>
    <row r="71" spans="5:13" ht="18">
      <c r="E71" t="s">
        <v>13827</v>
      </c>
      <c r="F71">
        <v>1</v>
      </c>
      <c r="J71" t="s">
        <v>13423</v>
      </c>
      <c r="K71" s="81">
        <v>32</v>
      </c>
      <c r="L71">
        <v>10</v>
      </c>
      <c r="M71">
        <v>7</v>
      </c>
    </row>
    <row r="72" spans="5:13" ht="18">
      <c r="E72" t="s">
        <v>13831</v>
      </c>
      <c r="F72">
        <v>1</v>
      </c>
      <c r="J72" t="s">
        <v>13423</v>
      </c>
      <c r="K72" s="81">
        <v>17</v>
      </c>
      <c r="L72">
        <v>11</v>
      </c>
      <c r="M72">
        <v>7</v>
      </c>
    </row>
    <row r="73" spans="5:13" ht="18">
      <c r="E73" t="s">
        <v>13449</v>
      </c>
      <c r="F73">
        <v>1</v>
      </c>
      <c r="J73" t="s">
        <v>13423</v>
      </c>
      <c r="K73" s="81">
        <v>21</v>
      </c>
      <c r="L73">
        <v>12</v>
      </c>
      <c r="M73">
        <v>7</v>
      </c>
    </row>
    <row r="74" spans="5:13" ht="18">
      <c r="E74" t="s">
        <v>13862</v>
      </c>
      <c r="F74">
        <v>2</v>
      </c>
      <c r="J74" t="s">
        <v>13423</v>
      </c>
      <c r="K74" s="81">
        <v>22</v>
      </c>
      <c r="L74">
        <v>13</v>
      </c>
      <c r="M74">
        <v>7</v>
      </c>
    </row>
    <row r="75" spans="5:13" ht="18">
      <c r="E75" t="s">
        <v>13832</v>
      </c>
      <c r="F75">
        <v>7</v>
      </c>
      <c r="J75" t="s">
        <v>13423</v>
      </c>
      <c r="K75" s="81">
        <v>92</v>
      </c>
      <c r="L75">
        <v>14</v>
      </c>
      <c r="M75">
        <v>7</v>
      </c>
    </row>
    <row r="76" spans="5:13" ht="18">
      <c r="E76" t="s">
        <v>13446</v>
      </c>
      <c r="F76">
        <v>5</v>
      </c>
      <c r="J76" t="s">
        <v>13423</v>
      </c>
      <c r="K76" s="81">
        <v>32</v>
      </c>
      <c r="L76">
        <v>15</v>
      </c>
      <c r="M76">
        <v>7</v>
      </c>
    </row>
    <row r="77" spans="5:13" ht="18">
      <c r="E77" t="s">
        <v>13836</v>
      </c>
      <c r="F77">
        <v>1</v>
      </c>
      <c r="J77" t="s">
        <v>13462</v>
      </c>
      <c r="K77" s="82">
        <v>2</v>
      </c>
      <c r="L77">
        <v>1</v>
      </c>
      <c r="M77">
        <v>6</v>
      </c>
    </row>
    <row r="78" spans="5:13" ht="18">
      <c r="E78" t="s">
        <v>13434</v>
      </c>
      <c r="F78">
        <v>1</v>
      </c>
      <c r="J78" t="s">
        <v>13462</v>
      </c>
      <c r="K78" s="83">
        <v>7</v>
      </c>
      <c r="L78">
        <v>2</v>
      </c>
      <c r="M78">
        <v>6</v>
      </c>
    </row>
    <row r="79" spans="5:13" ht="18">
      <c r="E79" t="s">
        <v>13833</v>
      </c>
      <c r="F79">
        <v>1</v>
      </c>
      <c r="J79" t="s">
        <v>13462</v>
      </c>
      <c r="K79" s="83"/>
      <c r="L79">
        <v>3</v>
      </c>
      <c r="M79">
        <v>6</v>
      </c>
    </row>
    <row r="80" spans="5:13" ht="18">
      <c r="E80" t="s">
        <v>13440</v>
      </c>
      <c r="F80">
        <v>2</v>
      </c>
      <c r="J80" t="s">
        <v>13462</v>
      </c>
      <c r="K80" s="83">
        <v>4</v>
      </c>
      <c r="L80">
        <v>4</v>
      </c>
      <c r="M80">
        <v>6</v>
      </c>
    </row>
    <row r="81" spans="5:13" ht="18">
      <c r="E81" t="s">
        <v>13863</v>
      </c>
      <c r="F81">
        <v>1</v>
      </c>
      <c r="J81" t="s">
        <v>13462</v>
      </c>
      <c r="K81" s="83">
        <v>4</v>
      </c>
      <c r="L81">
        <v>5</v>
      </c>
      <c r="M81">
        <v>6</v>
      </c>
    </row>
    <row r="82" spans="5:13" ht="18">
      <c r="E82" t="s">
        <v>13852</v>
      </c>
      <c r="F82">
        <v>1</v>
      </c>
      <c r="J82" t="s">
        <v>13462</v>
      </c>
      <c r="K82" s="83">
        <v>6</v>
      </c>
      <c r="L82">
        <v>6</v>
      </c>
      <c r="M82">
        <v>6</v>
      </c>
    </row>
    <row r="83" spans="5:13" ht="18">
      <c r="E83" t="s">
        <v>13873</v>
      </c>
      <c r="F83">
        <v>4</v>
      </c>
      <c r="J83" t="s">
        <v>13462</v>
      </c>
      <c r="K83" s="83">
        <v>11</v>
      </c>
      <c r="L83">
        <v>7</v>
      </c>
      <c r="M83">
        <v>6</v>
      </c>
    </row>
    <row r="84" spans="5:13" ht="18">
      <c r="E84" t="s">
        <v>13458</v>
      </c>
      <c r="F84">
        <v>3</v>
      </c>
      <c r="J84" t="s">
        <v>13462</v>
      </c>
      <c r="K84" s="83">
        <v>10</v>
      </c>
      <c r="L84">
        <v>8</v>
      </c>
      <c r="M84">
        <v>6</v>
      </c>
    </row>
    <row r="85" spans="5:13" ht="18">
      <c r="E85" t="s">
        <v>13877</v>
      </c>
      <c r="F85">
        <v>5</v>
      </c>
      <c r="J85" t="s">
        <v>13462</v>
      </c>
      <c r="K85" s="83">
        <v>3</v>
      </c>
      <c r="L85">
        <v>9</v>
      </c>
      <c r="M85">
        <v>6</v>
      </c>
    </row>
    <row r="86" spans="5:13" ht="18">
      <c r="E86" t="s">
        <v>13854</v>
      </c>
      <c r="F86">
        <v>2</v>
      </c>
      <c r="J86" t="s">
        <v>13462</v>
      </c>
      <c r="K86" s="83">
        <v>2</v>
      </c>
      <c r="L86">
        <v>10</v>
      </c>
      <c r="M86">
        <v>6</v>
      </c>
    </row>
    <row r="87" spans="5:13" ht="18">
      <c r="E87" t="s">
        <v>13437</v>
      </c>
      <c r="F87">
        <v>7</v>
      </c>
      <c r="J87" t="s">
        <v>13462</v>
      </c>
      <c r="K87" s="83">
        <v>3</v>
      </c>
      <c r="L87">
        <v>11</v>
      </c>
      <c r="M87">
        <v>6</v>
      </c>
    </row>
    <row r="88" spans="5:13" ht="18">
      <c r="E88" t="s">
        <v>13450</v>
      </c>
      <c r="F88">
        <v>2</v>
      </c>
      <c r="J88" t="s">
        <v>13462</v>
      </c>
      <c r="K88" s="83">
        <v>4</v>
      </c>
      <c r="L88">
        <v>12</v>
      </c>
      <c r="M88">
        <v>6</v>
      </c>
    </row>
    <row r="89" spans="5:13" ht="18">
      <c r="E89" t="s">
        <v>13830</v>
      </c>
      <c r="F89">
        <v>5</v>
      </c>
      <c r="J89" t="s">
        <v>13462</v>
      </c>
      <c r="K89" s="83"/>
      <c r="L89">
        <v>13</v>
      </c>
      <c r="M89">
        <v>6</v>
      </c>
    </row>
    <row r="90" spans="5:13" ht="18">
      <c r="E90" t="s">
        <v>13454</v>
      </c>
      <c r="F90">
        <v>3</v>
      </c>
      <c r="J90" t="s">
        <v>13462</v>
      </c>
      <c r="K90" s="83">
        <v>8</v>
      </c>
      <c r="L90">
        <v>14</v>
      </c>
      <c r="M90">
        <v>6</v>
      </c>
    </row>
    <row r="91" spans="5:13" ht="18">
      <c r="E91" t="s">
        <v>13438</v>
      </c>
      <c r="F91">
        <v>6</v>
      </c>
      <c r="J91" t="s">
        <v>13462</v>
      </c>
      <c r="K91" s="83">
        <v>10</v>
      </c>
      <c r="L91">
        <v>15</v>
      </c>
      <c r="M91">
        <v>6</v>
      </c>
    </row>
    <row r="92" spans="5:13" ht="18">
      <c r="E92" t="s">
        <v>13442</v>
      </c>
      <c r="F92">
        <v>2</v>
      </c>
      <c r="J92" t="s">
        <v>13425</v>
      </c>
      <c r="K92" s="80">
        <v>3</v>
      </c>
      <c r="L92">
        <v>1</v>
      </c>
      <c r="M92">
        <v>5</v>
      </c>
    </row>
    <row r="93" spans="5:13" ht="18">
      <c r="E93" t="s">
        <v>13837</v>
      </c>
      <c r="F93">
        <v>7</v>
      </c>
      <c r="J93" t="s">
        <v>13425</v>
      </c>
      <c r="K93" s="81">
        <v>5</v>
      </c>
      <c r="L93">
        <v>2</v>
      </c>
      <c r="M93">
        <v>5</v>
      </c>
    </row>
    <row r="94" spans="5:13" ht="18">
      <c r="E94" t="s">
        <v>13856</v>
      </c>
      <c r="F94">
        <v>16</v>
      </c>
      <c r="J94" t="s">
        <v>13425</v>
      </c>
      <c r="K94" s="81"/>
      <c r="L94">
        <v>3</v>
      </c>
      <c r="M94">
        <v>5</v>
      </c>
    </row>
    <row r="95" spans="5:13" ht="18">
      <c r="E95" t="s">
        <v>13430</v>
      </c>
      <c r="F95">
        <v>16</v>
      </c>
      <c r="J95" t="s">
        <v>13425</v>
      </c>
      <c r="K95" s="81">
        <v>2</v>
      </c>
      <c r="L95">
        <v>4</v>
      </c>
      <c r="M95">
        <v>5</v>
      </c>
    </row>
    <row r="96" spans="5:13" ht="18">
      <c r="E96" t="s">
        <v>13457</v>
      </c>
      <c r="F96">
        <v>6</v>
      </c>
      <c r="J96" t="s">
        <v>13425</v>
      </c>
      <c r="K96" s="81">
        <v>7</v>
      </c>
      <c r="L96">
        <v>5</v>
      </c>
      <c r="M96">
        <v>5</v>
      </c>
    </row>
    <row r="97" spans="5:13" ht="18">
      <c r="E97" t="s">
        <v>13878</v>
      </c>
      <c r="F97">
        <v>3</v>
      </c>
      <c r="J97" t="s">
        <v>13425</v>
      </c>
      <c r="K97" s="81">
        <v>2</v>
      </c>
      <c r="L97">
        <v>6</v>
      </c>
      <c r="M97">
        <v>5</v>
      </c>
    </row>
    <row r="98" spans="5:13" ht="18">
      <c r="E98" t="s">
        <v>13847</v>
      </c>
      <c r="F98">
        <v>4</v>
      </c>
      <c r="J98" t="s">
        <v>13425</v>
      </c>
      <c r="K98" s="81">
        <v>5</v>
      </c>
      <c r="L98">
        <v>7</v>
      </c>
      <c r="M98">
        <v>5</v>
      </c>
    </row>
    <row r="99" spans="5:13" ht="18">
      <c r="E99" t="s">
        <v>13476</v>
      </c>
      <c r="F99">
        <v>6</v>
      </c>
      <c r="J99" t="s">
        <v>13425</v>
      </c>
      <c r="K99" s="81">
        <v>3</v>
      </c>
      <c r="L99">
        <v>8</v>
      </c>
      <c r="M99">
        <v>5</v>
      </c>
    </row>
    <row r="100" spans="5:13" ht="18">
      <c r="E100" t="s">
        <v>13864</v>
      </c>
      <c r="F100">
        <v>3</v>
      </c>
      <c r="J100" t="s">
        <v>13425</v>
      </c>
      <c r="K100" s="81">
        <v>6</v>
      </c>
      <c r="L100">
        <v>9</v>
      </c>
      <c r="M100">
        <v>5</v>
      </c>
    </row>
    <row r="101" spans="5:13" ht="18">
      <c r="E101" t="s">
        <v>13842</v>
      </c>
      <c r="F101">
        <v>2</v>
      </c>
      <c r="J101" t="s">
        <v>13425</v>
      </c>
      <c r="K101" s="81"/>
      <c r="L101">
        <v>10</v>
      </c>
      <c r="M101">
        <v>5</v>
      </c>
    </row>
    <row r="102" spans="5:13" ht="18">
      <c r="E102" t="s">
        <v>13855</v>
      </c>
      <c r="F102">
        <v>1</v>
      </c>
      <c r="J102" t="s">
        <v>13425</v>
      </c>
      <c r="K102" s="81">
        <v>2</v>
      </c>
      <c r="L102">
        <v>11</v>
      </c>
      <c r="M102">
        <v>5</v>
      </c>
    </row>
    <row r="103" spans="5:13" ht="18">
      <c r="E103" t="s">
        <v>13841</v>
      </c>
      <c r="F103">
        <v>3</v>
      </c>
      <c r="J103" t="s">
        <v>13425</v>
      </c>
      <c r="K103" s="81">
        <v>7</v>
      </c>
      <c r="L103">
        <v>12</v>
      </c>
      <c r="M103">
        <v>5</v>
      </c>
    </row>
    <row r="104" spans="5:13" ht="18">
      <c r="E104" t="s">
        <v>13838</v>
      </c>
      <c r="F104">
        <v>1</v>
      </c>
      <c r="J104" t="s">
        <v>13425</v>
      </c>
      <c r="K104" s="81">
        <v>16</v>
      </c>
      <c r="L104">
        <v>13</v>
      </c>
      <c r="M104">
        <v>5</v>
      </c>
    </row>
    <row r="105" spans="5:13" ht="18">
      <c r="E105" t="s">
        <v>13851</v>
      </c>
      <c r="F105">
        <v>3</v>
      </c>
      <c r="J105" t="s">
        <v>13425</v>
      </c>
      <c r="K105" s="81">
        <v>16</v>
      </c>
      <c r="L105">
        <v>14</v>
      </c>
      <c r="M105">
        <v>5</v>
      </c>
    </row>
    <row r="106" spans="5:13" ht="18">
      <c r="E106" t="s">
        <v>13835</v>
      </c>
      <c r="F106">
        <v>4</v>
      </c>
      <c r="J106" t="s">
        <v>13425</v>
      </c>
      <c r="K106" s="81">
        <v>4</v>
      </c>
      <c r="L106">
        <v>15</v>
      </c>
      <c r="M106">
        <v>5</v>
      </c>
    </row>
    <row r="107" spans="5:13" ht="18">
      <c r="E107" t="s">
        <v>13839</v>
      </c>
      <c r="F107">
        <v>14</v>
      </c>
      <c r="J107" t="s">
        <v>13461</v>
      </c>
      <c r="K107" s="82">
        <v>6</v>
      </c>
      <c r="L107">
        <v>1</v>
      </c>
      <c r="M107">
        <v>3</v>
      </c>
    </row>
    <row r="108" spans="5:13" ht="18">
      <c r="E108" t="s">
        <v>13439</v>
      </c>
      <c r="F108">
        <v>10</v>
      </c>
      <c r="J108" t="s">
        <v>13461</v>
      </c>
      <c r="K108" s="83">
        <v>3</v>
      </c>
      <c r="L108">
        <v>2</v>
      </c>
      <c r="M108">
        <v>3</v>
      </c>
    </row>
    <row r="109" spans="5:13" ht="18">
      <c r="J109" t="s">
        <v>13461</v>
      </c>
      <c r="K109" s="83"/>
      <c r="L109">
        <v>3</v>
      </c>
      <c r="M109">
        <v>3</v>
      </c>
    </row>
    <row r="110" spans="5:13" ht="18">
      <c r="J110" t="s">
        <v>13461</v>
      </c>
      <c r="K110" s="83">
        <v>4</v>
      </c>
      <c r="L110">
        <v>4</v>
      </c>
      <c r="M110">
        <v>3</v>
      </c>
    </row>
    <row r="111" spans="5:13" ht="18">
      <c r="J111" t="s">
        <v>13461</v>
      </c>
      <c r="K111" s="83">
        <v>6</v>
      </c>
      <c r="L111">
        <v>5</v>
      </c>
      <c r="M111">
        <v>3</v>
      </c>
    </row>
    <row r="112" spans="5:13" ht="18">
      <c r="J112" t="s">
        <v>13461</v>
      </c>
      <c r="K112" s="83">
        <v>3</v>
      </c>
      <c r="L112">
        <v>6</v>
      </c>
      <c r="M112">
        <v>3</v>
      </c>
    </row>
    <row r="113" spans="10:13" ht="18">
      <c r="J113" t="s">
        <v>13461</v>
      </c>
      <c r="K113" s="83">
        <v>2</v>
      </c>
      <c r="L113">
        <v>7</v>
      </c>
      <c r="M113">
        <v>3</v>
      </c>
    </row>
    <row r="114" spans="10:13" ht="18">
      <c r="J114" t="s">
        <v>13461</v>
      </c>
      <c r="K114" s="83">
        <v>1</v>
      </c>
      <c r="L114">
        <v>8</v>
      </c>
      <c r="M114">
        <v>3</v>
      </c>
    </row>
    <row r="115" spans="10:13" ht="18">
      <c r="J115" t="s">
        <v>13461</v>
      </c>
      <c r="K115" s="83">
        <v>3</v>
      </c>
      <c r="L115">
        <v>9</v>
      </c>
      <c r="M115">
        <v>3</v>
      </c>
    </row>
    <row r="116" spans="10:13" ht="18">
      <c r="J116" t="s">
        <v>13461</v>
      </c>
      <c r="K116" s="83">
        <v>1</v>
      </c>
      <c r="L116">
        <v>10</v>
      </c>
      <c r="M116">
        <v>3</v>
      </c>
    </row>
    <row r="117" spans="10:13" ht="18">
      <c r="J117" t="s">
        <v>13461</v>
      </c>
      <c r="K117" s="83">
        <v>3</v>
      </c>
      <c r="L117">
        <v>11</v>
      </c>
      <c r="M117">
        <v>3</v>
      </c>
    </row>
    <row r="118" spans="10:13" ht="18">
      <c r="J118" t="s">
        <v>13461</v>
      </c>
      <c r="K118" s="83">
        <v>4</v>
      </c>
      <c r="L118">
        <v>12</v>
      </c>
      <c r="M118">
        <v>3</v>
      </c>
    </row>
    <row r="119" spans="10:13" ht="18">
      <c r="J119" t="s">
        <v>13461</v>
      </c>
      <c r="K119" s="83">
        <v>14</v>
      </c>
      <c r="L119">
        <v>13</v>
      </c>
      <c r="M119">
        <v>3</v>
      </c>
    </row>
    <row r="120" spans="10:13" ht="18">
      <c r="J120" t="s">
        <v>13461</v>
      </c>
      <c r="K120" s="83">
        <v>10</v>
      </c>
      <c r="L120">
        <v>14</v>
      </c>
      <c r="M120">
        <v>3</v>
      </c>
    </row>
    <row r="121" spans="10:13" ht="18">
      <c r="J121" t="s">
        <v>13461</v>
      </c>
      <c r="K121" s="83"/>
      <c r="L121">
        <v>15</v>
      </c>
      <c r="M121">
        <v>3</v>
      </c>
    </row>
    <row r="122" spans="10:13" ht="18">
      <c r="J122" t="s">
        <v>13888</v>
      </c>
      <c r="K122" s="80"/>
      <c r="L122">
        <v>1</v>
      </c>
      <c r="M122">
        <v>4</v>
      </c>
    </row>
    <row r="123" spans="10:13" ht="18">
      <c r="J123" t="s">
        <v>13888</v>
      </c>
      <c r="K123" s="84"/>
      <c r="L123">
        <v>2</v>
      </c>
      <c r="M123">
        <v>4</v>
      </c>
    </row>
    <row r="124" spans="10:13" ht="18">
      <c r="J124" t="s">
        <v>13888</v>
      </c>
      <c r="K124" s="84"/>
      <c r="L124">
        <v>3</v>
      </c>
      <c r="M124">
        <v>4</v>
      </c>
    </row>
    <row r="125" spans="10:13" ht="18">
      <c r="J125" t="s">
        <v>13888</v>
      </c>
      <c r="K125" s="84">
        <v>6</v>
      </c>
      <c r="L125">
        <v>4</v>
      </c>
      <c r="M125">
        <v>4</v>
      </c>
    </row>
    <row r="126" spans="10:13" ht="18">
      <c r="J126" t="s">
        <v>13888</v>
      </c>
      <c r="K126" s="84">
        <v>5</v>
      </c>
      <c r="L126">
        <v>5</v>
      </c>
      <c r="M126">
        <v>4</v>
      </c>
    </row>
    <row r="127" spans="10:13" ht="18">
      <c r="J127" t="s">
        <v>13888</v>
      </c>
      <c r="K127" s="84">
        <v>1</v>
      </c>
      <c r="L127">
        <v>6</v>
      </c>
      <c r="M127">
        <v>4</v>
      </c>
    </row>
    <row r="128" spans="10:13" ht="18">
      <c r="J128" t="s">
        <v>13888</v>
      </c>
      <c r="K128" s="84">
        <v>1</v>
      </c>
      <c r="L128">
        <v>7</v>
      </c>
      <c r="M128">
        <v>4</v>
      </c>
    </row>
    <row r="129" spans="10:13" ht="18">
      <c r="J129" t="s">
        <v>13888</v>
      </c>
      <c r="K129" s="84"/>
      <c r="L129">
        <v>8</v>
      </c>
      <c r="M129">
        <v>4</v>
      </c>
    </row>
    <row r="130" spans="10:13" ht="18">
      <c r="J130" t="s">
        <v>13888</v>
      </c>
      <c r="K130" s="84">
        <v>3</v>
      </c>
      <c r="L130">
        <v>9</v>
      </c>
      <c r="M130">
        <v>4</v>
      </c>
    </row>
    <row r="131" spans="10:13" ht="18">
      <c r="J131" t="s">
        <v>13888</v>
      </c>
      <c r="K131" s="84"/>
      <c r="L131">
        <v>10</v>
      </c>
      <c r="M131">
        <v>4</v>
      </c>
    </row>
    <row r="132" spans="10:13" ht="18">
      <c r="J132" t="s">
        <v>13888</v>
      </c>
      <c r="K132" s="84">
        <v>1</v>
      </c>
      <c r="L132">
        <v>11</v>
      </c>
      <c r="M132">
        <v>4</v>
      </c>
    </row>
    <row r="133" spans="10:13" ht="18">
      <c r="J133" t="s">
        <v>13888</v>
      </c>
      <c r="K133" s="84">
        <v>2</v>
      </c>
      <c r="L133">
        <v>12</v>
      </c>
      <c r="M133">
        <v>4</v>
      </c>
    </row>
    <row r="134" spans="10:13" ht="18">
      <c r="J134" t="s">
        <v>13888</v>
      </c>
      <c r="K134" s="84">
        <v>8</v>
      </c>
      <c r="L134">
        <v>13</v>
      </c>
      <c r="M134">
        <v>4</v>
      </c>
    </row>
    <row r="135" spans="10:13" ht="18">
      <c r="J135" t="s">
        <v>13888</v>
      </c>
      <c r="K135" s="84">
        <v>6</v>
      </c>
      <c r="L135">
        <v>14</v>
      </c>
      <c r="M135">
        <v>4</v>
      </c>
    </row>
    <row r="136" spans="10:13" ht="18">
      <c r="J136" t="s">
        <v>13888</v>
      </c>
      <c r="K136" s="84">
        <v>2</v>
      </c>
      <c r="L136">
        <v>15</v>
      </c>
      <c r="M136">
        <v>4</v>
      </c>
    </row>
  </sheetData>
  <pageMargins left="0.511811024" right="0.511811024" top="0.78740157499999996" bottom="0.78740157499999996" header="0.31496062000000002" footer="0.31496062000000002"/>
  <pageSetup paperSize="9" orientation="portrait" horizontalDpi="300" verticalDpi="30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Papers</vt:lpstr>
      <vt:lpstr>Authors</vt:lpstr>
      <vt:lpstr>Results</vt:lpstr>
      <vt:lpstr>Temp</vt:lpstr>
      <vt:lpstr>Bubble Chart</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2012-06-12T08:05:30Z</dcterms:modified>
</cp:coreProperties>
</file>