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ardo Mateus\Documents\Tesis\Quetame\"/>
    </mc:Choice>
  </mc:AlternateContent>
  <xr:revisionPtr revIDLastSave="0" documentId="13_ncr:20001_{84B850CB-077A-4E4F-8041-C094EAB044E3}" xr6:coauthVersionLast="41" xr6:coauthVersionMax="41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Table 19" sheetId="19" state="hidden" r:id="rId1"/>
    <sheet name="Table 26" sheetId="26" r:id="rId2"/>
    <sheet name="Hoja1" sheetId="65" r:id="rId3"/>
    <sheet name="Table 27" sheetId="27" r:id="rId4"/>
    <sheet name="Table 28" sheetId="28" r:id="rId5"/>
    <sheet name="Table 29" sheetId="29" r:id="rId6"/>
    <sheet name="Table 30" sheetId="30" r:id="rId7"/>
  </sheets>
  <definedNames>
    <definedName name="_xlnm._FilterDatabase" localSheetId="2" hidden="1">Hoja1!$B$1:$F$70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65" l="1"/>
  <c r="L9" i="65"/>
  <c r="L10" i="65"/>
  <c r="L7" i="65"/>
  <c r="D3" i="65"/>
  <c r="E3" i="65" s="1"/>
  <c r="F3" i="65" s="1"/>
  <c r="D4" i="65"/>
  <c r="E4" i="65" s="1"/>
  <c r="F4" i="65" s="1"/>
  <c r="D5" i="65"/>
  <c r="D6" i="65"/>
  <c r="D7" i="65"/>
  <c r="D8" i="65"/>
  <c r="E8" i="65" s="1"/>
  <c r="F8" i="65" s="1"/>
  <c r="D9" i="65"/>
  <c r="D10" i="65"/>
  <c r="D11" i="65"/>
  <c r="E11" i="65" s="1"/>
  <c r="F11" i="65" s="1"/>
  <c r="D12" i="65"/>
  <c r="E12" i="65" s="1"/>
  <c r="F12" i="65" s="1"/>
  <c r="D13" i="65"/>
  <c r="D14" i="65"/>
  <c r="D15" i="65"/>
  <c r="D16" i="65"/>
  <c r="E16" i="65" s="1"/>
  <c r="F16" i="65" s="1"/>
  <c r="D17" i="65"/>
  <c r="D18" i="65"/>
  <c r="D19" i="65"/>
  <c r="E19" i="65" s="1"/>
  <c r="F19" i="65" s="1"/>
  <c r="D20" i="65"/>
  <c r="E20" i="65" s="1"/>
  <c r="F20" i="65" s="1"/>
  <c r="D21" i="65"/>
  <c r="D22" i="65"/>
  <c r="D23" i="65"/>
  <c r="D24" i="65"/>
  <c r="E24" i="65" s="1"/>
  <c r="F24" i="65" s="1"/>
  <c r="D25" i="65"/>
  <c r="D26" i="65"/>
  <c r="D27" i="65"/>
  <c r="E27" i="65" s="1"/>
  <c r="F27" i="65" s="1"/>
  <c r="D28" i="65"/>
  <c r="E28" i="65" s="1"/>
  <c r="F28" i="65" s="1"/>
  <c r="D29" i="65"/>
  <c r="D30" i="65"/>
  <c r="D31" i="65"/>
  <c r="D32" i="65"/>
  <c r="E32" i="65" s="1"/>
  <c r="F32" i="65" s="1"/>
  <c r="D33" i="65"/>
  <c r="D34" i="65"/>
  <c r="D35" i="65"/>
  <c r="E35" i="65" s="1"/>
  <c r="F35" i="65" s="1"/>
  <c r="D36" i="65"/>
  <c r="E36" i="65" s="1"/>
  <c r="F36" i="65" s="1"/>
  <c r="D37" i="65"/>
  <c r="D38" i="65"/>
  <c r="D39" i="65"/>
  <c r="E39" i="65" s="1"/>
  <c r="F39" i="65" s="1"/>
  <c r="D40" i="65"/>
  <c r="E40" i="65" s="1"/>
  <c r="F40" i="65" s="1"/>
  <c r="D41" i="65"/>
  <c r="D42" i="65"/>
  <c r="E42" i="65" s="1"/>
  <c r="F42" i="65" s="1"/>
  <c r="D43" i="65"/>
  <c r="E43" i="65" s="1"/>
  <c r="F43" i="65" s="1"/>
  <c r="D44" i="65"/>
  <c r="E44" i="65" s="1"/>
  <c r="F44" i="65" s="1"/>
  <c r="D45" i="65"/>
  <c r="D46" i="65"/>
  <c r="E46" i="65" s="1"/>
  <c r="F46" i="65" s="1"/>
  <c r="D47" i="65"/>
  <c r="E47" i="65" s="1"/>
  <c r="F47" i="65" s="1"/>
  <c r="D48" i="65"/>
  <c r="E48" i="65" s="1"/>
  <c r="F48" i="65" s="1"/>
  <c r="D49" i="65"/>
  <c r="D50" i="65"/>
  <c r="E50" i="65" s="1"/>
  <c r="F50" i="65" s="1"/>
  <c r="D51" i="65"/>
  <c r="E51" i="65" s="1"/>
  <c r="F51" i="65" s="1"/>
  <c r="D52" i="65"/>
  <c r="E52" i="65" s="1"/>
  <c r="F52" i="65" s="1"/>
  <c r="D53" i="65"/>
  <c r="D54" i="65"/>
  <c r="D55" i="65"/>
  <c r="E55" i="65" s="1"/>
  <c r="F55" i="65" s="1"/>
  <c r="D56" i="65"/>
  <c r="E56" i="65" s="1"/>
  <c r="F56" i="65" s="1"/>
  <c r="D57" i="65"/>
  <c r="D58" i="65"/>
  <c r="D59" i="65"/>
  <c r="E59" i="65" s="1"/>
  <c r="F59" i="65" s="1"/>
  <c r="D60" i="65"/>
  <c r="E60" i="65" s="1"/>
  <c r="F60" i="65" s="1"/>
  <c r="D61" i="65"/>
  <c r="D62" i="65"/>
  <c r="D63" i="65"/>
  <c r="E63" i="65" s="1"/>
  <c r="F63" i="65" s="1"/>
  <c r="D64" i="65"/>
  <c r="E64" i="65" s="1"/>
  <c r="F64" i="65" s="1"/>
  <c r="D65" i="65"/>
  <c r="D66" i="65"/>
  <c r="D67" i="65"/>
  <c r="E67" i="65" s="1"/>
  <c r="F67" i="65" s="1"/>
  <c r="D68" i="65"/>
  <c r="E68" i="65" s="1"/>
  <c r="F68" i="65" s="1"/>
  <c r="D69" i="65"/>
  <c r="D70" i="65"/>
  <c r="D2" i="65"/>
  <c r="E2" i="65" s="1"/>
  <c r="F2" i="65" s="1"/>
  <c r="E23" i="65" l="1"/>
  <c r="F23" i="65" s="1"/>
  <c r="E7" i="65"/>
  <c r="F7" i="65" s="1"/>
  <c r="E31" i="65"/>
  <c r="F31" i="65" s="1"/>
  <c r="E15" i="65"/>
  <c r="F15" i="65" s="1"/>
  <c r="E70" i="65"/>
  <c r="F70" i="65" s="1"/>
  <c r="E66" i="65"/>
  <c r="F66" i="65" s="1"/>
  <c r="E38" i="65"/>
  <c r="F38" i="65" s="1"/>
  <c r="E30" i="65"/>
  <c r="F30" i="65" s="1"/>
  <c r="E22" i="65"/>
  <c r="F22" i="65" s="1"/>
  <c r="E14" i="65"/>
  <c r="F14" i="65" s="1"/>
  <c r="E6" i="65"/>
  <c r="F6" i="65" s="1"/>
  <c r="E62" i="65"/>
  <c r="F62" i="65" s="1"/>
  <c r="E54" i="65"/>
  <c r="F54" i="65" s="1"/>
  <c r="E58" i="65"/>
  <c r="F58" i="65" s="1"/>
  <c r="E34" i="65"/>
  <c r="F34" i="65" s="1"/>
  <c r="E26" i="65"/>
  <c r="F26" i="65" s="1"/>
  <c r="E18" i="65"/>
  <c r="F18" i="65" s="1"/>
  <c r="E10" i="65"/>
  <c r="F10" i="65" s="1"/>
  <c r="E49" i="65"/>
  <c r="F49" i="65" s="1"/>
  <c r="E41" i="65"/>
  <c r="F41" i="65" s="1"/>
  <c r="E65" i="65"/>
  <c r="F65" i="65" s="1"/>
  <c r="E57" i="65"/>
  <c r="F57" i="65" s="1"/>
  <c r="E37" i="65"/>
  <c r="F37" i="65" s="1"/>
  <c r="E33" i="65"/>
  <c r="F33" i="65" s="1"/>
  <c r="E29" i="65"/>
  <c r="F29" i="65" s="1"/>
  <c r="E25" i="65"/>
  <c r="F25" i="65" s="1"/>
  <c r="E21" i="65"/>
  <c r="F21" i="65" s="1"/>
  <c r="E17" i="65"/>
  <c r="F17" i="65" s="1"/>
  <c r="E13" i="65"/>
  <c r="F13" i="65" s="1"/>
  <c r="E9" i="65"/>
  <c r="F9" i="65" s="1"/>
  <c r="E5" i="65"/>
  <c r="F5" i="65" s="1"/>
  <c r="E45" i="65"/>
  <c r="F45" i="65" s="1"/>
  <c r="E69" i="65"/>
  <c r="F69" i="65" s="1"/>
  <c r="E61" i="65"/>
  <c r="F61" i="65" s="1"/>
  <c r="E53" i="65"/>
  <c r="F53" i="65" s="1"/>
</calcChain>
</file>

<file path=xl/sharedStrings.xml><?xml version="1.0" encoding="utf-8"?>
<sst xmlns="http://schemas.openxmlformats.org/spreadsheetml/2006/main" count="1681" uniqueCount="572">
  <si>
    <r>
      <rPr>
        <sz val="1"/>
        <rFont val="Tahoma"/>
        <family val="2"/>
      </rPr>
      <t>po y, que b</t>
    </r>
  </si>
  <si>
    <r>
      <rPr>
        <sz val="12"/>
        <rFont val="Times New Roman"/>
        <family val="1"/>
      </rPr>
      <t xml:space="preserve">Según la microzonificación sísmica de Bogotá, la estación Gaviotas está en la zona 1:
</t>
    </r>
    <r>
      <rPr>
        <sz val="12"/>
        <rFont val="Times New Roman"/>
        <family val="1"/>
      </rPr>
      <t>Cerros y las estaciones INGEOMINAS y Reactor Nuclear están en la zona 3: Lacustre</t>
    </r>
  </si>
  <si>
    <r>
      <rPr>
        <sz val="12"/>
        <rFont val="Times New Roman"/>
        <family val="1"/>
      </rPr>
      <t>A.  En  relación</t>
    </r>
  </si>
  <si>
    <r>
      <rPr>
        <sz val="12"/>
        <rFont val="Times New Roman"/>
        <family val="1"/>
      </rPr>
      <t>a  las  aceleraciones  registradas  por  dichas  estaciones,</t>
    </r>
  </si>
  <si>
    <r>
      <rPr>
        <sz val="12"/>
        <rFont val="Times New Roman"/>
        <family val="1"/>
      </rPr>
      <t>en  la  zona  de</t>
    </r>
  </si>
  <si>
    <r>
      <rPr>
        <sz val="12"/>
        <rFont val="Times New Roman"/>
        <family val="1"/>
      </rPr>
      <t xml:space="preserve">Cerros (estación Gaviotas) es casi el doble en comparación a las obtenidas en la zona
</t>
    </r>
    <r>
      <rPr>
        <sz val="12"/>
        <rFont val="Times New Roman"/>
        <family val="1"/>
      </rPr>
      <t>Lacustre A (estaciones INGEOMINAS y Reactor Nuclear).</t>
    </r>
  </si>
  <si>
    <r>
      <rPr>
        <b/>
        <sz val="11"/>
        <rFont val="Times New Roman"/>
        <family val="1"/>
      </rPr>
      <t xml:space="preserve">Fotografía 3.1. </t>
    </r>
    <r>
      <rPr>
        <sz val="11"/>
        <rFont val="Times New Roman"/>
        <family val="1"/>
      </rPr>
      <t xml:space="preserve">Ubicación de las estaciones portátiles de acelerógrafos de Quetame (izquierda) y
</t>
    </r>
    <r>
      <rPr>
        <sz val="11"/>
        <rFont val="Times New Roman"/>
        <family val="1"/>
      </rPr>
      <t>Acacías (derecha, instaladas a partir del sismo de Quetame.</t>
    </r>
  </si>
  <si>
    <r>
      <rPr>
        <sz val="12"/>
        <rFont val="Times New Roman"/>
        <family val="1"/>
      </rPr>
      <t>Las</t>
    </r>
  </si>
  <si>
    <r>
      <rPr>
        <b/>
        <sz val="12"/>
        <rFont val="Times New Roman"/>
        <family val="1"/>
      </rPr>
      <t>Figuras  3.9,  3.10  y</t>
    </r>
  </si>
  <si>
    <r>
      <rPr>
        <b/>
        <sz val="12"/>
        <rFont val="Times New Roman"/>
        <family val="1"/>
      </rPr>
      <t xml:space="preserve">3.11  </t>
    </r>
    <r>
      <rPr>
        <sz val="12"/>
        <rFont val="Times New Roman"/>
        <family val="1"/>
      </rPr>
      <t>muestran  las  aceleraciones  máximas  registradas  y</t>
    </r>
  </si>
  <si>
    <r>
      <rPr>
        <sz val="12"/>
        <rFont val="Times New Roman"/>
        <family val="1"/>
      </rPr>
      <t>los</t>
    </r>
  </si>
  <si>
    <r>
      <rPr>
        <sz val="12"/>
        <rFont val="Times New Roman"/>
        <family val="1"/>
      </rPr>
      <t>espectros  de  respuesta  calculados  con  el  5  %  de  amortiguamiento,  para  las  estaciones</t>
    </r>
  </si>
  <si>
    <r>
      <rPr>
        <sz val="12"/>
        <rFont val="Times New Roman"/>
        <family val="1"/>
      </rPr>
      <t>Quetame,   Villavicencio</t>
    </r>
  </si>
  <si>
    <r>
      <rPr>
        <sz val="12"/>
        <rFont val="Times New Roman"/>
        <family val="1"/>
      </rPr>
      <t>y   Gaviotas</t>
    </r>
  </si>
  <si>
    <r>
      <rPr>
        <sz val="12"/>
        <rFont val="Times New Roman"/>
        <family val="1"/>
      </rPr>
      <t>(Bogotá)</t>
    </r>
  </si>
  <si>
    <r>
      <rPr>
        <sz val="12"/>
        <rFont val="Times New Roman"/>
        <family val="1"/>
      </rPr>
      <t>donde   se</t>
    </r>
  </si>
  <si>
    <r>
      <rPr>
        <sz val="12"/>
        <rFont val="Times New Roman"/>
        <family val="1"/>
      </rPr>
      <t>obtuvieron</t>
    </r>
  </si>
  <si>
    <r>
      <rPr>
        <sz val="12"/>
        <rFont val="Times New Roman"/>
        <family val="1"/>
      </rPr>
      <t>las   mayores</t>
    </r>
  </si>
  <si>
    <r>
      <rPr>
        <sz val="12"/>
        <rFont val="Times New Roman"/>
        <family val="1"/>
      </rPr>
      <t>aceleraciones respectivamente.</t>
    </r>
  </si>
  <si>
    <r>
      <rPr>
        <b/>
        <sz val="12"/>
        <rFont val="Times New Roman"/>
        <family val="1"/>
      </rPr>
      <t>3.7</t>
    </r>
  </si>
  <si>
    <r>
      <rPr>
        <b/>
        <sz val="12"/>
        <rFont val="Times New Roman"/>
        <family val="1"/>
      </rPr>
      <t>EVALUACIÓN     PRELIMINAR     DE</t>
    </r>
  </si>
  <si>
    <r>
      <rPr>
        <b/>
        <sz val="12"/>
        <rFont val="Times New Roman"/>
        <family val="1"/>
      </rPr>
      <t>INTENSIDADES     DEL     SISMO</t>
    </r>
  </si>
  <si>
    <r>
      <rPr>
        <b/>
        <sz val="12"/>
        <rFont val="Times New Roman"/>
        <family val="1"/>
      </rPr>
      <t>PRINCIPAL</t>
    </r>
  </si>
  <si>
    <r>
      <rPr>
        <sz val="12"/>
        <rFont val="Times New Roman"/>
        <family val="1"/>
      </rPr>
      <t xml:space="preserve">La intensidad sísmica es una medida cualitativa que se basa en los efectos observados en cuatro sensores: personas, objetos, construcciones y naturaleza, en un área determinada.
</t>
    </r>
    <r>
      <rPr>
        <sz val="12"/>
        <rFont val="Times New Roman"/>
        <family val="1"/>
      </rPr>
      <t>Estos efectos se analizan y se asigna un grado de intensidad en cada sitio según la Escala</t>
    </r>
  </si>
  <si>
    <r>
      <rPr>
        <sz val="12"/>
        <rFont val="Times New Roman"/>
        <family val="1"/>
      </rPr>
      <t xml:space="preserve">Macrosísmica
</t>
    </r>
    <r>
      <rPr>
        <sz val="12"/>
        <rFont val="Times New Roman"/>
        <family val="1"/>
      </rPr>
      <t>intensidades.</t>
    </r>
  </si>
  <si>
    <r>
      <rPr>
        <sz val="12"/>
        <rFont val="Times New Roman"/>
        <family val="1"/>
      </rPr>
      <t>Europea  de</t>
    </r>
  </si>
  <si>
    <r>
      <rPr>
        <sz val="12"/>
        <rFont val="Times New Roman"/>
        <family val="1"/>
      </rPr>
      <t>1998  (EMS-98),  para</t>
    </r>
  </si>
  <si>
    <r>
      <rPr>
        <sz val="12"/>
        <rFont val="Times New Roman"/>
        <family val="1"/>
      </rPr>
      <t>posteriormente  generar  el  mapa  de</t>
    </r>
  </si>
  <si>
    <r>
      <rPr>
        <b/>
        <sz val="6"/>
        <rFont val="Times New Roman"/>
        <family val="1"/>
      </rPr>
      <t>TABLA 4.1. INVENTARIO MOVIMIENTOS EN MASA</t>
    </r>
  </si>
  <si>
    <r>
      <rPr>
        <sz val="6"/>
        <rFont val="Times New Roman"/>
        <family val="1"/>
      </rPr>
      <t>Municipio / Sitio</t>
    </r>
  </si>
  <si>
    <r>
      <rPr>
        <sz val="6"/>
        <rFont val="Times New Roman"/>
        <family val="1"/>
      </rPr>
      <t xml:space="preserve">Referentes
</t>
    </r>
    <r>
      <rPr>
        <sz val="6"/>
        <rFont val="Times New Roman"/>
        <family val="1"/>
      </rPr>
      <t>Geográficos</t>
    </r>
  </si>
  <si>
    <r>
      <rPr>
        <sz val="6"/>
        <rFont val="Times New Roman"/>
        <family val="1"/>
      </rPr>
      <t xml:space="preserve">Coordenada
</t>
    </r>
    <r>
      <rPr>
        <sz val="6"/>
        <rFont val="Times New Roman"/>
        <family val="1"/>
      </rPr>
      <t>E (m)</t>
    </r>
  </si>
  <si>
    <r>
      <rPr>
        <sz val="6"/>
        <rFont val="Times New Roman"/>
        <family val="1"/>
      </rPr>
      <t xml:space="preserve">Coordenada
</t>
    </r>
    <r>
      <rPr>
        <sz val="6"/>
        <rFont val="Times New Roman"/>
        <family val="1"/>
      </rPr>
      <t>N (m)</t>
    </r>
  </si>
  <si>
    <r>
      <rPr>
        <sz val="6"/>
        <rFont val="Times New Roman"/>
        <family val="1"/>
      </rPr>
      <t>Descripción Litológica</t>
    </r>
  </si>
  <si>
    <r>
      <rPr>
        <sz val="6"/>
        <rFont val="Times New Roman"/>
        <family val="1"/>
      </rPr>
      <t>Tipo de Movimiento en Masa</t>
    </r>
  </si>
  <si>
    <r>
      <rPr>
        <sz val="6"/>
        <rFont val="Times New Roman"/>
        <family val="1"/>
      </rPr>
      <t>Características</t>
    </r>
  </si>
  <si>
    <r>
      <rPr>
        <sz val="6"/>
        <rFont val="Times New Roman"/>
        <family val="1"/>
      </rPr>
      <t>Datos</t>
    </r>
  </si>
  <si>
    <r>
      <rPr>
        <sz val="6"/>
        <rFont val="Times New Roman"/>
        <family val="1"/>
      </rPr>
      <t xml:space="preserve">Altura
</t>
    </r>
    <r>
      <rPr>
        <sz val="6"/>
        <rFont val="Times New Roman"/>
        <family val="1"/>
      </rPr>
      <t>(m)</t>
    </r>
  </si>
  <si>
    <r>
      <rPr>
        <sz val="6"/>
        <rFont val="Times New Roman"/>
        <family val="1"/>
      </rPr>
      <t>Ancho (m)</t>
    </r>
  </si>
  <si>
    <r>
      <rPr>
        <sz val="6"/>
        <rFont val="Times New Roman"/>
        <family val="1"/>
      </rPr>
      <t xml:space="preserve">Orientación
</t>
    </r>
    <r>
      <rPr>
        <sz val="6"/>
        <rFont val="Times New Roman"/>
        <family val="1"/>
      </rPr>
      <t>Talud</t>
    </r>
  </si>
  <si>
    <r>
      <rPr>
        <sz val="6"/>
        <rFont val="Times New Roman"/>
        <family val="1"/>
      </rPr>
      <t>Vía al Llano Sector Cáqueza- Quetame</t>
    </r>
  </si>
  <si>
    <r>
      <rPr>
        <sz val="6"/>
        <rFont val="Times New Roman"/>
        <family val="1"/>
      </rPr>
      <t>Margen Der. R.Negro</t>
    </r>
  </si>
  <si>
    <r>
      <rPr>
        <sz val="6"/>
        <rFont val="Times New Roman"/>
        <family val="1"/>
      </rPr>
      <t>1,019,761</t>
    </r>
  </si>
  <si>
    <r>
      <rPr>
        <sz val="6"/>
        <rFont val="Times New Roman"/>
        <family val="1"/>
      </rPr>
      <t>Limolitas grises muy fracturadas y oxidadas</t>
    </r>
  </si>
  <si>
    <r>
      <rPr>
        <sz val="6"/>
        <rFont val="Times New Roman"/>
        <family val="1"/>
      </rPr>
      <t>Caida de Roca (desprendimientos)</t>
    </r>
  </si>
  <si>
    <r>
      <rPr>
        <sz val="6"/>
        <rFont val="Times New Roman"/>
        <family val="1"/>
      </rPr>
      <t>Estratificacion</t>
    </r>
  </si>
  <si>
    <r>
      <rPr>
        <sz val="6"/>
        <rFont val="Times New Roman"/>
        <family val="1"/>
      </rPr>
      <t>N10E/20W</t>
    </r>
  </si>
  <si>
    <r>
      <rPr>
        <sz val="6"/>
        <rFont val="Times New Roman"/>
        <family val="1"/>
      </rPr>
      <t>N30E, N80W</t>
    </r>
  </si>
  <si>
    <r>
      <rPr>
        <sz val="6"/>
        <rFont val="Times New Roman"/>
        <family val="1"/>
      </rPr>
      <t>Ladera en contrapendiente</t>
    </r>
  </si>
  <si>
    <r>
      <rPr>
        <sz val="6"/>
        <rFont val="Times New Roman"/>
        <family val="1"/>
      </rPr>
      <t>Pendiente muy inclinada</t>
    </r>
  </si>
  <si>
    <r>
      <rPr>
        <sz val="6"/>
        <rFont val="Times New Roman"/>
        <family val="1"/>
      </rPr>
      <t>&gt; 80</t>
    </r>
  </si>
  <si>
    <r>
      <rPr>
        <sz val="6"/>
        <rFont val="Times New Roman"/>
        <family val="1"/>
      </rPr>
      <t xml:space="preserve">Afectación leve a viviendas y
</t>
    </r>
    <r>
      <rPr>
        <sz val="6"/>
        <rFont val="Times New Roman"/>
        <family val="1"/>
      </rPr>
      <t>vías</t>
    </r>
  </si>
  <si>
    <r>
      <rPr>
        <sz val="6"/>
        <rFont val="Times New Roman"/>
        <family val="1"/>
      </rPr>
      <t xml:space="preserve">Vía al Llano Caqueza-
</t>
    </r>
    <r>
      <rPr>
        <sz val="6"/>
        <rFont val="Times New Roman"/>
        <family val="1"/>
      </rPr>
      <t>Quetame</t>
    </r>
  </si>
  <si>
    <r>
      <rPr>
        <sz val="6"/>
        <rFont val="Times New Roman"/>
        <family val="1"/>
      </rPr>
      <t xml:space="preserve">Margen Der.
</t>
    </r>
    <r>
      <rPr>
        <sz val="6"/>
        <rFont val="Times New Roman"/>
        <family val="1"/>
      </rPr>
      <t>R.Negro</t>
    </r>
  </si>
  <si>
    <r>
      <rPr>
        <sz val="6"/>
        <rFont val="Times New Roman"/>
        <family val="1"/>
      </rPr>
      <t>1,021,016</t>
    </r>
  </si>
  <si>
    <r>
      <rPr>
        <sz val="6"/>
        <rFont val="Times New Roman"/>
        <family val="1"/>
      </rPr>
      <t>Limolitas con intercalaciones de areniscas</t>
    </r>
  </si>
  <si>
    <r>
      <rPr>
        <sz val="6"/>
        <rFont val="Times New Roman"/>
        <family val="1"/>
      </rPr>
      <t>N20E/70SE</t>
    </r>
  </si>
  <si>
    <r>
      <rPr>
        <sz val="6"/>
        <rFont val="Times New Roman"/>
        <family val="1"/>
      </rPr>
      <t>N50W</t>
    </r>
  </si>
  <si>
    <r>
      <rPr>
        <sz val="6"/>
        <rFont val="Times New Roman"/>
        <family val="1"/>
      </rPr>
      <t>Vía al Llano Pte. Quetame</t>
    </r>
  </si>
  <si>
    <r>
      <rPr>
        <sz val="6"/>
        <rFont val="Times New Roman"/>
        <family val="1"/>
      </rPr>
      <t>Depósito Coluvial</t>
    </r>
  </si>
  <si>
    <r>
      <rPr>
        <sz val="6"/>
        <rFont val="Times New Roman"/>
        <family val="1"/>
      </rPr>
      <t>Caída de detritos (desprendimientos)</t>
    </r>
  </si>
  <si>
    <r>
      <rPr>
        <sz val="6"/>
        <rFont val="Times New Roman"/>
        <family val="1"/>
      </rPr>
      <t>Daños severos en viviendas</t>
    </r>
  </si>
  <si>
    <r>
      <rPr>
        <sz val="6"/>
        <rFont val="Times New Roman"/>
        <family val="1"/>
      </rPr>
      <t>Pte. Sobre R.Negro Pte.Quetame</t>
    </r>
  </si>
  <si>
    <r>
      <rPr>
        <sz val="6"/>
        <rFont val="Times New Roman"/>
        <family val="1"/>
      </rPr>
      <t>Margen Izq. R.Negro</t>
    </r>
  </si>
  <si>
    <r>
      <rPr>
        <sz val="6"/>
        <rFont val="Times New Roman"/>
        <family val="1"/>
      </rPr>
      <t>1,022,994</t>
    </r>
  </si>
  <si>
    <r>
      <rPr>
        <sz val="6"/>
        <rFont val="Times New Roman"/>
        <family val="1"/>
      </rPr>
      <t>Depósitos clastosoportados (Cono de deyección)</t>
    </r>
  </si>
  <si>
    <r>
      <rPr>
        <sz val="6"/>
        <rFont val="Times New Roman"/>
        <family val="1"/>
      </rPr>
      <t>Caída de Rocas (cuñas)</t>
    </r>
  </si>
  <si>
    <r>
      <rPr>
        <sz val="6"/>
        <rFont val="Times New Roman"/>
        <family val="1"/>
      </rPr>
      <t>Fracturamiento alto</t>
    </r>
  </si>
  <si>
    <r>
      <rPr>
        <sz val="6"/>
        <rFont val="Times New Roman"/>
        <family val="1"/>
      </rPr>
      <t>NS</t>
    </r>
  </si>
  <si>
    <r>
      <rPr>
        <sz val="6"/>
        <rFont val="Times New Roman"/>
        <family val="1"/>
      </rPr>
      <t>Huellas de movimientos recientes (?)</t>
    </r>
  </si>
  <si>
    <r>
      <rPr>
        <sz val="6"/>
        <rFont val="Times New Roman"/>
        <family val="1"/>
      </rPr>
      <t>Daños leves viviendas</t>
    </r>
  </si>
  <si>
    <r>
      <rPr>
        <sz val="6"/>
        <rFont val="Times New Roman"/>
        <family val="1"/>
      </rPr>
      <t>Fómeque Vereda Cuosavista Sector Volcan Negro</t>
    </r>
  </si>
  <si>
    <r>
      <rPr>
        <sz val="6"/>
        <rFont val="Times New Roman"/>
        <family val="1"/>
      </rPr>
      <t>1,022,922</t>
    </r>
  </si>
  <si>
    <r>
      <rPr>
        <sz val="6"/>
        <rFont val="Times New Roman"/>
        <family val="1"/>
      </rPr>
      <t>Lutitas laminadas</t>
    </r>
  </si>
  <si>
    <r>
      <rPr>
        <sz val="6"/>
        <rFont val="Times New Roman"/>
        <family val="1"/>
      </rPr>
      <t>Caída de Rocas (Planar)</t>
    </r>
  </si>
  <si>
    <r>
      <rPr>
        <sz val="6"/>
        <rFont val="Times New Roman"/>
        <family val="1"/>
      </rPr>
      <t>Pendiente vertical</t>
    </r>
  </si>
  <si>
    <r>
      <rPr>
        <sz val="6"/>
        <rFont val="Times New Roman"/>
        <family val="1"/>
      </rPr>
      <t>Pendiente estructural</t>
    </r>
  </si>
  <si>
    <r>
      <rPr>
        <sz val="6"/>
        <rFont val="Times New Roman"/>
        <family val="1"/>
      </rPr>
      <t>Depósitos antiguos y recientes</t>
    </r>
  </si>
  <si>
    <r>
      <rPr>
        <sz val="6"/>
        <rFont val="Times New Roman"/>
        <family val="1"/>
      </rPr>
      <t>Flujo de Detritos</t>
    </r>
  </si>
  <si>
    <r>
      <rPr>
        <sz val="6"/>
        <rFont val="Times New Roman"/>
        <family val="1"/>
      </rPr>
      <t>Reactivación</t>
    </r>
  </si>
  <si>
    <r>
      <rPr>
        <sz val="6"/>
        <rFont val="Times New Roman"/>
        <family val="1"/>
      </rPr>
      <t xml:space="preserve">Laderas moderadas a altas (20
</t>
    </r>
    <r>
      <rPr>
        <sz val="6"/>
        <rFont val="Times New Roman"/>
        <family val="1"/>
      </rPr>
      <t>a 45)</t>
    </r>
  </si>
  <si>
    <r>
      <rPr>
        <sz val="6"/>
        <rFont val="Times New Roman"/>
        <family val="1"/>
      </rPr>
      <t>Recurrente afectación de la vía</t>
    </r>
  </si>
  <si>
    <r>
      <rPr>
        <sz val="6"/>
        <rFont val="Times New Roman"/>
        <family val="1"/>
      </rPr>
      <t>Alta humedad</t>
    </r>
  </si>
  <si>
    <r>
      <rPr>
        <sz val="6"/>
        <rFont val="Times New Roman"/>
        <family val="1"/>
      </rPr>
      <t>Q.Negra</t>
    </r>
  </si>
  <si>
    <r>
      <rPr>
        <sz val="6"/>
        <rFont val="Times New Roman"/>
        <family val="1"/>
      </rPr>
      <t>Margen Izq.</t>
    </r>
  </si>
  <si>
    <r>
      <rPr>
        <sz val="6"/>
        <rFont val="Times New Roman"/>
        <family val="1"/>
      </rPr>
      <t>1,023,763</t>
    </r>
  </si>
  <si>
    <r>
      <rPr>
        <sz val="6"/>
        <rFont val="Times New Roman"/>
        <family val="1"/>
      </rPr>
      <t>Caídas de detritos (desplome)</t>
    </r>
  </si>
  <si>
    <r>
      <rPr>
        <sz val="6"/>
        <rFont val="Times New Roman"/>
        <family val="1"/>
      </rPr>
      <t xml:space="preserve">Asociados a lluvias posteriores
</t>
    </r>
    <r>
      <rPr>
        <sz val="6"/>
        <rFont val="Times New Roman"/>
        <family val="1"/>
      </rPr>
      <t>del sismo (?)</t>
    </r>
  </si>
  <si>
    <r>
      <rPr>
        <sz val="6"/>
        <rFont val="Times New Roman"/>
        <family val="1"/>
      </rPr>
      <t>2,5 a 3,0</t>
    </r>
  </si>
  <si>
    <r>
      <rPr>
        <sz val="6"/>
        <rFont val="Times New Roman"/>
        <family val="1"/>
      </rPr>
      <t>Finca Campo Alegre</t>
    </r>
  </si>
  <si>
    <r>
      <rPr>
        <sz val="6"/>
        <rFont val="Times New Roman"/>
        <family val="1"/>
      </rPr>
      <t>1,022,120</t>
    </r>
  </si>
  <si>
    <r>
      <rPr>
        <sz val="6"/>
        <rFont val="Times New Roman"/>
        <family val="1"/>
      </rPr>
      <t>Suelo residual sobre terraza aluvial</t>
    </r>
  </si>
  <si>
    <r>
      <rPr>
        <sz val="6"/>
        <rFont val="Times New Roman"/>
        <family val="1"/>
      </rPr>
      <t>Caída de tierras - Flujo de tierras</t>
    </r>
  </si>
  <si>
    <r>
      <rPr>
        <sz val="6"/>
        <rFont val="Times New Roman"/>
        <family val="1"/>
      </rPr>
      <t>Reactivado parcialmente</t>
    </r>
  </si>
  <si>
    <r>
      <rPr>
        <sz val="6"/>
        <rFont val="Times New Roman"/>
        <family val="1"/>
      </rPr>
      <t xml:space="preserve">Laderas moderadas a
</t>
    </r>
    <r>
      <rPr>
        <sz val="6"/>
        <rFont val="Times New Roman"/>
        <family val="1"/>
      </rPr>
      <t>inclinadas (35 a 70)</t>
    </r>
  </si>
  <si>
    <r>
      <rPr>
        <sz val="6"/>
        <rFont val="Times New Roman"/>
        <family val="1"/>
      </rPr>
      <t>10 a 15</t>
    </r>
  </si>
  <si>
    <r>
      <rPr>
        <sz val="6"/>
        <rFont val="Times New Roman"/>
        <family val="1"/>
      </rPr>
      <t>Ensanchamiento lateral</t>
    </r>
  </si>
  <si>
    <r>
      <rPr>
        <sz val="6"/>
        <rFont val="Times New Roman"/>
        <family val="1"/>
      </rPr>
      <t>Retrogresivo</t>
    </r>
  </si>
  <si>
    <r>
      <rPr>
        <sz val="6"/>
        <rFont val="Times New Roman"/>
        <family val="1"/>
      </rPr>
      <t>Vereda Carrizal</t>
    </r>
  </si>
  <si>
    <r>
      <rPr>
        <sz val="6"/>
        <rFont val="Times New Roman"/>
        <family val="1"/>
      </rPr>
      <t>1,021,466</t>
    </r>
  </si>
  <si>
    <r>
      <rPr>
        <sz val="6"/>
        <rFont val="Times New Roman"/>
        <family val="1"/>
      </rPr>
      <t>Suelo residual sobre lutitas y arcillolitas</t>
    </r>
  </si>
  <si>
    <r>
      <rPr>
        <sz val="6"/>
        <rFont val="Times New Roman"/>
        <family val="1"/>
      </rPr>
      <t>Deslizamiento rotacional - flujo de tierras</t>
    </r>
  </si>
  <si>
    <r>
      <rPr>
        <sz val="6"/>
        <rFont val="Times New Roman"/>
        <family val="1"/>
      </rPr>
      <t xml:space="preserve">Alta humedad, escorrentía,
</t>
    </r>
    <r>
      <rPr>
        <sz val="6"/>
        <rFont val="Times New Roman"/>
        <family val="1"/>
      </rPr>
      <t>surcos</t>
    </r>
  </si>
  <si>
    <r>
      <rPr>
        <sz val="6"/>
        <rFont val="Times New Roman"/>
        <family val="1"/>
      </rPr>
      <t xml:space="preserve">Laderas moderadas a
</t>
    </r>
    <r>
      <rPr>
        <sz val="6"/>
        <rFont val="Times New Roman"/>
        <family val="1"/>
      </rPr>
      <t>inclinadas (40 a 60)</t>
    </r>
  </si>
  <si>
    <r>
      <rPr>
        <sz val="6"/>
        <rFont val="Times New Roman"/>
        <family val="1"/>
      </rPr>
      <t>Galpón en riesgo cercano a la corona</t>
    </r>
  </si>
  <si>
    <r>
      <rPr>
        <sz val="6"/>
        <rFont val="Times New Roman"/>
        <family val="1"/>
      </rPr>
      <t>Alto El Canacho</t>
    </r>
  </si>
  <si>
    <r>
      <rPr>
        <sz val="6"/>
        <rFont val="Times New Roman"/>
        <family val="1"/>
      </rPr>
      <t>1,021,090</t>
    </r>
  </si>
  <si>
    <r>
      <rPr>
        <sz val="6"/>
        <rFont val="Times New Roman"/>
        <family val="1"/>
      </rPr>
      <t>Lutitas con algunas intercalaciones de Areniscas</t>
    </r>
  </si>
  <si>
    <r>
      <rPr>
        <sz val="6"/>
        <rFont val="Times New Roman"/>
        <family val="1"/>
      </rPr>
      <t>Caída de Rocas (desprendiemientos)</t>
    </r>
  </si>
  <si>
    <r>
      <rPr>
        <sz val="6"/>
        <rFont val="Times New Roman"/>
        <family val="1"/>
      </rPr>
      <t>30 a 40</t>
    </r>
  </si>
  <si>
    <r>
      <rPr>
        <sz val="6"/>
        <rFont val="Times New Roman"/>
        <family val="1"/>
      </rPr>
      <t>N20W</t>
    </r>
  </si>
  <si>
    <r>
      <rPr>
        <sz val="6"/>
        <rFont val="Times New Roman"/>
        <family val="1"/>
      </rPr>
      <t>Fractura del macizo</t>
    </r>
  </si>
  <si>
    <r>
      <rPr>
        <sz val="6"/>
        <rFont val="Times New Roman"/>
        <family val="1"/>
      </rPr>
      <t>Abertura de 10 a 20 cm</t>
    </r>
  </si>
  <si>
    <r>
      <rPr>
        <sz val="6"/>
        <rFont val="Times New Roman"/>
        <family val="1"/>
      </rPr>
      <t>N70E/80SE</t>
    </r>
  </si>
  <si>
    <r>
      <rPr>
        <sz val="6"/>
        <rFont val="Times New Roman"/>
        <family val="1"/>
      </rPr>
      <t xml:space="preserve">Galpones en riesgo cercano a la
</t>
    </r>
    <r>
      <rPr>
        <sz val="6"/>
        <rFont val="Times New Roman"/>
        <family val="1"/>
      </rPr>
      <t>corona</t>
    </r>
  </si>
  <si>
    <r>
      <rPr>
        <sz val="6"/>
        <rFont val="Times New Roman"/>
        <family val="1"/>
      </rPr>
      <t>NS/40W</t>
    </r>
  </si>
  <si>
    <r>
      <rPr>
        <sz val="6"/>
        <rFont val="Times New Roman"/>
        <family val="1"/>
      </rPr>
      <t xml:space="preserve">Laderas muy inclinadas (60 a
</t>
    </r>
    <r>
      <rPr>
        <sz val="6"/>
        <rFont val="Times New Roman"/>
        <family val="1"/>
      </rPr>
      <t>80)</t>
    </r>
  </si>
  <si>
    <r>
      <rPr>
        <sz val="6"/>
        <rFont val="Times New Roman"/>
        <family val="1"/>
      </rPr>
      <t>Sr. José Fdo. Torres</t>
    </r>
  </si>
  <si>
    <r>
      <rPr>
        <sz val="6"/>
        <rFont val="Times New Roman"/>
        <family val="1"/>
      </rPr>
      <t xml:space="preserve">Margen Der. Q.
</t>
    </r>
    <r>
      <rPr>
        <sz val="6"/>
        <rFont val="Times New Roman"/>
        <family val="1"/>
      </rPr>
      <t>Cúcuta</t>
    </r>
  </si>
  <si>
    <r>
      <rPr>
        <sz val="6"/>
        <rFont val="Times New Roman"/>
        <family val="1"/>
      </rPr>
      <t>1,023,328</t>
    </r>
  </si>
  <si>
    <r>
      <rPr>
        <sz val="6"/>
        <rFont val="Times New Roman"/>
        <family val="1"/>
      </rPr>
      <t>Suelo residual sobre lutitas</t>
    </r>
  </si>
  <si>
    <r>
      <rPr>
        <sz val="6"/>
        <rFont val="Times New Roman"/>
        <family val="1"/>
      </rPr>
      <t>Caída de detritos (desplome)</t>
    </r>
  </si>
  <si>
    <r>
      <rPr>
        <sz val="6"/>
        <rFont val="Times New Roman"/>
        <family val="1"/>
      </rPr>
      <t xml:space="preserve">Margen Izq.
</t>
    </r>
    <r>
      <rPr>
        <sz val="6"/>
        <rFont val="Times New Roman"/>
        <family val="1"/>
      </rPr>
      <t>Q.Cúcuta</t>
    </r>
  </si>
  <si>
    <r>
      <rPr>
        <sz val="6"/>
        <rFont val="Times New Roman"/>
        <family val="1"/>
      </rPr>
      <t>Visual S80E</t>
    </r>
  </si>
  <si>
    <r>
      <rPr>
        <sz val="6"/>
        <rFont val="Times New Roman"/>
        <family val="1"/>
      </rPr>
      <t>Visual S30E</t>
    </r>
  </si>
  <si>
    <r>
      <rPr>
        <sz val="6"/>
        <rFont val="Times New Roman"/>
        <family val="1"/>
      </rPr>
      <t>Caída de Rocas (desprendimientos)</t>
    </r>
  </si>
  <si>
    <r>
      <rPr>
        <sz val="6"/>
        <rFont val="Times New Roman"/>
        <family val="1"/>
      </rPr>
      <t>Sr. Miguel Torres</t>
    </r>
  </si>
  <si>
    <r>
      <rPr>
        <sz val="6"/>
        <rFont val="Times New Roman"/>
        <family val="1"/>
      </rPr>
      <t>Margen Der. Q. Cúcuta</t>
    </r>
  </si>
  <si>
    <r>
      <rPr>
        <sz val="6"/>
        <rFont val="Times New Roman"/>
        <family val="1"/>
      </rPr>
      <t>1,023,364</t>
    </r>
  </si>
  <si>
    <r>
      <rPr>
        <sz val="6"/>
        <rFont val="Times New Roman"/>
        <family val="1"/>
      </rPr>
      <t>Intercalaciones de arcillolitas - areniscas - limolitas</t>
    </r>
  </si>
  <si>
    <r>
      <rPr>
        <sz val="6"/>
        <rFont val="Times New Roman"/>
        <family val="1"/>
      </rPr>
      <t>Reactivado</t>
    </r>
  </si>
  <si>
    <r>
      <rPr>
        <sz val="6"/>
        <rFont val="Times New Roman"/>
        <family val="1"/>
      </rPr>
      <t xml:space="preserve">Laderas inclinadas a
</t>
    </r>
    <r>
      <rPr>
        <sz val="6"/>
        <rFont val="Times New Roman"/>
        <family val="1"/>
      </rPr>
      <t>moderadas (20 a 70)</t>
    </r>
  </si>
  <si>
    <r>
      <rPr>
        <sz val="6"/>
        <rFont val="Times New Roman"/>
        <family val="1"/>
      </rPr>
      <t>Margen Izq. Q.Cúcuta</t>
    </r>
  </si>
  <si>
    <r>
      <rPr>
        <sz val="6"/>
        <rFont val="Times New Roman"/>
        <family val="1"/>
      </rPr>
      <t>Visual N50E</t>
    </r>
  </si>
  <si>
    <r>
      <rPr>
        <sz val="6"/>
        <rFont val="Times New Roman"/>
        <family val="1"/>
      </rPr>
      <t xml:space="preserve">Agrietamientos de muros y caída de
</t>
    </r>
    <r>
      <rPr>
        <sz val="6"/>
        <rFont val="Times New Roman"/>
        <family val="1"/>
      </rPr>
      <t>techos</t>
    </r>
  </si>
  <si>
    <r>
      <rPr>
        <sz val="6"/>
        <rFont val="Times New Roman"/>
        <family val="1"/>
      </rPr>
      <t xml:space="preserve">Vivienda en riesgo relativa/cerca a la
</t>
    </r>
    <r>
      <rPr>
        <sz val="6"/>
        <rFont val="Times New Roman"/>
        <family val="1"/>
      </rPr>
      <t>corona (45m)</t>
    </r>
  </si>
  <si>
    <r>
      <rPr>
        <sz val="6"/>
        <rFont val="Times New Roman"/>
        <family val="1"/>
      </rPr>
      <t>Caída de tierra (desplome)</t>
    </r>
  </si>
  <si>
    <r>
      <rPr>
        <sz val="6"/>
        <rFont val="Times New Roman"/>
        <family val="1"/>
      </rPr>
      <t xml:space="preserve">Vía Fómeque-Quetame antes
</t>
    </r>
    <r>
      <rPr>
        <sz val="6"/>
        <rFont val="Times New Roman"/>
        <family val="1"/>
      </rPr>
      <t>Pte.Q.Negra</t>
    </r>
  </si>
  <si>
    <r>
      <rPr>
        <sz val="6"/>
        <rFont val="Times New Roman"/>
        <family val="1"/>
      </rPr>
      <t xml:space="preserve">Margen Der. Q.
</t>
    </r>
    <r>
      <rPr>
        <sz val="6"/>
        <rFont val="Times New Roman"/>
        <family val="1"/>
      </rPr>
      <t>Negra</t>
    </r>
  </si>
  <si>
    <r>
      <rPr>
        <sz val="6"/>
        <rFont val="Times New Roman"/>
        <family val="1"/>
      </rPr>
      <t>1,023,183</t>
    </r>
  </si>
  <si>
    <r>
      <rPr>
        <sz val="6"/>
        <rFont val="Times New Roman"/>
        <family val="1"/>
      </rPr>
      <t xml:space="preserve">Depósito aterrazado paleocanal sobre coluvial y
</t>
    </r>
    <r>
      <rPr>
        <sz val="6"/>
        <rFont val="Times New Roman"/>
        <family val="1"/>
      </rPr>
      <t>roca</t>
    </r>
  </si>
  <si>
    <r>
      <rPr>
        <sz val="6"/>
        <rFont val="Times New Roman"/>
        <family val="1"/>
      </rPr>
      <t>Caída de Detritos-Flujo de Detritos</t>
    </r>
  </si>
  <si>
    <r>
      <rPr>
        <sz val="6"/>
        <rFont val="Times New Roman"/>
        <family val="1"/>
      </rPr>
      <t>15 a 18</t>
    </r>
  </si>
  <si>
    <r>
      <rPr>
        <sz val="6"/>
        <rFont val="Times New Roman"/>
        <family val="1"/>
      </rPr>
      <t>1,022,973</t>
    </r>
  </si>
  <si>
    <r>
      <rPr>
        <sz val="6"/>
        <rFont val="Times New Roman"/>
        <family val="1"/>
      </rPr>
      <t>Lutitas</t>
    </r>
  </si>
  <si>
    <r>
      <rPr>
        <sz val="6"/>
        <rFont val="Times New Roman"/>
        <family val="1"/>
      </rPr>
      <t>Caída de Rocas (Planar, Cuñas)</t>
    </r>
  </si>
  <si>
    <r>
      <rPr>
        <sz val="6"/>
        <rFont val="Times New Roman"/>
        <family val="1"/>
      </rPr>
      <t>Fracturamiento muy alto</t>
    </r>
  </si>
  <si>
    <r>
      <rPr>
        <sz val="6"/>
        <rFont val="Times New Roman"/>
        <family val="1"/>
      </rPr>
      <t xml:space="preserve">N85W/75NW,
</t>
    </r>
    <r>
      <rPr>
        <sz val="6"/>
        <rFont val="Times New Roman"/>
        <family val="1"/>
      </rPr>
      <t>N10W/20SW</t>
    </r>
  </si>
  <si>
    <r>
      <rPr>
        <sz val="6"/>
        <rFont val="Times New Roman"/>
        <family val="1"/>
      </rPr>
      <t>N50W/80</t>
    </r>
  </si>
  <si>
    <r>
      <rPr>
        <sz val="6"/>
        <rFont val="Times New Roman"/>
        <family val="1"/>
      </rPr>
      <t>Laderas muy inclinadas (80)</t>
    </r>
  </si>
  <si>
    <r>
      <rPr>
        <sz val="6"/>
        <rFont val="Times New Roman"/>
        <family val="1"/>
      </rPr>
      <t>Estratificación</t>
    </r>
  </si>
  <si>
    <r>
      <rPr>
        <sz val="6"/>
        <rFont val="Times New Roman"/>
        <family val="1"/>
      </rPr>
      <t>N10E/50SE</t>
    </r>
  </si>
  <si>
    <r>
      <rPr>
        <sz val="6"/>
        <rFont val="Times New Roman"/>
        <family val="1"/>
      </rPr>
      <t>Vereda San Lorenzo</t>
    </r>
  </si>
  <si>
    <r>
      <rPr>
        <sz val="6"/>
        <rFont val="Times New Roman"/>
        <family val="1"/>
      </rPr>
      <t>1,022,046</t>
    </r>
  </si>
  <si>
    <r>
      <rPr>
        <sz val="6"/>
        <rFont val="Times New Roman"/>
        <family val="1"/>
      </rPr>
      <t>Areniscas</t>
    </r>
  </si>
  <si>
    <r>
      <rPr>
        <sz val="6"/>
        <rFont val="Times New Roman"/>
        <family val="1"/>
      </rPr>
      <t>Caída de Roca (Desprendimientos)</t>
    </r>
  </si>
  <si>
    <r>
      <rPr>
        <sz val="6"/>
        <rFont val="Times New Roman"/>
        <family val="1"/>
      </rPr>
      <t>7 a 8</t>
    </r>
  </si>
  <si>
    <r>
      <rPr>
        <sz val="6"/>
        <rFont val="Times New Roman"/>
        <family val="1"/>
      </rPr>
      <t>10 a 12</t>
    </r>
  </si>
  <si>
    <r>
      <rPr>
        <sz val="6"/>
        <rFont val="Times New Roman"/>
        <family val="1"/>
      </rPr>
      <t>N80W/30NE</t>
    </r>
  </si>
  <si>
    <r>
      <rPr>
        <sz val="6"/>
        <rFont val="Times New Roman"/>
        <family val="1"/>
      </rPr>
      <t>Vía Fómeque-Quetame</t>
    </r>
  </si>
  <si>
    <r>
      <rPr>
        <sz val="6"/>
        <rFont val="Times New Roman"/>
        <family val="1"/>
      </rPr>
      <t xml:space="preserve">Cantera La Moya
</t>
    </r>
    <r>
      <rPr>
        <sz val="6"/>
        <rFont val="Times New Roman"/>
        <family val="1"/>
      </rPr>
      <t>(Parte Alta)</t>
    </r>
  </si>
  <si>
    <r>
      <rPr>
        <sz val="6"/>
        <rFont val="Times New Roman"/>
        <family val="1"/>
      </rPr>
      <t>1,022,633</t>
    </r>
  </si>
  <si>
    <r>
      <rPr>
        <sz val="6"/>
        <rFont val="Times New Roman"/>
        <family val="1"/>
      </rPr>
      <t>Caída de Detritos (desplome)</t>
    </r>
  </si>
  <si>
    <r>
      <rPr>
        <sz val="6"/>
        <rFont val="Times New Roman"/>
        <family val="1"/>
      </rPr>
      <t>Cantera</t>
    </r>
  </si>
  <si>
    <r>
      <rPr>
        <sz val="6"/>
        <rFont val="Times New Roman"/>
        <family val="1"/>
      </rPr>
      <t xml:space="preserve">Visual S80E
</t>
    </r>
    <r>
      <rPr>
        <sz val="6"/>
        <rFont val="Times New Roman"/>
        <family val="1"/>
      </rPr>
      <t>(Q.Coloradas)</t>
    </r>
  </si>
  <si>
    <r>
      <rPr>
        <sz val="6"/>
        <rFont val="Times New Roman"/>
        <family val="1"/>
      </rPr>
      <t>1,023,722</t>
    </r>
  </si>
  <si>
    <r>
      <rPr>
        <sz val="6"/>
        <rFont val="Times New Roman"/>
        <family val="1"/>
      </rPr>
      <t>Flujo de tierras</t>
    </r>
  </si>
  <si>
    <r>
      <rPr>
        <sz val="6"/>
        <rFont val="Times New Roman"/>
        <family val="1"/>
      </rPr>
      <t>Grande</t>
    </r>
  </si>
  <si>
    <r>
      <rPr>
        <sz val="6"/>
        <rFont val="Times New Roman"/>
        <family val="1"/>
      </rPr>
      <t>Visual S60E</t>
    </r>
  </si>
  <si>
    <r>
      <rPr>
        <sz val="6"/>
        <rFont val="Times New Roman"/>
        <family val="1"/>
      </rPr>
      <t>angosto (antiguo)?</t>
    </r>
  </si>
  <si>
    <r>
      <rPr>
        <sz val="6"/>
        <rFont val="Times New Roman"/>
        <family val="1"/>
      </rPr>
      <t xml:space="preserve">Visual S45E
</t>
    </r>
    <r>
      <rPr>
        <sz val="6"/>
        <rFont val="Times New Roman"/>
        <family val="1"/>
      </rPr>
      <t>(Q.Granadillos)</t>
    </r>
  </si>
  <si>
    <r>
      <rPr>
        <sz val="6"/>
        <rFont val="Times New Roman"/>
        <family val="1"/>
      </rPr>
      <t>Flujos de tierras (dos)</t>
    </r>
  </si>
  <si>
    <r>
      <rPr>
        <sz val="6"/>
        <rFont val="Times New Roman"/>
        <family val="1"/>
      </rPr>
      <t>angostos</t>
    </r>
  </si>
  <si>
    <r>
      <rPr>
        <sz val="6"/>
        <rFont val="Times New Roman"/>
        <family val="1"/>
      </rPr>
      <t xml:space="preserve">Vereda Ficalito,
</t>
    </r>
    <r>
      <rPr>
        <sz val="6"/>
        <rFont val="Times New Roman"/>
        <family val="1"/>
      </rPr>
      <t>Margen Der.Q.Negra</t>
    </r>
  </si>
  <si>
    <r>
      <rPr>
        <sz val="6"/>
        <rFont val="Times New Roman"/>
        <family val="1"/>
      </rPr>
      <t>1,024,536</t>
    </r>
  </si>
  <si>
    <r>
      <rPr>
        <sz val="6"/>
        <rFont val="Times New Roman"/>
        <family val="1"/>
      </rPr>
      <t>Depósito coluvial arcilloso</t>
    </r>
  </si>
  <si>
    <r>
      <rPr>
        <sz val="6"/>
        <rFont val="Times New Roman"/>
        <family val="1"/>
      </rPr>
      <t>Desde CAM26 a Pte.Q.Negra (entrada a Quetame)</t>
    </r>
  </si>
  <si>
    <r>
      <rPr>
        <sz val="6"/>
        <rFont val="Times New Roman"/>
        <family val="1"/>
      </rPr>
      <t xml:space="preserve">Sobre márgenes de
</t>
    </r>
    <r>
      <rPr>
        <sz val="6"/>
        <rFont val="Times New Roman"/>
        <family val="1"/>
      </rPr>
      <t>la Q.Negra</t>
    </r>
  </si>
  <si>
    <r>
      <rPr>
        <sz val="6"/>
        <rFont val="Times New Roman"/>
        <family val="1"/>
      </rPr>
      <t xml:space="preserve">9 sitios MM (Flujo de detritos/Caída
</t>
    </r>
    <r>
      <rPr>
        <sz val="6"/>
        <rFont val="Times New Roman"/>
        <family val="1"/>
      </rPr>
      <t>de Rocas)</t>
    </r>
  </si>
  <si>
    <r>
      <rPr>
        <sz val="6"/>
        <rFont val="Times New Roman"/>
        <family val="1"/>
      </rPr>
      <t>Sobre vía</t>
    </r>
  </si>
  <si>
    <r>
      <rPr>
        <sz val="6"/>
        <rFont val="Times New Roman"/>
        <family val="1"/>
      </rPr>
      <t xml:space="preserve">7 sitios MM (Flujo de detritos/Caída
</t>
    </r>
    <r>
      <rPr>
        <sz val="6"/>
        <rFont val="Times New Roman"/>
        <family val="1"/>
      </rPr>
      <t>de Rocas)</t>
    </r>
  </si>
  <si>
    <r>
      <rPr>
        <sz val="6"/>
        <rFont val="Times New Roman"/>
        <family val="1"/>
      </rPr>
      <t>Vía Quetame-Caimito</t>
    </r>
  </si>
  <si>
    <r>
      <rPr>
        <sz val="6"/>
        <rFont val="Times New Roman"/>
        <family val="1"/>
      </rPr>
      <t>Vereda Caimito</t>
    </r>
  </si>
  <si>
    <r>
      <rPr>
        <sz val="6"/>
        <rFont val="Times New Roman"/>
        <family val="1"/>
      </rPr>
      <t>1,023,940</t>
    </r>
  </si>
  <si>
    <r>
      <rPr>
        <sz val="6"/>
        <rFont val="Times New Roman"/>
        <family val="1"/>
      </rPr>
      <t>Coluviones sobre lutitas y arcillolitas grises</t>
    </r>
  </si>
  <si>
    <r>
      <rPr>
        <sz val="6"/>
        <rFont val="Times New Roman"/>
        <family val="1"/>
      </rPr>
      <t>Caída de Detritos</t>
    </r>
  </si>
  <si>
    <r>
      <rPr>
        <sz val="6"/>
        <rFont val="Times New Roman"/>
        <family val="1"/>
      </rPr>
      <t>Hundimiento vía</t>
    </r>
  </si>
  <si>
    <r>
      <rPr>
        <sz val="6"/>
        <rFont val="Times New Roman"/>
        <family val="1"/>
      </rPr>
      <t>Humedad alta</t>
    </r>
  </si>
  <si>
    <r>
      <rPr>
        <sz val="6"/>
        <rFont val="Times New Roman"/>
        <family val="1"/>
      </rPr>
      <t>Reptación</t>
    </r>
  </si>
  <si>
    <r>
      <rPr>
        <sz val="6"/>
        <rFont val="Times New Roman"/>
        <family val="1"/>
      </rPr>
      <t>Acelerado(?)</t>
    </r>
  </si>
  <si>
    <r>
      <rPr>
        <sz val="6"/>
        <rFont val="Times New Roman"/>
        <family val="1"/>
      </rPr>
      <t>1,024,010</t>
    </r>
  </si>
  <si>
    <r>
      <rPr>
        <sz val="6"/>
        <rFont val="Times New Roman"/>
        <family val="1"/>
      </rPr>
      <t>Limolitas y lutitas carbonosas</t>
    </r>
  </si>
  <si>
    <r>
      <rPr>
        <sz val="6"/>
        <rFont val="Times New Roman"/>
        <family val="1"/>
      </rPr>
      <t xml:space="preserve">N55W/78NE,
</t>
    </r>
    <r>
      <rPr>
        <sz val="6"/>
        <rFont val="Times New Roman"/>
        <family val="1"/>
      </rPr>
      <t>N15E/80NW, N75W/80SW</t>
    </r>
  </si>
  <si>
    <r>
      <rPr>
        <sz val="6"/>
        <rFont val="Times New Roman"/>
        <family val="1"/>
      </rPr>
      <t>N30E</t>
    </r>
  </si>
  <si>
    <r>
      <rPr>
        <sz val="6"/>
        <rFont val="Times New Roman"/>
        <family val="1"/>
      </rPr>
      <t>Baja calidad</t>
    </r>
  </si>
  <si>
    <r>
      <rPr>
        <sz val="6"/>
        <rFont val="Times New Roman"/>
        <family val="1"/>
      </rPr>
      <t>N45W/45SW</t>
    </r>
  </si>
  <si>
    <r>
      <rPr>
        <sz val="6"/>
        <rFont val="Times New Roman"/>
        <family val="1"/>
      </rPr>
      <t>Estrias</t>
    </r>
  </si>
  <si>
    <r>
      <rPr>
        <sz val="6"/>
        <rFont val="Times New Roman"/>
        <family val="1"/>
      </rPr>
      <t>Falla Rumbo</t>
    </r>
  </si>
  <si>
    <r>
      <rPr>
        <sz val="6"/>
        <rFont val="Times New Roman"/>
        <family val="1"/>
      </rPr>
      <t>10 Dextral</t>
    </r>
  </si>
  <si>
    <r>
      <rPr>
        <sz val="6"/>
        <rFont val="Times New Roman"/>
        <family val="1"/>
      </rPr>
      <t>Falla Normal</t>
    </r>
  </si>
  <si>
    <r>
      <rPr>
        <sz val="6"/>
        <rFont val="Times New Roman"/>
        <family val="1"/>
      </rPr>
      <t>N40E/40SE</t>
    </r>
  </si>
  <si>
    <r>
      <rPr>
        <sz val="6"/>
        <rFont val="Times New Roman"/>
        <family val="1"/>
      </rPr>
      <t>Laderas inclinadas (50 a 70)</t>
    </r>
  </si>
  <si>
    <r>
      <rPr>
        <sz val="6"/>
        <rFont val="Times New Roman"/>
        <family val="1"/>
      </rPr>
      <t xml:space="preserve">Gaviones (long.10m) colmatados y
</t>
    </r>
    <r>
      <rPr>
        <sz val="6"/>
        <rFont val="Times New Roman"/>
        <family val="1"/>
      </rPr>
      <t>algo deformados(asentamientos)</t>
    </r>
  </si>
  <si>
    <r>
      <rPr>
        <sz val="6"/>
        <rFont val="Times New Roman"/>
        <family val="1"/>
      </rPr>
      <t>Erosión superficial (surcos)</t>
    </r>
  </si>
  <si>
    <r>
      <rPr>
        <sz val="6"/>
        <rFont val="Times New Roman"/>
        <family val="1"/>
      </rPr>
      <t>Vía Quetame-Caimito Pte.Q.Grande</t>
    </r>
  </si>
  <si>
    <r>
      <rPr>
        <sz val="6"/>
        <rFont val="Times New Roman"/>
        <family val="1"/>
      </rPr>
      <t>1,024,153</t>
    </r>
  </si>
  <si>
    <r>
      <rPr>
        <sz val="6"/>
        <rFont val="Times New Roman"/>
        <family val="1"/>
      </rPr>
      <t>Areniscas intercaladas con arcillolitas</t>
    </r>
  </si>
  <si>
    <r>
      <rPr>
        <sz val="6"/>
        <rFont val="Times New Roman"/>
        <family val="1"/>
      </rPr>
      <t>Caída de Rocas (Cuña)</t>
    </r>
  </si>
  <si>
    <r>
      <rPr>
        <sz val="6"/>
        <rFont val="Times New Roman"/>
        <family val="1"/>
      </rPr>
      <t>30 a 35</t>
    </r>
  </si>
  <si>
    <r>
      <rPr>
        <sz val="6"/>
        <rFont val="Times New Roman"/>
        <family val="1"/>
      </rPr>
      <t>N35W</t>
    </r>
  </si>
  <si>
    <r>
      <rPr>
        <sz val="6"/>
        <rFont val="Times New Roman"/>
        <family val="1"/>
      </rPr>
      <t>Sección insuficiente</t>
    </r>
  </si>
  <si>
    <r>
      <rPr>
        <sz val="6"/>
        <rFont val="Times New Roman"/>
        <family val="1"/>
      </rPr>
      <t xml:space="preserve">Socavación márgen Izq. (Potencial Caida de tierras tipo deplome, grieta
</t>
    </r>
    <r>
      <rPr>
        <sz val="6"/>
        <rFont val="Times New Roman"/>
        <family val="1"/>
      </rPr>
      <t>de tracción)</t>
    </r>
  </si>
  <si>
    <r>
      <rPr>
        <sz val="6"/>
        <rFont val="Times New Roman"/>
        <family val="1"/>
      </rPr>
      <t>Quetame</t>
    </r>
  </si>
  <si>
    <r>
      <rPr>
        <sz val="6"/>
        <rFont val="Times New Roman"/>
        <family val="1"/>
      </rPr>
      <t>Vereda Totumito</t>
    </r>
  </si>
  <si>
    <r>
      <rPr>
        <sz val="6"/>
        <rFont val="Times New Roman"/>
        <family val="1"/>
      </rPr>
      <t xml:space="preserve">Varios derrumbes y deslizamientos
</t>
    </r>
    <r>
      <rPr>
        <sz val="6"/>
        <rFont val="Times New Roman"/>
        <family val="1"/>
      </rPr>
      <t>(p.e. Q.Blanca)</t>
    </r>
  </si>
  <si>
    <r>
      <rPr>
        <sz val="6"/>
        <rFont val="Times New Roman"/>
        <family val="1"/>
      </rPr>
      <t xml:space="preserve">Daños severos y colapsos de
</t>
    </r>
    <r>
      <rPr>
        <sz val="6"/>
        <rFont val="Times New Roman"/>
        <family val="1"/>
      </rPr>
      <t>viviendas (4)</t>
    </r>
  </si>
  <si>
    <r>
      <rPr>
        <sz val="6"/>
        <rFont val="Times New Roman"/>
        <family val="1"/>
      </rPr>
      <t>Hundimientos vía</t>
    </r>
  </si>
  <si>
    <r>
      <rPr>
        <sz val="6"/>
        <rFont val="Times New Roman"/>
        <family val="1"/>
      </rPr>
      <t>Vía Puente Quetame- Quetame</t>
    </r>
  </si>
  <si>
    <r>
      <rPr>
        <sz val="6"/>
        <rFont val="Times New Roman"/>
        <family val="1"/>
      </rPr>
      <t>1,022,991</t>
    </r>
  </si>
  <si>
    <r>
      <rPr>
        <sz val="6"/>
        <rFont val="Times New Roman"/>
        <family val="1"/>
      </rPr>
      <t xml:space="preserve">Rocas pertenecientes a la formación lutitas de
</t>
    </r>
    <r>
      <rPr>
        <sz val="6"/>
        <rFont val="Times New Roman"/>
        <family val="1"/>
      </rPr>
      <t>Macanal (Kilm), conformadas por intercalaciones de lutitas grises y areniscas cuarzosas de grano fino, rojizas, compactas, altamente fracturadas. Se</t>
    </r>
  </si>
  <si>
    <r>
      <rPr>
        <sz val="6"/>
        <rFont val="Times New Roman"/>
        <family val="1"/>
      </rPr>
      <t xml:space="preserve">Desplome de bloques y fragmentos de
</t>
    </r>
    <r>
      <rPr>
        <sz val="6"/>
        <rFont val="Times New Roman"/>
        <family val="1"/>
      </rPr>
      <t>lutitas y areniscas, que afectaron la vía de acceso a Quetame. El plano de debilidad se presentó sobre una</t>
    </r>
  </si>
  <si>
    <r>
      <rPr>
        <sz val="6"/>
        <rFont val="Times New Roman"/>
        <family val="1"/>
      </rPr>
      <t>N50W/58NE</t>
    </r>
  </si>
  <si>
    <r>
      <rPr>
        <sz val="6"/>
        <rFont val="Times New Roman"/>
        <family val="1"/>
      </rPr>
      <t>&gt;70</t>
    </r>
  </si>
  <si>
    <r>
      <rPr>
        <sz val="6"/>
        <rFont val="Times New Roman"/>
        <family val="1"/>
      </rPr>
      <t>Afectó vía y viviendas</t>
    </r>
  </si>
  <si>
    <r>
      <rPr>
        <sz val="6"/>
        <rFont val="Times New Roman"/>
        <family val="1"/>
      </rPr>
      <t>Vía</t>
    </r>
  </si>
  <si>
    <r>
      <rPr>
        <sz val="6"/>
        <rFont val="Times New Roman"/>
        <family val="1"/>
      </rPr>
      <t>1,023,136</t>
    </r>
  </si>
  <si>
    <r>
      <rPr>
        <sz val="6"/>
        <rFont val="Times New Roman"/>
        <family val="1"/>
      </rPr>
      <t xml:space="preserve">Depósito aluvial conformado por bloques y cantos
</t>
    </r>
    <r>
      <rPr>
        <sz val="6"/>
        <rFont val="Times New Roman"/>
        <family val="1"/>
      </rPr>
      <t>redondeados de arenisca, lutita y rocas matamórficas, adosado a las intercalaciones  de lutitas grises y areniscas cuarzosas de grano fino,</t>
    </r>
  </si>
  <si>
    <r>
      <rPr>
        <sz val="6"/>
        <rFont val="Times New Roman"/>
        <family val="1"/>
      </rPr>
      <t>Desplome de bloques y fragmentos de lutitas y areniscas, que afectaron la vía de acceso a Quetame .</t>
    </r>
  </si>
  <si>
    <r>
      <rPr>
        <sz val="6"/>
        <rFont val="Times New Roman"/>
        <family val="1"/>
      </rPr>
      <t>Margen Derecha R.Contador</t>
    </r>
  </si>
  <si>
    <r>
      <rPr>
        <sz val="6"/>
        <rFont val="Times New Roman"/>
        <family val="1"/>
      </rPr>
      <t>1,023,316</t>
    </r>
  </si>
  <si>
    <r>
      <rPr>
        <sz val="6"/>
        <rFont val="Times New Roman"/>
        <family val="1"/>
      </rPr>
      <t>Desplome de bloques y fragmentos de lutitas y areniscas, que afectaron la vía de acceso a Quetame.</t>
    </r>
  </si>
  <si>
    <r>
      <rPr>
        <sz val="6"/>
        <rFont val="Times New Roman"/>
        <family val="1"/>
      </rPr>
      <t>N25E/48NW</t>
    </r>
  </si>
  <si>
    <r>
      <rPr>
        <sz val="6"/>
        <rFont val="Times New Roman"/>
        <family val="1"/>
      </rPr>
      <t>1,023,434</t>
    </r>
  </si>
  <si>
    <r>
      <rPr>
        <sz val="6"/>
        <rFont val="Times New Roman"/>
        <family val="1"/>
      </rPr>
      <t xml:space="preserve">Rocas pertenecientes a la formación lutitas de
</t>
    </r>
    <r>
      <rPr>
        <sz val="6"/>
        <rFont val="Times New Roman"/>
        <family val="1"/>
      </rPr>
      <t>Macanal (Kilm), conformadas por intercalaciones de lutitas grises y areniscas cuarzosas de grano fino, rojizas, compactas, en este sector se incrementan los</t>
    </r>
  </si>
  <si>
    <r>
      <rPr>
        <sz val="6"/>
        <rFont val="Times New Roman"/>
        <family val="1"/>
      </rPr>
      <t>N10W/42NE</t>
    </r>
  </si>
  <si>
    <r>
      <rPr>
        <sz val="6"/>
        <rFont val="Times New Roman"/>
        <family val="1"/>
      </rPr>
      <t xml:space="preserve">Rocas pertenecientes a la formación lutitas de
</t>
    </r>
    <r>
      <rPr>
        <sz val="6"/>
        <rFont val="Times New Roman"/>
        <family val="1"/>
      </rPr>
      <t>Macanal (Kilm), conformadas por intercalaciones de lutitas grises y areniscas cuarzosas de grano fino, rojizas, compactas, las cuales están siendo</t>
    </r>
  </si>
  <si>
    <r>
      <rPr>
        <sz val="6"/>
        <rFont val="Times New Roman"/>
        <family val="1"/>
      </rPr>
      <t>Socavamiento margen izquierda del río, que afecta la vía.</t>
    </r>
  </si>
  <si>
    <r>
      <rPr>
        <sz val="6"/>
        <rFont val="Times New Roman"/>
        <family val="1"/>
      </rPr>
      <t>1,023,493</t>
    </r>
  </si>
  <si>
    <r>
      <rPr>
        <sz val="6"/>
        <rFont val="Times New Roman"/>
        <family val="1"/>
      </rPr>
      <t xml:space="preserve">Rocas pertenecientes a la formación lutitas de
</t>
    </r>
    <r>
      <rPr>
        <sz val="6"/>
        <rFont val="Times New Roman"/>
        <family val="1"/>
      </rPr>
      <t>Macanal (Kilm), conformadas por intercalaciones de lutitas grises y areniscas cuarzosas de grano fino, rojizas, compactas.</t>
    </r>
  </si>
  <si>
    <r>
      <rPr>
        <sz val="6"/>
        <rFont val="Times New Roman"/>
        <family val="1"/>
      </rPr>
      <t xml:space="preserve">Deslizamiento superficial, hacia la
</t>
    </r>
    <r>
      <rPr>
        <sz val="6"/>
        <rFont val="Times New Roman"/>
        <family val="1"/>
      </rPr>
      <t>parte superior se presentan caídas de bloques y se presenta un bloque de aproximadamente 1.50 m de ancho</t>
    </r>
  </si>
  <si>
    <r>
      <rPr>
        <sz val="6"/>
        <rFont val="Times New Roman"/>
        <family val="1"/>
      </rPr>
      <t>1,023,546</t>
    </r>
  </si>
  <si>
    <r>
      <rPr>
        <sz val="6"/>
        <rFont val="Times New Roman"/>
        <family val="1"/>
      </rPr>
      <t xml:space="preserve">Rocas pertenecientes a la formación lutitas de
</t>
    </r>
    <r>
      <rPr>
        <sz val="6"/>
        <rFont val="Times New Roman"/>
        <family val="1"/>
      </rPr>
      <t>Macanal (Kilm), conformadas por intercalaciones de lutitas grises y areniscas cuarzosas de grano fino, rojizas, compactas, bastante fracturadas y</t>
    </r>
  </si>
  <si>
    <r>
      <rPr>
        <sz val="6"/>
        <rFont val="Times New Roman"/>
        <family val="1"/>
      </rPr>
      <t>N7E/88SE</t>
    </r>
  </si>
  <si>
    <r>
      <rPr>
        <sz val="6"/>
        <rFont val="Times New Roman"/>
        <family val="1"/>
      </rPr>
      <t>1,023,596</t>
    </r>
  </si>
  <si>
    <r>
      <rPr>
        <sz val="6"/>
        <rFont val="Times New Roman"/>
        <family val="1"/>
      </rPr>
      <t xml:space="preserve">Depósito aluvial, matriz soportado, compuesto por
</t>
    </r>
    <r>
      <rPr>
        <sz val="6"/>
        <rFont val="Times New Roman"/>
        <family val="1"/>
      </rPr>
      <t>matriz arcillolimosa, con cantos y bloques redondeados de areniscas, lutitas y rocas metamórficas.</t>
    </r>
  </si>
  <si>
    <r>
      <rPr>
        <sz val="6"/>
        <rFont val="Times New Roman"/>
        <family val="1"/>
      </rPr>
      <t>Desplome de material que afecta la vía de acceso a Quetame</t>
    </r>
  </si>
  <si>
    <r>
      <rPr>
        <sz val="6"/>
        <rFont val="Times New Roman"/>
        <family val="1"/>
      </rPr>
      <t>Margen Izquierda R.Contador</t>
    </r>
  </si>
  <si>
    <r>
      <rPr>
        <sz val="6"/>
        <rFont val="Times New Roman"/>
        <family val="1"/>
      </rPr>
      <t>1,023,674</t>
    </r>
  </si>
  <si>
    <r>
      <rPr>
        <sz val="6"/>
        <rFont val="Times New Roman"/>
        <family val="1"/>
      </rPr>
      <t xml:space="preserve">Depósito arcillolimoso, blando, proveniente de
</t>
    </r>
    <r>
      <rPr>
        <sz val="6"/>
        <rFont val="Times New Roman"/>
        <family val="1"/>
      </rPr>
      <t>rocas saturadas de arcillolitas negras y arenuiscas marrones, cuarzosas, de grano fino, pertenecientes a la formación lutitas de Macanal (Kilm).</t>
    </r>
  </si>
  <si>
    <r>
      <rPr>
        <sz val="6"/>
        <rFont val="Times New Roman"/>
        <family val="1"/>
      </rPr>
      <t>Deslizamiento rotacional que originó un flujo de lodo que afecta la vía de acceso a Quetame</t>
    </r>
  </si>
  <si>
    <r>
      <rPr>
        <sz val="6"/>
        <rFont val="Times New Roman"/>
        <family val="1"/>
      </rPr>
      <t>Municipio de Fomeque.</t>
    </r>
  </si>
  <si>
    <r>
      <rPr>
        <sz val="6"/>
        <rFont val="Times New Roman"/>
        <family val="1"/>
      </rPr>
      <t>1,022,443</t>
    </r>
  </si>
  <si>
    <r>
      <rPr>
        <sz val="6"/>
        <rFont val="Times New Roman"/>
        <family val="1"/>
      </rPr>
      <t xml:space="preserve">Rocas pertenecientes a la formación Fomeque,
</t>
    </r>
    <r>
      <rPr>
        <sz val="6"/>
        <rFont val="Times New Roman"/>
        <family val="1"/>
      </rPr>
      <t>conformadas por intercalaciones de lutitas negras, azulosas y areniscas cuarzosas de grano fino, rojizas, compactas.</t>
    </r>
  </si>
  <si>
    <r>
      <rPr>
        <sz val="6"/>
        <rFont val="Times New Roman"/>
        <family val="1"/>
      </rPr>
      <t>Agrietamiento de la vivienda y el terreno de la finca del señor Rafael Villar</t>
    </r>
  </si>
  <si>
    <r>
      <rPr>
        <sz val="6"/>
        <rFont val="Times New Roman"/>
        <family val="1"/>
      </rPr>
      <t>Vivienda</t>
    </r>
  </si>
  <si>
    <r>
      <rPr>
        <sz val="6"/>
        <rFont val="Times New Roman"/>
        <family val="1"/>
      </rPr>
      <t>Casco Urbano</t>
    </r>
  </si>
  <si>
    <r>
      <rPr>
        <sz val="6"/>
        <rFont val="Times New Roman"/>
        <family val="1"/>
      </rPr>
      <t>1,020,689</t>
    </r>
  </si>
  <si>
    <r>
      <rPr>
        <sz val="6"/>
        <rFont val="Times New Roman"/>
        <family val="1"/>
      </rPr>
      <t>Agrietamiento del Colegio Departamental Monseñor Agustin Gutierrez</t>
    </r>
  </si>
  <si>
    <r>
      <rPr>
        <sz val="6"/>
        <rFont val="Times New Roman"/>
        <family val="1"/>
      </rPr>
      <t>Colegio</t>
    </r>
  </si>
  <si>
    <r>
      <rPr>
        <sz val="6"/>
        <rFont val="Times New Roman"/>
        <family val="1"/>
      </rPr>
      <t>1,020,470</t>
    </r>
  </si>
  <si>
    <r>
      <rPr>
        <sz val="6"/>
        <rFont val="Times New Roman"/>
        <family val="1"/>
      </rPr>
      <t>Agrietamiento del Liceo Pedagógico Vigostki.</t>
    </r>
  </si>
  <si>
    <r>
      <rPr>
        <sz val="6"/>
        <rFont val="Times New Roman"/>
        <family val="1"/>
      </rPr>
      <t>Liceo</t>
    </r>
  </si>
  <si>
    <r>
      <rPr>
        <sz val="6"/>
        <rFont val="Times New Roman"/>
        <family val="1"/>
      </rPr>
      <t>1,020,232</t>
    </r>
  </si>
  <si>
    <r>
      <rPr>
        <sz val="6"/>
        <rFont val="Times New Roman"/>
        <family val="1"/>
      </rPr>
      <t>Agrietamiento de la Iglesia Inmaculada Concepción.</t>
    </r>
  </si>
  <si>
    <r>
      <rPr>
        <sz val="6"/>
        <rFont val="Times New Roman"/>
        <family val="1"/>
      </rPr>
      <t>Iglesia</t>
    </r>
  </si>
  <si>
    <r>
      <rPr>
        <sz val="6"/>
        <rFont val="Times New Roman"/>
        <family val="1"/>
      </rPr>
      <t>Agrietamiento de la Alcaldía Municipal.</t>
    </r>
  </si>
  <si>
    <r>
      <rPr>
        <sz val="6"/>
        <rFont val="Times New Roman"/>
        <family val="1"/>
      </rPr>
      <t>Alcaldía</t>
    </r>
  </si>
  <si>
    <r>
      <rPr>
        <sz val="6"/>
        <rFont val="Times New Roman"/>
        <family val="1"/>
      </rPr>
      <t>Vereda La Yerbabuena</t>
    </r>
  </si>
  <si>
    <r>
      <rPr>
        <sz val="6"/>
        <rFont val="Times New Roman"/>
        <family val="1"/>
      </rPr>
      <t>1,021,944</t>
    </r>
  </si>
  <si>
    <r>
      <rPr>
        <sz val="6"/>
        <rFont val="Times New Roman"/>
        <family val="1"/>
      </rPr>
      <t xml:space="preserve">Rocas pertenecientes a la formación Fomeque,
</t>
    </r>
    <r>
      <rPr>
        <sz val="6"/>
        <rFont val="Times New Roman"/>
        <family val="1"/>
      </rPr>
      <t>conformadas por intercalaciones de lutitas negras, azulosas y areniscas cuarzosas de grano fino, rojizas, compactas</t>
    </r>
  </si>
  <si>
    <r>
      <rPr>
        <sz val="6"/>
        <rFont val="Times New Roman"/>
        <family val="1"/>
      </rPr>
      <t>Desplome de los galpones de La Yerbabuena</t>
    </r>
  </si>
  <si>
    <r>
      <rPr>
        <sz val="6"/>
        <rFont val="Times New Roman"/>
        <family val="1"/>
      </rPr>
      <t>Galpones</t>
    </r>
  </si>
  <si>
    <r>
      <rPr>
        <sz val="6"/>
        <rFont val="Times New Roman"/>
        <family val="1"/>
      </rPr>
      <t>Vereda Mortiñal</t>
    </r>
  </si>
  <si>
    <r>
      <rPr>
        <sz val="6"/>
        <rFont val="Times New Roman"/>
        <family val="1"/>
      </rPr>
      <t>1,023,028</t>
    </r>
  </si>
  <si>
    <r>
      <rPr>
        <sz val="6"/>
        <rFont val="Times New Roman"/>
        <family val="1"/>
      </rPr>
      <t>Agrietamiento de vivienda</t>
    </r>
  </si>
  <si>
    <r>
      <rPr>
        <sz val="6"/>
        <rFont val="Times New Roman"/>
        <family val="1"/>
      </rPr>
      <t>1,023,375</t>
    </r>
  </si>
  <si>
    <r>
      <rPr>
        <sz val="6"/>
        <rFont val="Times New Roman"/>
        <family val="1"/>
      </rPr>
      <t>Rocas pertenecientes a la formación Fomeque, conformadas por intercalaciones de lutitas negras, azulosas y areniscas cuarzosas de grano fino, rojizas, compactas.</t>
    </r>
  </si>
  <si>
    <r>
      <rPr>
        <sz val="6"/>
        <rFont val="Times New Roman"/>
        <family val="1"/>
      </rPr>
      <t>Agrietamiento de la vivienda de la señora Betsabé Alvarado</t>
    </r>
  </si>
  <si>
    <r>
      <rPr>
        <sz val="6"/>
        <rFont val="Times New Roman"/>
        <family val="1"/>
      </rPr>
      <t>N88W/28NE</t>
    </r>
  </si>
  <si>
    <r>
      <rPr>
        <sz val="6"/>
        <rFont val="Times New Roman"/>
        <family val="1"/>
      </rPr>
      <t>Vereda Guane</t>
    </r>
  </si>
  <si>
    <r>
      <rPr>
        <sz val="6"/>
        <rFont val="Times New Roman"/>
        <family val="1"/>
      </rPr>
      <t>1,025,454</t>
    </r>
  </si>
  <si>
    <r>
      <rPr>
        <sz val="6"/>
        <rFont val="Times New Roman"/>
        <family val="1"/>
      </rPr>
      <t>Afloramiento de rocas pertenecientes a la formación Fomeque, conformadas por lutitas grisáceas a negras</t>
    </r>
  </si>
  <si>
    <r>
      <rPr>
        <sz val="6"/>
        <rFont val="Times New Roman"/>
        <family val="1"/>
      </rPr>
      <t>N30W/80NE</t>
    </r>
  </si>
  <si>
    <r>
      <rPr>
        <sz val="6"/>
        <rFont val="Times New Roman"/>
        <family val="1"/>
      </rPr>
      <t>1,025,411</t>
    </r>
  </si>
  <si>
    <r>
      <rPr>
        <sz val="6"/>
        <rFont val="Times New Roman"/>
        <family val="1"/>
      </rPr>
      <t>1,025,175</t>
    </r>
  </si>
  <si>
    <r>
      <rPr>
        <sz val="6"/>
        <rFont val="Times New Roman"/>
        <family val="1"/>
      </rPr>
      <t>N3E/81NW</t>
    </r>
  </si>
  <si>
    <r>
      <rPr>
        <sz val="6"/>
        <rFont val="Times New Roman"/>
        <family val="1"/>
      </rPr>
      <t>1,026,029</t>
    </r>
  </si>
  <si>
    <r>
      <rPr>
        <sz val="6"/>
        <rFont val="Times New Roman"/>
        <family val="1"/>
      </rPr>
      <t>9,830,165</t>
    </r>
  </si>
  <si>
    <r>
      <rPr>
        <sz val="6"/>
        <rFont val="Times New Roman"/>
        <family val="1"/>
      </rPr>
      <t>N45W/46SW</t>
    </r>
  </si>
  <si>
    <r>
      <rPr>
        <sz val="6"/>
        <rFont val="Times New Roman"/>
        <family val="1"/>
      </rPr>
      <t>1,027,774</t>
    </r>
  </si>
  <si>
    <r>
      <rPr>
        <sz val="6"/>
        <rFont val="Times New Roman"/>
        <family val="1"/>
      </rPr>
      <t xml:space="preserve">Afloramiento de rocas pertenecientes a la formación
</t>
    </r>
    <r>
      <rPr>
        <sz val="6"/>
        <rFont val="Times New Roman"/>
        <family val="1"/>
      </rPr>
      <t>Fomeque, conformadas por intercalaciones de lutitas negras y areniscas de grano fino, cuarzosas, marrones, afectadas por fallamiento</t>
    </r>
  </si>
  <si>
    <r>
      <rPr>
        <sz val="6"/>
        <rFont val="Times New Roman"/>
        <family val="1"/>
      </rPr>
      <t>Desplome de rocas por sismo</t>
    </r>
  </si>
  <si>
    <r>
      <rPr>
        <sz val="6"/>
        <rFont val="Times New Roman"/>
        <family val="1"/>
      </rPr>
      <t>N22W/67NE</t>
    </r>
  </si>
  <si>
    <r>
      <rPr>
        <sz val="6"/>
        <rFont val="Times New Roman"/>
        <family val="1"/>
      </rPr>
      <t>1,027,313</t>
    </r>
  </si>
  <si>
    <r>
      <rPr>
        <sz val="6"/>
        <rFont val="Times New Roman"/>
        <family val="1"/>
      </rPr>
      <t>N65W/35NE</t>
    </r>
  </si>
  <si>
    <r>
      <rPr>
        <sz val="6"/>
        <rFont val="Times New Roman"/>
        <family val="1"/>
      </rPr>
      <t>1,025,385</t>
    </r>
  </si>
  <si>
    <r>
      <rPr>
        <sz val="6"/>
        <rFont val="Times New Roman"/>
        <family val="1"/>
      </rPr>
      <t>Agrietamiento de Vivienda</t>
    </r>
  </si>
  <si>
    <r>
      <rPr>
        <sz val="6"/>
        <rFont val="Times New Roman"/>
        <family val="1"/>
      </rPr>
      <t>1,025,254</t>
    </r>
  </si>
  <si>
    <r>
      <rPr>
        <sz val="6"/>
        <rFont val="Times New Roman"/>
        <family val="1"/>
      </rPr>
      <t>Rocas pertenecientes a la formación Fomeque, conformadas por lutitas negras, azulosas</t>
    </r>
  </si>
  <si>
    <r>
      <rPr>
        <sz val="6"/>
        <rFont val="Times New Roman"/>
        <family val="1"/>
      </rPr>
      <t>Deslizamiento rotacional que afecta la Vía</t>
    </r>
  </si>
  <si>
    <r>
      <rPr>
        <sz val="6"/>
        <rFont val="Times New Roman"/>
        <family val="1"/>
      </rPr>
      <t>1,024,061</t>
    </r>
  </si>
  <si>
    <r>
      <rPr>
        <sz val="6"/>
        <rFont val="Times New Roman"/>
        <family val="1"/>
      </rPr>
      <t>Desprendimiento de bloques que taponan la vía</t>
    </r>
  </si>
  <si>
    <r>
      <rPr>
        <sz val="6"/>
        <rFont val="Times New Roman"/>
        <family val="1"/>
      </rPr>
      <t>Municipio de Quetame.</t>
    </r>
  </si>
  <si>
    <r>
      <rPr>
        <sz val="6"/>
        <rFont val="Times New Roman"/>
        <family val="1"/>
      </rPr>
      <t>Vereda Tibrote Bajo</t>
    </r>
  </si>
  <si>
    <r>
      <rPr>
        <sz val="6"/>
        <rFont val="Times New Roman"/>
        <family val="1"/>
      </rPr>
      <t>1,025,486</t>
    </r>
  </si>
  <si>
    <r>
      <rPr>
        <sz val="6"/>
        <rFont val="Times New Roman"/>
        <family val="1"/>
      </rPr>
      <t xml:space="preserve">Rocas pertenecientes a la formación lutitas de
</t>
    </r>
    <r>
      <rPr>
        <sz val="6"/>
        <rFont val="Times New Roman"/>
        <family val="1"/>
      </rPr>
      <t>Macanal (Kilm), conformadas por intercalaciones de lutitas grises y areniscas cuarzosas de grano fino, rojizas, compactas</t>
    </r>
  </si>
  <si>
    <r>
      <rPr>
        <sz val="6"/>
        <rFont val="Times New Roman"/>
        <family val="1"/>
      </rPr>
      <t>Agrietamiento de la vivienda del señor Jesús Antonio Velasquez</t>
    </r>
  </si>
  <si>
    <r>
      <rPr>
        <sz val="6"/>
        <rFont val="Times New Roman"/>
        <family val="1"/>
      </rPr>
      <t>1,025,348</t>
    </r>
  </si>
  <si>
    <r>
      <rPr>
        <sz val="6"/>
        <rFont val="Times New Roman"/>
        <family val="1"/>
      </rPr>
      <t xml:space="preserve">Depósitos de coluvión asociados a lutitas negras
</t>
    </r>
    <r>
      <rPr>
        <sz val="6"/>
        <rFont val="Times New Roman"/>
        <family val="1"/>
      </rPr>
      <t>azulosas, donde se observan diferentes puntos de brotes de agua, la cual toma un color azuloso debido a la contaminación por las lutitas.</t>
    </r>
  </si>
  <si>
    <r>
      <rPr>
        <sz val="6"/>
        <rFont val="Times New Roman"/>
        <family val="1"/>
      </rPr>
      <t>Agrietamiento del terreno y brotes de agua</t>
    </r>
  </si>
  <si>
    <r>
      <rPr>
        <sz val="6"/>
        <rFont val="Times New Roman"/>
        <family val="1"/>
      </rPr>
      <t>Terreno</t>
    </r>
  </si>
  <si>
    <r>
      <rPr>
        <sz val="6"/>
        <rFont val="Times New Roman"/>
        <family val="1"/>
      </rPr>
      <t>1,024,726</t>
    </r>
  </si>
  <si>
    <r>
      <rPr>
        <sz val="6"/>
        <rFont val="Times New Roman"/>
        <family val="1"/>
      </rPr>
      <t>Levantamiento de la banca por empuje de deslizamiento</t>
    </r>
  </si>
  <si>
    <r>
      <rPr>
        <sz val="6"/>
        <rFont val="Times New Roman"/>
        <family val="1"/>
      </rPr>
      <t>Casco Urbano, Alto de la Cruz</t>
    </r>
  </si>
  <si>
    <r>
      <rPr>
        <sz val="6"/>
        <rFont val="Times New Roman"/>
        <family val="1"/>
      </rPr>
      <t>1,024,081</t>
    </r>
  </si>
  <si>
    <r>
      <rPr>
        <sz val="6"/>
        <rFont val="Times New Roman"/>
        <family val="1"/>
      </rPr>
      <t xml:space="preserve">Rocas pertenecientes a la formación lutitas de
</t>
    </r>
    <r>
      <rPr>
        <sz val="6"/>
        <rFont val="Times New Roman"/>
        <family val="1"/>
      </rPr>
      <t>Macanal (Kilm), conformadas por intercalaciones de lutitas grises y areniscas cuarzosas de grano fino, rojizas, compactas. También existen depósitos de</t>
    </r>
  </si>
  <si>
    <r>
      <rPr>
        <sz val="6"/>
        <rFont val="Times New Roman"/>
        <family val="1"/>
      </rPr>
      <t xml:space="preserve">No se presenta ningún signo de
</t>
    </r>
    <r>
      <rPr>
        <sz val="6"/>
        <rFont val="Times New Roman"/>
        <family val="1"/>
      </rPr>
      <t>inestabilidad del terreno que ponga en peligro a la cabecera municipal de Quetame</t>
    </r>
  </si>
  <si>
    <r>
      <rPr>
        <sz val="6"/>
        <rFont val="Times New Roman"/>
        <family val="1"/>
      </rPr>
      <t>Casco Urbano.</t>
    </r>
  </si>
  <si>
    <r>
      <rPr>
        <sz val="6"/>
        <rFont val="Times New Roman"/>
        <family val="1"/>
      </rPr>
      <t>1,023,838</t>
    </r>
  </si>
  <si>
    <r>
      <rPr>
        <sz val="6"/>
        <rFont val="Times New Roman"/>
        <family val="1"/>
      </rPr>
      <t>Inicio de caída de viviendas en el extremo norte de la cabecera municipal de Quetame</t>
    </r>
  </si>
  <si>
    <r>
      <rPr>
        <sz val="6"/>
        <rFont val="Times New Roman"/>
        <family val="1"/>
      </rPr>
      <t>Viviendas</t>
    </r>
  </si>
  <si>
    <r>
      <rPr>
        <sz val="6"/>
        <rFont val="Times New Roman"/>
        <family val="1"/>
      </rPr>
      <t>Vía Puente Quetame-Quetame</t>
    </r>
  </si>
  <si>
    <r>
      <rPr>
        <sz val="6"/>
        <rFont val="Times New Roman"/>
        <family val="1"/>
      </rPr>
      <t>1,023,775</t>
    </r>
  </si>
  <si>
    <r>
      <rPr>
        <sz val="6"/>
        <rFont val="Times New Roman"/>
        <family val="1"/>
      </rPr>
      <t xml:space="preserve">Deslizamiento rotacional, con una
</t>
    </r>
    <r>
      <rPr>
        <sz val="6"/>
        <rFont val="Times New Roman"/>
        <family val="1"/>
      </rPr>
      <t>longitud de 100 m, ancho de 30m, sobre material arcilloso del grupo, el cual afecta la vía mediante flujos de</t>
    </r>
  </si>
  <si>
    <r>
      <rPr>
        <sz val="6"/>
        <rFont val="Times New Roman"/>
        <family val="1"/>
      </rPr>
      <t>Barrio Villas de Chiquinquira</t>
    </r>
  </si>
  <si>
    <r>
      <rPr>
        <sz val="6"/>
        <rFont val="Times New Roman"/>
        <family val="1"/>
      </rPr>
      <t>1,023,811</t>
    </r>
  </si>
  <si>
    <r>
      <rPr>
        <sz val="6"/>
        <rFont val="Times New Roman"/>
        <family val="1"/>
      </rPr>
      <t>Agrietamientos que afectan a algunas de las viviendas y la vía Quetame- Fomeque</t>
    </r>
  </si>
  <si>
    <r>
      <rPr>
        <sz val="6"/>
        <rFont val="Times New Roman"/>
        <family val="1"/>
      </rPr>
      <t>Viviendas,Vía</t>
    </r>
  </si>
  <si>
    <r>
      <rPr>
        <sz val="6"/>
        <rFont val="Times New Roman"/>
        <family val="1"/>
      </rPr>
      <t>Km 49, Vía Bogotá- Villavicencio</t>
    </r>
  </si>
  <si>
    <r>
      <rPr>
        <sz val="6"/>
        <rFont val="Times New Roman"/>
        <family val="1"/>
      </rPr>
      <t>1,025,470</t>
    </r>
  </si>
  <si>
    <r>
      <rPr>
        <sz val="6"/>
        <rFont val="Times New Roman"/>
        <family val="1"/>
      </rPr>
      <t>Deslizamiento traslacional que afecta la Vía Bogotá-Villavicencio</t>
    </r>
  </si>
  <si>
    <r>
      <rPr>
        <sz val="6"/>
        <rFont val="Times New Roman"/>
        <family val="1"/>
      </rPr>
      <t>N2E/58NE</t>
    </r>
  </si>
  <si>
    <r>
      <rPr>
        <sz val="6"/>
        <rFont val="Times New Roman"/>
        <family val="1"/>
      </rPr>
      <t xml:space="preserve">Km 49+700 Vía
</t>
    </r>
    <r>
      <rPr>
        <sz val="6"/>
        <rFont val="Times New Roman"/>
        <family val="1"/>
      </rPr>
      <t>Bogotá- Villavicencio, Establecimiento</t>
    </r>
  </si>
  <si>
    <r>
      <rPr>
        <sz val="6"/>
        <rFont val="Times New Roman"/>
        <family val="1"/>
      </rPr>
      <t>1,025,359</t>
    </r>
  </si>
  <si>
    <r>
      <rPr>
        <sz val="6"/>
        <rFont val="Times New Roman"/>
        <family val="1"/>
      </rPr>
      <t>Agrietamiento de la banca de la vía y d</t>
    </r>
  </si>
  <si>
    <r>
      <rPr>
        <sz val="6"/>
        <rFont val="Times New Roman"/>
        <family val="1"/>
      </rPr>
      <t>Vía-Vivienda</t>
    </r>
  </si>
  <si>
    <r>
      <rPr>
        <sz val="6"/>
        <rFont val="Times New Roman"/>
        <family val="1"/>
      </rPr>
      <t>Vía El Calvario - inspección d</t>
    </r>
  </si>
  <si>
    <r>
      <rPr>
        <sz val="6"/>
        <rFont val="Times New Roman"/>
        <family val="1"/>
      </rPr>
      <t>Margen Izquierda de la Quebrada Grande</t>
    </r>
  </si>
  <si>
    <r>
      <rPr>
        <sz val="6"/>
        <rFont val="Times New Roman"/>
        <family val="1"/>
      </rPr>
      <t>1,036,780</t>
    </r>
  </si>
  <si>
    <r>
      <rPr>
        <sz val="6"/>
        <rFont val="Times New Roman"/>
        <family val="1"/>
      </rPr>
      <t>Depósitos coluviales compuestos por fragmentos y bloques de areníscas de grano fino con matriz arcilloarenosa.</t>
    </r>
  </si>
  <si>
    <r>
      <rPr>
        <sz val="6"/>
        <rFont val="Times New Roman"/>
        <family val="1"/>
      </rPr>
      <t>Desprendimientos superficiales y caída</t>
    </r>
  </si>
  <si>
    <r>
      <rPr>
        <sz val="6"/>
        <rFont val="Times New Roman"/>
        <family val="1"/>
      </rPr>
      <t>N 48 E</t>
    </r>
  </si>
  <si>
    <r>
      <rPr>
        <sz val="6"/>
        <rFont val="Times New Roman"/>
        <family val="1"/>
      </rPr>
      <t>&gt; 60</t>
    </r>
  </si>
  <si>
    <r>
      <rPr>
        <sz val="6"/>
        <rFont val="Times New Roman"/>
        <family val="1"/>
      </rPr>
      <t>Fragmentos hasta de 150 cms</t>
    </r>
  </si>
  <si>
    <r>
      <rPr>
        <sz val="6"/>
        <rFont val="Times New Roman"/>
        <family val="1"/>
      </rPr>
      <t>Afectó vía</t>
    </r>
  </si>
  <si>
    <r>
      <rPr>
        <sz val="6"/>
        <rFont val="Times New Roman"/>
        <family val="1"/>
      </rPr>
      <t>Margen Izquierda de la Quebrada Brasil</t>
    </r>
  </si>
  <si>
    <r>
      <rPr>
        <sz val="6"/>
        <rFont val="Times New Roman"/>
        <family val="1"/>
      </rPr>
      <t>1,036,824</t>
    </r>
  </si>
  <si>
    <r>
      <rPr>
        <sz val="6"/>
        <rFont val="Times New Roman"/>
        <family val="1"/>
      </rPr>
      <t>Material vegetal, suelo residual y algunos fragmentos fracturados de esquistos grises claros y oscuros del grupo Quetame</t>
    </r>
  </si>
  <si>
    <r>
      <rPr>
        <sz val="6"/>
        <rFont val="Times New Roman"/>
        <family val="1"/>
      </rPr>
      <t>Desprendimiento superficial</t>
    </r>
  </si>
  <si>
    <r>
      <rPr>
        <sz val="6"/>
        <rFont val="Times New Roman"/>
        <family val="1"/>
      </rPr>
      <t>N52W</t>
    </r>
  </si>
  <si>
    <r>
      <rPr>
        <sz val="6"/>
        <rFont val="Times New Roman"/>
        <family val="1"/>
      </rPr>
      <t>1,036,010</t>
    </r>
  </si>
  <si>
    <r>
      <rPr>
        <sz val="6"/>
        <rFont val="Times New Roman"/>
        <family val="1"/>
      </rPr>
      <t>Material vegetal, suelo residual y detritos compuestos por fragmentos de arcillolitas y limolitas</t>
    </r>
  </si>
  <si>
    <r>
      <rPr>
        <sz val="6"/>
        <rFont val="Times New Roman"/>
        <family val="1"/>
      </rPr>
      <t>N18W</t>
    </r>
  </si>
  <si>
    <r>
      <rPr>
        <sz val="6"/>
        <rFont val="Times New Roman"/>
        <family val="1"/>
      </rPr>
      <t>1,035,218</t>
    </r>
  </si>
  <si>
    <r>
      <rPr>
        <sz val="6"/>
        <rFont val="Times New Roman"/>
        <family val="1"/>
      </rPr>
      <t>Material vegetal, suelo residual y detritos compuestos por fragmentos de esquistos grises claros y filitas del Grupo Quetame</t>
    </r>
  </si>
  <si>
    <r>
      <rPr>
        <sz val="6"/>
        <rFont val="Times New Roman"/>
        <family val="1"/>
      </rPr>
      <t>N48W</t>
    </r>
  </si>
  <si>
    <r>
      <rPr>
        <sz val="6"/>
        <rFont val="Times New Roman"/>
        <family val="1"/>
      </rPr>
      <t xml:space="preserve">Margen derecha de
</t>
    </r>
    <r>
      <rPr>
        <sz val="6"/>
        <rFont val="Times New Roman"/>
        <family val="1"/>
      </rPr>
      <t>la Quebrada Quibechales, afluente de la Quebrada Grande</t>
    </r>
  </si>
  <si>
    <r>
      <rPr>
        <sz val="6"/>
        <rFont val="Times New Roman"/>
        <family val="1"/>
      </rPr>
      <t>1,034,741</t>
    </r>
  </si>
  <si>
    <r>
      <rPr>
        <sz val="6"/>
        <rFont val="Times New Roman"/>
        <family val="1"/>
      </rPr>
      <t>Rocas cataclásticas tipo brecha de composición principalmente cuarcítica en matriz silícea con una dureza muy alta y con una amplia distribución areal</t>
    </r>
  </si>
  <si>
    <r>
      <rPr>
        <sz val="6"/>
        <rFont val="Times New Roman"/>
        <family val="1"/>
      </rPr>
      <t>Desprendimiento de rocas</t>
    </r>
  </si>
  <si>
    <r>
      <rPr>
        <sz val="6"/>
        <rFont val="Times New Roman"/>
        <family val="1"/>
      </rPr>
      <t>Cantera activa</t>
    </r>
  </si>
  <si>
    <r>
      <rPr>
        <sz val="6"/>
        <rFont val="Times New Roman"/>
        <family val="1"/>
      </rPr>
      <t>N 48 W</t>
    </r>
  </si>
  <si>
    <r>
      <rPr>
        <sz val="6"/>
        <rFont val="Times New Roman"/>
        <family val="1"/>
      </rPr>
      <t>Margen derecha de la Quebrada Quibechales</t>
    </r>
  </si>
  <si>
    <r>
      <rPr>
        <sz val="6"/>
        <rFont val="Times New Roman"/>
        <family val="1"/>
      </rPr>
      <t>1,034,606</t>
    </r>
  </si>
  <si>
    <r>
      <rPr>
        <sz val="6"/>
        <rFont val="Times New Roman"/>
        <family val="1"/>
      </rPr>
      <t>Fragmentos y bloques de rocas cataclásticas similares a las descritas en la Estación MC- 09</t>
    </r>
  </si>
  <si>
    <r>
      <rPr>
        <sz val="6"/>
        <rFont val="Times New Roman"/>
        <family val="1"/>
      </rPr>
      <t>N05E</t>
    </r>
  </si>
  <si>
    <r>
      <rPr>
        <sz val="6"/>
        <rFont val="Times New Roman"/>
        <family val="1"/>
      </rPr>
      <t>Quebrada Quibechales</t>
    </r>
  </si>
  <si>
    <r>
      <rPr>
        <sz val="6"/>
        <rFont val="Times New Roman"/>
        <family val="1"/>
      </rPr>
      <t>1,034,589</t>
    </r>
  </si>
  <si>
    <r>
      <rPr>
        <sz val="6"/>
        <rFont val="Times New Roman"/>
        <family val="1"/>
      </rPr>
      <t>Flujo de detritos y escombros que alcanzo el lecho de la quebrada Quibechales</t>
    </r>
  </si>
  <si>
    <r>
      <rPr>
        <sz val="6"/>
        <rFont val="Times New Roman"/>
        <family val="1"/>
      </rPr>
      <t>Flujo de detritos por quebrada que cruz</t>
    </r>
  </si>
  <si>
    <r>
      <rPr>
        <sz val="6"/>
        <rFont val="Times New Roman"/>
        <family val="1"/>
      </rPr>
      <t>N15W</t>
    </r>
  </si>
  <si>
    <r>
      <rPr>
        <sz val="6"/>
        <rFont val="Times New Roman"/>
        <family val="1"/>
      </rPr>
      <t>Vía El Calvario - Monterredon</t>
    </r>
  </si>
  <si>
    <r>
      <rPr>
        <sz val="6"/>
        <rFont val="Times New Roman"/>
        <family val="1"/>
      </rPr>
      <t>Margen izquierda de la Quebrada Grande</t>
    </r>
  </si>
  <si>
    <r>
      <rPr>
        <sz val="6"/>
        <rFont val="Times New Roman"/>
        <family val="1"/>
      </rPr>
      <t>1,034,594</t>
    </r>
  </si>
  <si>
    <r>
      <rPr>
        <sz val="6"/>
        <rFont val="Times New Roman"/>
        <family val="1"/>
      </rPr>
      <t>Depósito coluvial compuesto por bloques de filitas y cuarcitas en matriz limoarcillosa</t>
    </r>
  </si>
  <si>
    <r>
      <rPr>
        <sz val="6"/>
        <rFont val="Times New Roman"/>
        <family val="1"/>
      </rPr>
      <t>Movimiento en masa rotacional</t>
    </r>
  </si>
  <si>
    <r>
      <rPr>
        <sz val="6"/>
        <rFont val="Times New Roman"/>
        <family val="1"/>
      </rPr>
      <t>N27E</t>
    </r>
  </si>
  <si>
    <r>
      <rPr>
        <sz val="6"/>
        <rFont val="Times New Roman"/>
        <family val="1"/>
      </rPr>
      <t>Pendiente moderada</t>
    </r>
  </si>
  <si>
    <r>
      <rPr>
        <sz val="6"/>
        <rFont val="Times New Roman"/>
        <family val="1"/>
      </rPr>
      <t>&lt; 60</t>
    </r>
  </si>
  <si>
    <r>
      <rPr>
        <sz val="6"/>
        <rFont val="Times New Roman"/>
        <family val="1"/>
      </rPr>
      <t>1,034,380</t>
    </r>
  </si>
  <si>
    <r>
      <rPr>
        <sz val="6"/>
        <rFont val="Times New Roman"/>
        <family val="1"/>
      </rPr>
      <t>Material vegetal, suelo residual y algun</t>
    </r>
  </si>
  <si>
    <r>
      <rPr>
        <sz val="6"/>
        <rFont val="Times New Roman"/>
        <family val="1"/>
      </rPr>
      <t>E -W</t>
    </r>
  </si>
  <si>
    <r>
      <rPr>
        <sz val="6"/>
        <rFont val="Times New Roman"/>
        <family val="1"/>
      </rPr>
      <t>1,034,038</t>
    </r>
  </si>
  <si>
    <r>
      <rPr>
        <sz val="6"/>
        <rFont val="Times New Roman"/>
        <family val="1"/>
      </rPr>
      <t>Rocas metamórficas del Grupo Quetame (cuarcitas y filitas)</t>
    </r>
  </si>
  <si>
    <r>
      <rPr>
        <sz val="6"/>
        <rFont val="Times New Roman"/>
        <family val="1"/>
      </rPr>
      <t>Desprendimiento de rocas y capa de m</t>
    </r>
  </si>
  <si>
    <r>
      <rPr>
        <sz val="6"/>
        <rFont val="Times New Roman"/>
        <family val="1"/>
      </rPr>
      <t>N 37 E</t>
    </r>
  </si>
  <si>
    <r>
      <rPr>
        <sz val="6"/>
        <rFont val="Times New Roman"/>
        <family val="1"/>
      </rPr>
      <t>Vía Laguna de Chingaza - San</t>
    </r>
  </si>
  <si>
    <r>
      <rPr>
        <sz val="6"/>
        <rFont val="Times New Roman"/>
        <family val="1"/>
      </rPr>
      <t>Laguna de Chingaza</t>
    </r>
  </si>
  <si>
    <r>
      <rPr>
        <sz val="6"/>
        <rFont val="Times New Roman"/>
        <family val="1"/>
      </rPr>
      <t>1,034,551</t>
    </r>
  </si>
  <si>
    <r>
      <rPr>
        <sz val="6"/>
        <rFont val="Times New Roman"/>
        <family val="1"/>
      </rPr>
      <t>Lutitas de Macanal (predominan gravas y bloques de lutitas con tamaños máximos de 0.4 m)</t>
    </r>
  </si>
  <si>
    <r>
      <rPr>
        <sz val="6"/>
        <rFont val="Times New Roman"/>
        <family val="1"/>
      </rPr>
      <t>movimiento en masa rotacional con flu</t>
    </r>
  </si>
  <si>
    <r>
      <rPr>
        <sz val="6"/>
        <rFont val="Times New Roman"/>
        <family val="1"/>
      </rPr>
      <t>N 18 E</t>
    </r>
  </si>
  <si>
    <r>
      <rPr>
        <sz val="6"/>
        <rFont val="Times New Roman"/>
        <family val="1"/>
      </rPr>
      <t>Vía San Juanito - El Calvario</t>
    </r>
  </si>
  <si>
    <r>
      <rPr>
        <sz val="6"/>
        <rFont val="Times New Roman"/>
        <family val="1"/>
      </rPr>
      <t>Margen derecha del río Santa Bárbara</t>
    </r>
  </si>
  <si>
    <r>
      <rPr>
        <sz val="6"/>
        <rFont val="Times New Roman"/>
        <family val="1"/>
      </rPr>
      <t>1,039,844</t>
    </r>
  </si>
  <si>
    <r>
      <rPr>
        <sz val="6"/>
        <rFont val="Times New Roman"/>
        <family val="1"/>
      </rPr>
      <t>movimiento en masa rotacional</t>
    </r>
  </si>
  <si>
    <r>
      <rPr>
        <sz val="6"/>
        <rFont val="Times New Roman"/>
        <family val="1"/>
      </rPr>
      <t>N 78 E</t>
    </r>
  </si>
  <si>
    <r>
      <rPr>
        <sz val="6"/>
        <rFont val="Times New Roman"/>
        <family val="1"/>
      </rPr>
      <t>Vía San Francisco - Quetame</t>
    </r>
  </si>
  <si>
    <r>
      <rPr>
        <sz val="6"/>
        <rFont val="Times New Roman"/>
        <family val="1"/>
      </rPr>
      <t>Loma Cabrera</t>
    </r>
  </si>
  <si>
    <r>
      <rPr>
        <sz val="6"/>
        <rFont val="Times New Roman"/>
        <family val="1"/>
      </rPr>
      <t>1,034,492</t>
    </r>
  </si>
  <si>
    <r>
      <rPr>
        <sz val="6"/>
        <rFont val="Times New Roman"/>
        <family val="1"/>
      </rPr>
      <t>Lutitas y arcillolitas del Grupo Quetame (afectó capa vegetal y algo de suelo residual)</t>
    </r>
  </si>
  <si>
    <r>
      <rPr>
        <sz val="6"/>
        <rFont val="Times New Roman"/>
        <family val="1"/>
      </rPr>
      <t>N 68 W</t>
    </r>
  </si>
  <si>
    <r>
      <rPr>
        <sz val="6"/>
        <rFont val="Times New Roman"/>
        <family val="1"/>
      </rPr>
      <t>Loma La Carcajada</t>
    </r>
  </si>
  <si>
    <r>
      <rPr>
        <sz val="6"/>
        <rFont val="Times New Roman"/>
        <family val="1"/>
      </rPr>
      <t>1,029,862</t>
    </r>
  </si>
  <si>
    <r>
      <rPr>
        <sz val="6"/>
        <rFont val="Times New Roman"/>
        <family val="1"/>
      </rPr>
      <t>Arcillolitas y areniscas del Grupo Quetame (afectó capa vegetal y material coluvial)</t>
    </r>
  </si>
  <si>
    <r>
      <rPr>
        <sz val="6"/>
        <rFont val="Times New Roman"/>
        <family val="1"/>
      </rPr>
      <t>N 34 E</t>
    </r>
  </si>
  <si>
    <r>
      <rPr>
        <sz val="6"/>
        <rFont val="Times New Roman"/>
        <family val="1"/>
      </rPr>
      <t>Margen derecha Río Contador</t>
    </r>
  </si>
  <si>
    <r>
      <rPr>
        <sz val="6"/>
        <rFont val="Times New Roman"/>
        <family val="1"/>
      </rPr>
      <t>1,029,699</t>
    </r>
  </si>
  <si>
    <r>
      <rPr>
        <sz val="6"/>
        <rFont val="Times New Roman"/>
        <family val="1"/>
      </rPr>
      <t>Esquistos grises claros del Grupo Quetame (afectó capa vegetal y material coluvial)</t>
    </r>
  </si>
  <si>
    <r>
      <rPr>
        <sz val="6"/>
        <rFont val="Times New Roman"/>
        <family val="1"/>
      </rPr>
      <t>N 76 E</t>
    </r>
  </si>
  <si>
    <r>
      <rPr>
        <sz val="6"/>
        <rFont val="Times New Roman"/>
        <family val="1"/>
      </rPr>
      <t>Cuchilla Golillas, vía Chingaz</t>
    </r>
  </si>
  <si>
    <r>
      <rPr>
        <sz val="6"/>
        <rFont val="Times New Roman"/>
        <family val="1"/>
      </rPr>
      <t>Embalse Chuza</t>
    </r>
  </si>
  <si>
    <r>
      <rPr>
        <sz val="6"/>
        <rFont val="Times New Roman"/>
        <family val="1"/>
      </rPr>
      <t>1,041,392</t>
    </r>
  </si>
  <si>
    <r>
      <rPr>
        <sz val="6"/>
        <rFont val="Times New Roman"/>
        <family val="1"/>
      </rPr>
      <t>Arcillolitas laminadas, grises con suelo residual</t>
    </r>
  </si>
  <si>
    <r>
      <rPr>
        <sz val="6"/>
        <rFont val="Times New Roman"/>
        <family val="1"/>
      </rPr>
      <t>Desplome (Colapso)</t>
    </r>
  </si>
  <si>
    <r>
      <rPr>
        <sz val="6"/>
        <rFont val="Times New Roman"/>
        <family val="1"/>
      </rPr>
      <t>Alto grado de saturación</t>
    </r>
  </si>
  <si>
    <r>
      <rPr>
        <sz val="6"/>
        <rFont val="Times New Roman"/>
        <family val="1"/>
      </rPr>
      <t>Desplome de trinchera militar</t>
    </r>
  </si>
  <si>
    <r>
      <rPr>
        <sz val="6"/>
        <rFont val="Times New Roman"/>
        <family val="1"/>
      </rPr>
      <t>Vía San Juanito-Chingaza. A 5</t>
    </r>
  </si>
  <si>
    <r>
      <rPr>
        <sz val="6"/>
        <rFont val="Times New Roman"/>
        <family val="1"/>
      </rPr>
      <t>Vía San Juantio- Chingaza</t>
    </r>
  </si>
  <si>
    <r>
      <rPr>
        <sz val="6"/>
        <rFont val="Times New Roman"/>
        <family val="1"/>
      </rPr>
      <t>1,044,180</t>
    </r>
  </si>
  <si>
    <r>
      <rPr>
        <sz val="6"/>
        <rFont val="Times New Roman"/>
        <family val="1"/>
      </rPr>
      <t>Lutitas grises</t>
    </r>
  </si>
  <si>
    <r>
      <rPr>
        <sz val="6"/>
        <rFont val="Times New Roman"/>
        <family val="1"/>
      </rPr>
      <t>Deslizamiento de tipo traslacional</t>
    </r>
  </si>
  <si>
    <r>
      <rPr>
        <sz val="6"/>
        <rFont val="Times New Roman"/>
        <family val="1"/>
      </rPr>
      <t>Originado por el sismo</t>
    </r>
  </si>
  <si>
    <r>
      <rPr>
        <sz val="6"/>
        <rFont val="Times New Roman"/>
        <family val="1"/>
      </rPr>
      <t>Reactivado por lluvias</t>
    </r>
  </si>
  <si>
    <r>
      <rPr>
        <sz val="6"/>
        <rFont val="Times New Roman"/>
        <family val="1"/>
      </rPr>
      <t>Taponamiento parcial de la vía</t>
    </r>
  </si>
  <si>
    <r>
      <rPr>
        <b/>
        <sz val="11"/>
        <rFont val="Times New Roman"/>
        <family val="1"/>
      </rPr>
      <t xml:space="preserve">Figura 4.2 . </t>
    </r>
    <r>
      <rPr>
        <sz val="11"/>
        <rFont val="Times New Roman"/>
        <family val="1"/>
      </rPr>
      <t>Mapa de Ubicación de Grietas</t>
    </r>
  </si>
  <si>
    <r>
      <rPr>
        <b/>
        <i/>
        <sz val="7"/>
        <rFont val="Times New Roman"/>
        <family val="1"/>
      </rPr>
      <t xml:space="preserve">EL SISMO DE QUETAME DEL 24 DE MAYO DE 2008. ASPECTOS SISMOLÓGICOS Y EVALUACIÓN PRELIMINAR  DE DAÑOS
</t>
    </r>
    <r>
      <rPr>
        <sz val="10"/>
        <rFont val="Arial Narrow"/>
        <family val="2"/>
      </rPr>
      <t>38</t>
    </r>
  </si>
  <si>
    <r>
      <rPr>
        <b/>
        <sz val="8"/>
        <rFont val="Arial"/>
        <family val="2"/>
      </rPr>
      <t>Tabla 4.2 Inventario de grietas</t>
    </r>
  </si>
  <si>
    <r>
      <rPr>
        <b/>
        <sz val="7.5"/>
        <rFont val="Arial"/>
        <family val="2"/>
      </rPr>
      <t>Coord. E (m)</t>
    </r>
  </si>
  <si>
    <r>
      <rPr>
        <b/>
        <sz val="7.5"/>
        <rFont val="Arial"/>
        <family val="2"/>
      </rPr>
      <t>Coord. N (m)</t>
    </r>
  </si>
  <si>
    <r>
      <rPr>
        <b/>
        <sz val="7.5"/>
        <rFont val="Arial"/>
        <family val="2"/>
      </rPr>
      <t>Referentes Geográficos</t>
    </r>
  </si>
  <si>
    <r>
      <rPr>
        <b/>
        <sz val="7.5"/>
        <rFont val="Arial"/>
        <family val="2"/>
      </rPr>
      <t>Grietas en Terreno</t>
    </r>
  </si>
  <si>
    <r>
      <rPr>
        <b/>
        <sz val="7.5"/>
        <rFont val="Arial"/>
        <family val="2"/>
      </rPr>
      <t>Salto vertical del terreno (cm)</t>
    </r>
  </si>
  <si>
    <r>
      <rPr>
        <b/>
        <sz val="7.5"/>
        <rFont val="Arial"/>
        <family val="2"/>
      </rPr>
      <t>Bloque hundido</t>
    </r>
  </si>
  <si>
    <r>
      <rPr>
        <b/>
        <sz val="7.5"/>
        <rFont val="Arial"/>
        <family val="2"/>
      </rPr>
      <t>Tipo de material</t>
    </r>
  </si>
  <si>
    <r>
      <rPr>
        <b/>
        <sz val="7.5"/>
        <rFont val="Arial"/>
        <family val="2"/>
      </rPr>
      <t>Observaciones</t>
    </r>
  </si>
  <si>
    <r>
      <rPr>
        <b/>
        <sz val="7.5"/>
        <rFont val="Arial"/>
        <family val="2"/>
      </rPr>
      <t>Orientación</t>
    </r>
  </si>
  <si>
    <r>
      <rPr>
        <b/>
        <sz val="7.5"/>
        <rFont val="Arial"/>
        <family val="2"/>
      </rPr>
      <t>Longitud (m)</t>
    </r>
  </si>
  <si>
    <r>
      <rPr>
        <b/>
        <sz val="7.5"/>
        <rFont val="Arial"/>
        <family val="2"/>
      </rPr>
      <t>Apertura superficial (cm)</t>
    </r>
  </si>
  <si>
    <r>
      <rPr>
        <sz val="7.5"/>
        <rFont val="Arial"/>
        <family val="2"/>
      </rPr>
      <t xml:space="preserve">Vía al Llano Caqueza-
</t>
    </r>
    <r>
      <rPr>
        <sz val="7.5"/>
        <rFont val="Arial"/>
        <family val="2"/>
      </rPr>
      <t>Quetame</t>
    </r>
  </si>
  <si>
    <r>
      <rPr>
        <sz val="7.5"/>
        <rFont val="Arial"/>
        <family val="2"/>
      </rPr>
      <t>N25E</t>
    </r>
  </si>
  <si>
    <r>
      <rPr>
        <sz val="6"/>
        <rFont val="Arial"/>
        <family val="2"/>
      </rPr>
      <t>Limolitas grises</t>
    </r>
  </si>
  <si>
    <r>
      <rPr>
        <sz val="6"/>
        <rFont val="Arial"/>
        <family val="2"/>
      </rPr>
      <t>Grietas en terreno</t>
    </r>
  </si>
  <si>
    <r>
      <rPr>
        <sz val="7.5"/>
        <rFont val="Arial"/>
        <family val="2"/>
      </rPr>
      <t>Margen Der. R.Negro</t>
    </r>
  </si>
  <si>
    <r>
      <rPr>
        <sz val="7.5"/>
        <rFont val="Arial"/>
        <family val="2"/>
      </rPr>
      <t>Sr. Tobías Guevara</t>
    </r>
  </si>
  <si>
    <r>
      <rPr>
        <sz val="7.5"/>
        <rFont val="Arial"/>
        <family val="2"/>
      </rPr>
      <t>N5E</t>
    </r>
  </si>
  <si>
    <r>
      <rPr>
        <sz val="7.5"/>
        <rFont val="Arial"/>
        <family val="2"/>
      </rPr>
      <t>1 – 1.5</t>
    </r>
  </si>
  <si>
    <r>
      <rPr>
        <sz val="7.5"/>
        <rFont val="Arial"/>
        <family val="2"/>
      </rPr>
      <t>W</t>
    </r>
  </si>
  <si>
    <r>
      <rPr>
        <sz val="6"/>
        <rFont val="Arial"/>
        <family val="2"/>
      </rPr>
      <t>Roca blanda (suelo residual)</t>
    </r>
  </si>
  <si>
    <r>
      <rPr>
        <sz val="6"/>
        <rFont val="Arial"/>
        <family val="2"/>
      </rPr>
      <t>Grieta en terreno</t>
    </r>
  </si>
  <si>
    <r>
      <rPr>
        <sz val="7.5"/>
        <rFont val="Arial"/>
        <family val="2"/>
      </rPr>
      <t>Vereda Cuasavistan</t>
    </r>
  </si>
  <si>
    <r>
      <rPr>
        <sz val="7.5"/>
        <rFont val="Arial"/>
        <family val="2"/>
      </rPr>
      <t xml:space="preserve">Vereda Las Margaritas Sr.
</t>
    </r>
    <r>
      <rPr>
        <sz val="7.5"/>
        <rFont val="Arial"/>
        <family val="2"/>
      </rPr>
      <t>José Martínez</t>
    </r>
  </si>
  <si>
    <r>
      <rPr>
        <sz val="7.5"/>
        <rFont val="Arial"/>
        <family val="2"/>
      </rPr>
      <t>N45E</t>
    </r>
  </si>
  <si>
    <r>
      <rPr>
        <sz val="7.5"/>
        <rFont val="Arial"/>
        <family val="2"/>
      </rPr>
      <t>1.5 – 2.5</t>
    </r>
  </si>
  <si>
    <r>
      <rPr>
        <sz val="7.5"/>
        <rFont val="Arial"/>
        <family val="2"/>
      </rPr>
      <t>0.5</t>
    </r>
  </si>
  <si>
    <r>
      <rPr>
        <sz val="7.5"/>
        <rFont val="Arial"/>
        <family val="2"/>
      </rPr>
      <t>NW</t>
    </r>
  </si>
  <si>
    <r>
      <rPr>
        <sz val="6"/>
        <rFont val="Arial"/>
        <family val="2"/>
      </rPr>
      <t>Suelo residual sobre depósitos coluviales y arcillolita meteorizada</t>
    </r>
  </si>
  <si>
    <r>
      <rPr>
        <sz val="6"/>
        <rFont val="Arial"/>
        <family val="2"/>
      </rPr>
      <t>Grieta de terreno</t>
    </r>
  </si>
  <si>
    <r>
      <rPr>
        <sz val="7.5"/>
        <rFont val="Arial"/>
        <family val="2"/>
      </rPr>
      <t xml:space="preserve">Escuela Rural La
</t>
    </r>
    <r>
      <rPr>
        <sz val="7.5"/>
        <rFont val="Arial"/>
        <family val="2"/>
      </rPr>
      <t>Margarita</t>
    </r>
  </si>
  <si>
    <r>
      <rPr>
        <sz val="7.5"/>
        <rFont val="Arial"/>
        <family val="2"/>
      </rPr>
      <t>Sr. José Fdo. Torres</t>
    </r>
  </si>
  <si>
    <r>
      <rPr>
        <sz val="7.5"/>
        <rFont val="Arial"/>
        <family val="2"/>
      </rPr>
      <t>N10W</t>
    </r>
  </si>
  <si>
    <r>
      <rPr>
        <sz val="7.5"/>
        <rFont val="Arial"/>
        <family val="2"/>
      </rPr>
      <t>1.5 - 2</t>
    </r>
  </si>
  <si>
    <r>
      <rPr>
        <sz val="7.5"/>
        <rFont val="Arial"/>
        <family val="2"/>
      </rPr>
      <t>2 - 5</t>
    </r>
  </si>
  <si>
    <r>
      <rPr>
        <sz val="7.5"/>
        <rFont val="Arial"/>
        <family val="2"/>
      </rPr>
      <t>SW</t>
    </r>
  </si>
  <si>
    <r>
      <rPr>
        <sz val="6"/>
        <rFont val="Arial"/>
        <family val="2"/>
      </rPr>
      <t>Depósito coluvial</t>
    </r>
  </si>
  <si>
    <r>
      <rPr>
        <sz val="7.5"/>
        <rFont val="Arial"/>
        <family val="2"/>
      </rPr>
      <t>Margen Der. Q. Cúcuta</t>
    </r>
  </si>
  <si>
    <r>
      <rPr>
        <sz val="7.5"/>
        <rFont val="Arial"/>
        <family val="2"/>
      </rPr>
      <t>N30W</t>
    </r>
  </si>
  <si>
    <r>
      <rPr>
        <sz val="7.5"/>
        <rFont val="Arial"/>
        <family val="2"/>
      </rPr>
      <t>7 - 8</t>
    </r>
  </si>
  <si>
    <r>
      <rPr>
        <sz val="7.5"/>
        <rFont val="Arial"/>
        <family val="2"/>
      </rPr>
      <t>5 a 10</t>
    </r>
  </si>
  <si>
    <r>
      <rPr>
        <sz val="6"/>
        <rFont val="Arial"/>
        <family val="2"/>
      </rPr>
      <t>Suelo residual sobre lutitas</t>
    </r>
  </si>
  <si>
    <r>
      <rPr>
        <sz val="7.5"/>
        <rFont val="Arial"/>
        <family val="2"/>
      </rPr>
      <t>Vereda San Lorenzo</t>
    </r>
  </si>
  <si>
    <r>
      <rPr>
        <sz val="7.5"/>
        <rFont val="Arial"/>
        <family val="2"/>
      </rPr>
      <t>N15W</t>
    </r>
  </si>
  <si>
    <r>
      <rPr>
        <sz val="7.5"/>
        <rFont val="Arial"/>
        <family val="2"/>
      </rPr>
      <t>NE</t>
    </r>
  </si>
  <si>
    <r>
      <rPr>
        <sz val="6"/>
        <rFont val="Arial"/>
        <family val="2"/>
      </rPr>
      <t>Areniscas</t>
    </r>
  </si>
  <si>
    <r>
      <rPr>
        <sz val="7.5"/>
        <rFont val="Arial"/>
        <family val="2"/>
      </rPr>
      <t>Escuela San Lorenzo</t>
    </r>
  </si>
  <si>
    <r>
      <rPr>
        <sz val="7.5"/>
        <rFont val="Arial"/>
        <family val="2"/>
      </rPr>
      <t>Vía Fómeque-Quetame</t>
    </r>
  </si>
  <si>
    <r>
      <rPr>
        <sz val="7.5"/>
        <rFont val="Arial"/>
        <family val="2"/>
      </rPr>
      <t>N20W</t>
    </r>
  </si>
  <si>
    <r>
      <rPr>
        <sz val="7.5"/>
        <rFont val="Arial"/>
        <family val="2"/>
      </rPr>
      <t>2 a 10</t>
    </r>
  </si>
  <si>
    <r>
      <rPr>
        <sz val="6"/>
        <rFont val="Arial"/>
        <family val="2"/>
      </rPr>
      <t>Suelo Residual</t>
    </r>
  </si>
  <si>
    <r>
      <rPr>
        <sz val="6"/>
        <rFont val="Arial"/>
        <family val="2"/>
      </rPr>
      <t>Grieta (de tracción) en terreno</t>
    </r>
  </si>
  <si>
    <r>
      <rPr>
        <sz val="7.5"/>
        <rFont val="Arial"/>
        <family val="2"/>
      </rPr>
      <t>Vereda El Chircal</t>
    </r>
  </si>
  <si>
    <r>
      <rPr>
        <sz val="7.5"/>
        <rFont val="Arial"/>
        <family val="2"/>
      </rPr>
      <t>N20E</t>
    </r>
  </si>
  <si>
    <r>
      <rPr>
        <sz val="7.5"/>
        <rFont val="Arial"/>
        <family val="2"/>
      </rPr>
      <t>8 - 10</t>
    </r>
  </si>
  <si>
    <r>
      <rPr>
        <sz val="7.5"/>
        <rFont val="Arial"/>
        <family val="2"/>
      </rPr>
      <t>10 a 30</t>
    </r>
  </si>
  <si>
    <r>
      <rPr>
        <sz val="7.5"/>
        <rFont val="Arial"/>
        <family val="2"/>
      </rPr>
      <t>20 a 30</t>
    </r>
  </si>
  <si>
    <r>
      <rPr>
        <sz val="7.5"/>
        <rFont val="Arial"/>
        <family val="2"/>
      </rPr>
      <t>SE</t>
    </r>
  </si>
  <si>
    <r>
      <rPr>
        <sz val="6"/>
        <rFont val="Arial"/>
        <family val="2"/>
      </rPr>
      <t>Depósito coluvial matrizsoportado arcilloso</t>
    </r>
  </si>
  <si>
    <r>
      <rPr>
        <sz val="6"/>
        <rFont val="Arial"/>
        <family val="2"/>
      </rPr>
      <t>Grieta en terreno (tracción)</t>
    </r>
  </si>
  <si>
    <r>
      <rPr>
        <sz val="7.5"/>
        <rFont val="Arial"/>
        <family val="2"/>
      </rPr>
      <t>Vereda Tribote bajo</t>
    </r>
  </si>
  <si>
    <r>
      <rPr>
        <sz val="7.5"/>
        <rFont val="Arial"/>
        <family val="2"/>
      </rPr>
      <t>N10E</t>
    </r>
  </si>
  <si>
    <r>
      <rPr>
        <sz val="7.5"/>
        <rFont val="Arial"/>
        <family val="2"/>
      </rPr>
      <t>15 - 20</t>
    </r>
  </si>
  <si>
    <r>
      <rPr>
        <sz val="6"/>
        <rFont val="Arial"/>
        <family val="2"/>
      </rPr>
      <t xml:space="preserve">Grieta en terreno
</t>
    </r>
    <r>
      <rPr>
        <sz val="6"/>
        <rFont val="Arial"/>
        <family val="2"/>
      </rPr>
      <t>(tracción)</t>
    </r>
  </si>
  <si>
    <r>
      <rPr>
        <sz val="7.5"/>
        <rFont val="Arial"/>
        <family val="2"/>
      </rPr>
      <t>15 -20</t>
    </r>
  </si>
  <si>
    <r>
      <rPr>
        <sz val="7.5"/>
        <rFont val="Arial"/>
        <family val="2"/>
      </rPr>
      <t>10 - 15</t>
    </r>
  </si>
  <si>
    <r>
      <rPr>
        <sz val="7.5"/>
        <rFont val="Arial"/>
        <family val="2"/>
      </rPr>
      <t>10 a 20</t>
    </r>
  </si>
  <si>
    <r>
      <rPr>
        <sz val="6"/>
        <rFont val="Arial"/>
        <family val="2"/>
      </rPr>
      <t>Depósito coluvial arcilloso</t>
    </r>
  </si>
  <si>
    <r>
      <rPr>
        <sz val="7.5"/>
        <rFont val="Arial"/>
        <family val="2"/>
      </rPr>
      <t xml:space="preserve">Vereda Ficalito, Margen
</t>
    </r>
    <r>
      <rPr>
        <sz val="7.5"/>
        <rFont val="Arial"/>
        <family val="2"/>
      </rPr>
      <t>Der.Q.Negra</t>
    </r>
  </si>
  <si>
    <r>
      <rPr>
        <sz val="7.5"/>
        <rFont val="Arial"/>
        <family val="2"/>
      </rPr>
      <t>Com.Verbal</t>
    </r>
  </si>
  <si>
    <r>
      <rPr>
        <sz val="7.5"/>
        <rFont val="Arial"/>
        <family val="2"/>
      </rPr>
      <t>Quetame</t>
    </r>
  </si>
  <si>
    <r>
      <rPr>
        <sz val="7.5"/>
        <rFont val="Arial"/>
        <family val="2"/>
      </rPr>
      <t>Vereda Totumito</t>
    </r>
  </si>
  <si>
    <r>
      <rPr>
        <sz val="6"/>
        <rFont val="Arial"/>
        <family val="2"/>
      </rPr>
      <t>Agrietamientos severos del terreno</t>
    </r>
  </si>
  <si>
    <r>
      <rPr>
        <sz val="6"/>
        <rFont val="Arial"/>
        <family val="2"/>
      </rPr>
      <t>Aproximadamente 50</t>
    </r>
  </si>
  <si>
    <r>
      <rPr>
        <sz val="7.5"/>
        <rFont val="Arial"/>
        <family val="2"/>
      </rPr>
      <t>1024731</t>
    </r>
  </si>
  <si>
    <r>
      <rPr>
        <sz val="7.5"/>
        <rFont val="Arial"/>
        <family val="2"/>
      </rPr>
      <t>N25ºE</t>
    </r>
  </si>
  <si>
    <r>
      <rPr>
        <sz val="6"/>
        <rFont val="Arial"/>
        <family val="2"/>
      </rPr>
      <t>Conos aluviales</t>
    </r>
  </si>
  <si>
    <r>
      <rPr>
        <sz val="6"/>
        <rFont val="Arial"/>
        <family val="2"/>
      </rPr>
      <t>Asociado a quiebre de pendiente</t>
    </r>
  </si>
  <si>
    <r>
      <rPr>
        <sz val="7.5"/>
        <rFont val="Arial"/>
        <family val="2"/>
      </rPr>
      <t>1024582</t>
    </r>
  </si>
  <si>
    <r>
      <rPr>
        <sz val="7.5"/>
        <rFont val="Arial"/>
        <family val="2"/>
      </rPr>
      <t>N20º-25ºE</t>
    </r>
  </si>
  <si>
    <r>
      <rPr>
        <sz val="6"/>
        <rFont val="Arial"/>
        <family val="2"/>
      </rPr>
      <t>Piso en cemento y baldosa</t>
    </r>
  </si>
  <si>
    <r>
      <rPr>
        <sz val="6"/>
        <rFont val="Arial"/>
        <family val="2"/>
      </rPr>
      <t xml:space="preserve">Escuela en zona de
</t>
    </r>
    <r>
      <rPr>
        <sz val="6"/>
        <rFont val="Arial"/>
        <family val="2"/>
      </rPr>
      <t>interfluvio</t>
    </r>
  </si>
  <si>
    <r>
      <rPr>
        <sz val="7.5"/>
        <rFont val="Arial"/>
        <family val="2"/>
      </rPr>
      <t>1024693</t>
    </r>
  </si>
  <si>
    <r>
      <rPr>
        <sz val="7.5"/>
        <rFont val="Arial"/>
        <family val="2"/>
      </rPr>
      <t>N30º-40ºE</t>
    </r>
  </si>
  <si>
    <r>
      <rPr>
        <sz val="6"/>
        <rFont val="Arial"/>
        <family val="2"/>
      </rPr>
      <t xml:space="preserve">Establo sobre masa de lutita
</t>
    </r>
    <r>
      <rPr>
        <sz val="6"/>
        <rFont val="Arial"/>
        <family val="2"/>
      </rPr>
      <t>deslizada</t>
    </r>
  </si>
  <si>
    <r>
      <rPr>
        <sz val="6"/>
        <rFont val="Arial"/>
        <family val="2"/>
      </rPr>
      <t xml:space="preserve">Zona deprimida y
</t>
    </r>
    <r>
      <rPr>
        <sz val="6"/>
        <rFont val="Arial"/>
        <family val="2"/>
      </rPr>
      <t>anegada</t>
    </r>
  </si>
  <si>
    <r>
      <rPr>
        <sz val="7.5"/>
        <rFont val="Arial"/>
        <family val="2"/>
      </rPr>
      <t>1024833</t>
    </r>
  </si>
  <si>
    <r>
      <rPr>
        <sz val="7.5"/>
        <rFont val="Arial"/>
        <family val="2"/>
      </rPr>
      <t>N60ºE</t>
    </r>
  </si>
  <si>
    <r>
      <rPr>
        <sz val="7.5"/>
        <rFont val="Arial"/>
        <family val="2"/>
      </rPr>
      <t>Imperceptibl e</t>
    </r>
  </si>
  <si>
    <r>
      <rPr>
        <sz val="6"/>
        <rFont val="Arial"/>
        <family val="2"/>
      </rPr>
      <t>Cono Aluvial</t>
    </r>
  </si>
  <si>
    <r>
      <rPr>
        <sz val="6"/>
        <rFont val="Arial"/>
        <family val="2"/>
      </rPr>
      <t xml:space="preserve">La grieta se marca
</t>
    </r>
    <r>
      <rPr>
        <sz val="6"/>
        <rFont val="Arial"/>
        <family val="2"/>
      </rPr>
      <t>con depresión del terreno</t>
    </r>
  </si>
  <si>
    <r>
      <rPr>
        <sz val="7.5"/>
        <rFont val="Arial"/>
        <family val="2"/>
      </rPr>
      <t>1024750</t>
    </r>
  </si>
  <si>
    <r>
      <rPr>
        <sz val="7.5"/>
        <rFont val="Arial"/>
        <family val="2"/>
      </rPr>
      <t>N0º-10ºE</t>
    </r>
  </si>
  <si>
    <r>
      <rPr>
        <sz val="7.5"/>
        <rFont val="Arial"/>
        <family val="2"/>
      </rPr>
      <t>E</t>
    </r>
  </si>
  <si>
    <r>
      <rPr>
        <sz val="6"/>
        <rFont val="Arial"/>
        <family val="2"/>
      </rPr>
      <t>Coluvio</t>
    </r>
  </si>
  <si>
    <r>
      <rPr>
        <sz val="6"/>
        <rFont val="Arial"/>
        <family val="2"/>
      </rPr>
      <t xml:space="preserve">Reactivación
</t>
    </r>
    <r>
      <rPr>
        <sz val="6"/>
        <rFont val="Arial"/>
        <family val="2"/>
      </rPr>
      <t>deslizamiento</t>
    </r>
  </si>
  <si>
    <r>
      <rPr>
        <sz val="7.5"/>
        <rFont val="Arial"/>
        <family val="2"/>
      </rPr>
      <t>1024789</t>
    </r>
  </si>
  <si>
    <r>
      <rPr>
        <sz val="7.5"/>
        <rFont val="Arial"/>
        <family val="2"/>
      </rPr>
      <t>N12ºE</t>
    </r>
  </si>
  <si>
    <r>
      <rPr>
        <sz val="6"/>
        <rFont val="Arial"/>
        <family val="2"/>
      </rPr>
      <t xml:space="preserve">Corta la banca de
</t>
    </r>
    <r>
      <rPr>
        <sz val="6"/>
        <rFont val="Arial"/>
        <family val="2"/>
      </rPr>
      <t>carretera</t>
    </r>
  </si>
  <si>
    <r>
      <rPr>
        <sz val="7.5"/>
        <rFont val="Arial"/>
        <family val="2"/>
      </rPr>
      <t>1024735</t>
    </r>
  </si>
  <si>
    <r>
      <rPr>
        <sz val="7.5"/>
        <rFont val="Arial"/>
        <family val="2"/>
      </rPr>
      <t>N26ºE</t>
    </r>
  </si>
  <si>
    <r>
      <rPr>
        <sz val="7.5"/>
        <rFont val="Arial"/>
        <family val="2"/>
      </rPr>
      <t>1041392</t>
    </r>
  </si>
  <si>
    <r>
      <rPr>
        <sz val="7.5"/>
        <rFont val="Arial"/>
        <family val="2"/>
      </rPr>
      <t>Embalse Chuza</t>
    </r>
  </si>
  <si>
    <r>
      <rPr>
        <sz val="6"/>
        <rFont val="Arial"/>
        <family val="2"/>
      </rPr>
      <t>Arcillolitas laminadas</t>
    </r>
  </si>
  <si>
    <r>
      <rPr>
        <sz val="6"/>
        <rFont val="Arial"/>
        <family val="2"/>
      </rPr>
      <t xml:space="preserve">En dirección hacia el
</t>
    </r>
    <r>
      <rPr>
        <sz val="6"/>
        <rFont val="Arial"/>
        <family val="2"/>
      </rPr>
      <t>embalse</t>
    </r>
  </si>
  <si>
    <r>
      <rPr>
        <sz val="9"/>
        <rFont val="Arial Narrow"/>
        <family val="2"/>
      </rPr>
      <t>1,036,727</t>
    </r>
  </si>
  <si>
    <r>
      <rPr>
        <sz val="9"/>
        <rFont val="Arial Narrow"/>
        <family val="2"/>
      </rPr>
      <t xml:space="preserve">Vía El Calvario - San
</t>
    </r>
    <r>
      <rPr>
        <sz val="9"/>
        <rFont val="Arial Narrow"/>
        <family val="2"/>
      </rPr>
      <t>Francisco</t>
    </r>
  </si>
  <si>
    <r>
      <rPr>
        <sz val="9"/>
        <rFont val="Arial Narrow"/>
        <family val="2"/>
      </rPr>
      <t>N58W</t>
    </r>
  </si>
  <si>
    <r>
      <rPr>
        <sz val="6"/>
        <rFont val="Arial Narrow"/>
        <family val="2"/>
      </rPr>
      <t>Recebo de la estructura de la vía</t>
    </r>
  </si>
  <si>
    <r>
      <rPr>
        <sz val="6"/>
        <rFont val="Arial Narrow"/>
        <family val="2"/>
      </rPr>
      <t>Paralela a la vía</t>
    </r>
  </si>
  <si>
    <r>
      <rPr>
        <sz val="9"/>
        <rFont val="Arial Narrow"/>
        <family val="2"/>
      </rPr>
      <t>1,034,780</t>
    </r>
  </si>
  <si>
    <r>
      <rPr>
        <sz val="9"/>
        <rFont val="Arial Narrow"/>
        <family val="2"/>
      </rPr>
      <t>N-S</t>
    </r>
  </si>
  <si>
    <r>
      <rPr>
        <sz val="9"/>
        <rFont val="Arial Narrow"/>
        <family val="2"/>
      </rPr>
      <t>1,034,594</t>
    </r>
  </si>
  <si>
    <r>
      <rPr>
        <sz val="9"/>
        <rFont val="Arial Narrow"/>
        <family val="2"/>
      </rPr>
      <t xml:space="preserve">Vía El Calvario -
</t>
    </r>
    <r>
      <rPr>
        <sz val="9"/>
        <rFont val="Arial Narrow"/>
        <family val="2"/>
      </rPr>
      <t>Monterredondo</t>
    </r>
  </si>
  <si>
    <r>
      <rPr>
        <sz val="9"/>
        <rFont val="Arial Narrow"/>
        <family val="2"/>
      </rPr>
      <t>N50E</t>
    </r>
  </si>
  <si>
    <r>
      <rPr>
        <sz val="9"/>
        <rFont val="Arial Narrow"/>
        <family val="2"/>
      </rPr>
      <t>1,034,481</t>
    </r>
  </si>
  <si>
    <r>
      <rPr>
        <sz val="9"/>
        <rFont val="Arial Narrow"/>
        <family val="2"/>
      </rPr>
      <t>N22E</t>
    </r>
  </si>
  <si>
    <r>
      <rPr>
        <sz val="9"/>
        <rFont val="Arial Narrow"/>
        <family val="2"/>
      </rPr>
      <t>1,034,404</t>
    </r>
  </si>
  <si>
    <r>
      <rPr>
        <sz val="9"/>
        <rFont val="Arial Narrow"/>
        <family val="2"/>
      </rPr>
      <t>Vía El Calvario - Monterredondo</t>
    </r>
  </si>
  <si>
    <r>
      <rPr>
        <sz val="9"/>
        <rFont val="Arial Narrow"/>
        <family val="2"/>
      </rPr>
      <t>N70O</t>
    </r>
  </si>
  <si>
    <r>
      <rPr>
        <sz val="6"/>
        <rFont val="Arial Narrow"/>
        <family val="2"/>
      </rPr>
      <t>Paralela a la vía, dirección del talud N72E</t>
    </r>
  </si>
  <si>
    <r>
      <rPr>
        <sz val="9"/>
        <rFont val="Arial Narrow"/>
        <family val="2"/>
      </rPr>
      <t>1,034,361</t>
    </r>
  </si>
  <si>
    <r>
      <rPr>
        <sz val="9"/>
        <rFont val="Arial Narrow"/>
        <family val="2"/>
      </rPr>
      <t>E-0</t>
    </r>
  </si>
  <si>
    <r>
      <rPr>
        <sz val="6"/>
        <rFont val="Arial Narrow"/>
        <family val="2"/>
      </rPr>
      <t>Casi transversal a la vía</t>
    </r>
  </si>
  <si>
    <r>
      <rPr>
        <sz val="9"/>
        <rFont val="Arial Narrow"/>
        <family val="2"/>
      </rPr>
      <t>1,034,334</t>
    </r>
  </si>
  <si>
    <r>
      <rPr>
        <sz val="9"/>
        <rFont val="Arial Narrow"/>
        <family val="2"/>
      </rPr>
      <t>N82O</t>
    </r>
  </si>
  <si>
    <r>
      <rPr>
        <sz val="9"/>
        <rFont val="Arial Narrow"/>
        <family val="2"/>
      </rPr>
      <t>1,034,201</t>
    </r>
  </si>
  <si>
    <r>
      <rPr>
        <sz val="9"/>
        <rFont val="Arial Narrow"/>
        <family val="2"/>
      </rPr>
      <t>N60E</t>
    </r>
  </si>
  <si>
    <r>
      <rPr>
        <b/>
        <sz val="14"/>
        <rFont val="Times New Roman"/>
        <family val="1"/>
      </rPr>
      <t>5    EVALUACION MUNICIPIOS ZONA EPICENTRAL</t>
    </r>
  </si>
  <si>
    <r>
      <rPr>
        <b/>
        <sz val="12"/>
        <rFont val="Times New Roman"/>
        <family val="1"/>
      </rPr>
      <t>5.1 MUNICIPIO DE QUETAME</t>
    </r>
  </si>
  <si>
    <r>
      <rPr>
        <sz val="12"/>
        <rFont val="Times New Roman"/>
        <family val="1"/>
      </rPr>
      <t>El    municipio    de    Quetame,    cuanta    con    una    población    de    6500    habitantes</t>
    </r>
  </si>
  <si>
    <r>
      <rPr>
        <sz val="12"/>
        <rFont val="Times New Roman"/>
        <family val="1"/>
      </rPr>
      <t xml:space="preserve">aproximadamente y fue uno de los más afectado dada su cercanía a la zona epicentral. Dentro  de  los  daños  se  destacan  los  deslizamientos  en  roca  y  suelos  en  la  vía  Puente
</t>
    </r>
    <r>
      <rPr>
        <sz val="12"/>
        <rFont val="Times New Roman"/>
        <family val="1"/>
      </rPr>
      <t>Quetame  -  Quetame,  así  como  el  colapso  de  numerosas  viviendas  en  el  casco  urbano</t>
    </r>
  </si>
  <si>
    <r>
      <rPr>
        <sz val="12"/>
        <rFont val="Times New Roman"/>
        <family val="1"/>
      </rPr>
      <t xml:space="preserve">(60% aproxim  damente, </t>
    </r>
    <r>
      <rPr>
        <b/>
        <sz val="12"/>
        <rFont val="Times New Roman"/>
        <family val="1"/>
      </rPr>
      <t>Figura 5.1</t>
    </r>
    <r>
      <rPr>
        <sz val="12"/>
        <rFont val="Times New Roman"/>
        <family val="1"/>
      </rPr>
      <t>), también se detectaron importantes deslizamientos</t>
    </r>
  </si>
  <si>
    <r>
      <rPr>
        <sz val="12"/>
        <rFont val="Times New Roman"/>
        <family val="1"/>
      </rPr>
      <t>en la vía que de Puente Quetame conduce a la ciudad de Villavicencio.</t>
    </r>
  </si>
  <si>
    <r>
      <rPr>
        <b/>
        <sz val="11"/>
        <rFont val="Times New Roman"/>
        <family val="1"/>
      </rPr>
      <t xml:space="preserve">Figura 5.1 </t>
    </r>
    <r>
      <rPr>
        <sz val="11"/>
        <rFont val="Times New Roman"/>
        <family val="1"/>
      </rPr>
      <t>Mapa de Daños en viviendas</t>
    </r>
  </si>
  <si>
    <t>1,023,546</t>
  </si>
  <si>
    <t>epicentro</t>
  </si>
  <si>
    <t>E</t>
  </si>
  <si>
    <t>N</t>
  </si>
  <si>
    <t>Distancia (m)</t>
  </si>
  <si>
    <t>Distancia (km)</t>
  </si>
  <si>
    <t>Area( m2)</t>
  </si>
  <si>
    <t>Frecuencia</t>
  </si>
  <si>
    <t>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</si>
</sst>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0.000"/>
  </numFmts>
  <fonts count="37" x14ac:knownFonts="1">
    <font>
      <sz val="10"/>
      <color rgb="FF000000"/>
      <name val="Times New Roman"/>
      <charset val="204"/>
    </font>
    <font>
      <sz val="1"/>
      <name val="Tahoma"/>
    </font>
    <font>
      <b/>
      <sz val="12"/>
      <name val="Times New Roman"/>
    </font>
    <font>
      <b/>
      <sz val="14"/>
      <name val="Times New Roman"/>
    </font>
    <font>
      <sz val="12"/>
      <name val="Times New Roman"/>
    </font>
    <font>
      <b/>
      <sz val="6"/>
      <name val="Times New Roman"/>
    </font>
    <font>
      <sz val="6"/>
      <name val="Times New Roman"/>
    </font>
    <font>
      <sz val="6"/>
      <color rgb="FF000000"/>
      <name val="Times New Roman"/>
      <family val="2"/>
    </font>
    <font>
      <b/>
      <sz val="8"/>
      <name val="Arial"/>
    </font>
    <font>
      <b/>
      <sz val="7.5"/>
      <name val="Arial"/>
    </font>
    <font>
      <sz val="7.5"/>
      <color rgb="FF000000"/>
      <name val="Arial"/>
      <family val="2"/>
    </font>
    <font>
      <sz val="7.5"/>
      <name val="Arial"/>
    </font>
    <font>
      <sz val="6"/>
      <name val="Arial"/>
    </font>
    <font>
      <sz val="9"/>
      <name val="Arial Narrow"/>
    </font>
    <font>
      <sz val="9"/>
      <color rgb="FF000000"/>
      <name val="Arial Narrow"/>
      <family val="2"/>
    </font>
    <font>
      <sz val="6"/>
      <name val="Arial Narrow"/>
    </font>
    <font>
      <b/>
      <sz val="12"/>
      <name val="Times New Roman"/>
      <family val="1"/>
    </font>
    <font>
      <sz val="1"/>
      <name val="Tahoma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b/>
      <i/>
      <sz val="7"/>
      <name val="Times New Roman"/>
      <family val="1"/>
    </font>
    <font>
      <b/>
      <sz val="6"/>
      <name val="Times New Roman"/>
      <family val="1"/>
    </font>
    <font>
      <sz val="6"/>
      <name val="Times New Roman"/>
      <family val="1"/>
    </font>
    <font>
      <b/>
      <sz val="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6"/>
      <name val="Arial"/>
      <family val="2"/>
    </font>
    <font>
      <sz val="9"/>
      <name val="Arial Narrow"/>
      <family val="2"/>
    </font>
    <font>
      <sz val="6"/>
      <name val="Arial Narrow"/>
      <family val="2"/>
    </font>
    <font>
      <u/>
      <sz val="6"/>
      <name val="Times New Roman"/>
      <family val="1"/>
    </font>
    <font>
      <u/>
      <sz val="6"/>
      <color rgb="FF000000"/>
      <name val="Times New Roman"/>
      <family val="1"/>
    </font>
    <font>
      <u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 indent="4"/>
    </xf>
    <xf numFmtId="0" fontId="4" fillId="0" borderId="0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4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 indent="2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 indent="1"/>
    </xf>
    <xf numFmtId="0" fontId="6" fillId="0" borderId="1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right" vertical="top" wrapText="1"/>
    </xf>
    <xf numFmtId="1" fontId="7" fillId="0" borderId="1" xfId="0" applyNumberFormat="1" applyFont="1" applyFill="1" applyBorder="1" applyAlignment="1">
      <alignment horizontal="center" vertical="top" shrinkToFit="1"/>
    </xf>
    <xf numFmtId="167" fontId="7" fillId="0" borderId="1" xfId="0" applyNumberFormat="1" applyFont="1" applyFill="1" applyBorder="1" applyAlignment="1">
      <alignment horizontal="center" vertical="top" shrinkToFit="1"/>
    </xf>
    <xf numFmtId="0" fontId="6" fillId="0" borderId="1" xfId="0" applyFont="1" applyFill="1" applyBorder="1" applyAlignment="1">
      <alignment horizontal="right" vertical="top" wrapText="1" indent="1"/>
    </xf>
    <xf numFmtId="1" fontId="7" fillId="0" borderId="1" xfId="0" applyNumberFormat="1" applyFont="1" applyFill="1" applyBorder="1" applyAlignment="1">
      <alignment horizontal="center" vertical="center" shrinkToFit="1"/>
    </xf>
    <xf numFmtId="1" fontId="7" fillId="0" borderId="12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wrapText="1"/>
    </xf>
    <xf numFmtId="167" fontId="7" fillId="0" borderId="1" xfId="0" applyNumberFormat="1" applyFont="1" applyFill="1" applyBorder="1" applyAlignment="1">
      <alignment horizontal="center" vertical="center" shrinkToFit="1"/>
    </xf>
    <xf numFmtId="1" fontId="7" fillId="0" borderId="13" xfId="0" applyNumberFormat="1" applyFont="1" applyFill="1" applyBorder="1" applyAlignment="1">
      <alignment horizontal="center" vertical="top" shrinkToFit="1"/>
    </xf>
    <xf numFmtId="0" fontId="6" fillId="0" borderId="12" xfId="0" applyFont="1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  <xf numFmtId="0" fontId="6" fillId="0" borderId="13" xfId="0" applyFont="1" applyFill="1" applyBorder="1" applyAlignment="1">
      <alignment horizontal="center" vertical="top" wrapText="1"/>
    </xf>
    <xf numFmtId="1" fontId="7" fillId="0" borderId="1" xfId="0" applyNumberFormat="1" applyFont="1" applyFill="1" applyBorder="1" applyAlignment="1">
      <alignment horizontal="right" vertical="top" indent="1" shrinkToFit="1"/>
    </xf>
    <xf numFmtId="0" fontId="6" fillId="0" borderId="1" xfId="0" applyFont="1" applyFill="1" applyBorder="1" applyAlignment="1">
      <alignment horizontal="left" vertical="top" wrapText="1" indent="2"/>
    </xf>
    <xf numFmtId="9" fontId="7" fillId="0" borderId="1" xfId="0" applyNumberFormat="1" applyFont="1" applyFill="1" applyBorder="1" applyAlignment="1">
      <alignment horizontal="left" vertical="top" indent="1" shrinkToFit="1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 indent="1"/>
    </xf>
    <xf numFmtId="0" fontId="11" fillId="0" borderId="1" xfId="0" applyFont="1" applyFill="1" applyBorder="1" applyAlignment="1">
      <alignment horizontal="right" vertical="top" wrapText="1"/>
    </xf>
    <xf numFmtId="1" fontId="10" fillId="0" borderId="1" xfId="0" applyNumberFormat="1" applyFont="1" applyFill="1" applyBorder="1" applyAlignment="1">
      <alignment horizontal="right" vertical="top" shrinkToFit="1"/>
    </xf>
    <xf numFmtId="1" fontId="10" fillId="0" borderId="1" xfId="0" applyNumberFormat="1" applyFont="1" applyFill="1" applyBorder="1" applyAlignment="1">
      <alignment horizontal="center" vertical="top" shrinkToFit="1"/>
    </xf>
    <xf numFmtId="1" fontId="10" fillId="0" borderId="1" xfId="0" applyNumberFormat="1" applyFont="1" applyFill="1" applyBorder="1" applyAlignment="1">
      <alignment horizontal="right" vertical="top" indent="4" shrinkToFit="1"/>
    </xf>
    <xf numFmtId="0" fontId="11" fillId="0" borderId="1" xfId="0" applyFont="1" applyFill="1" applyBorder="1" applyAlignment="1">
      <alignment horizontal="left" vertical="top" wrapText="1" indent="2"/>
    </xf>
    <xf numFmtId="166" fontId="10" fillId="0" borderId="1" xfId="0" applyNumberFormat="1" applyFont="1" applyFill="1" applyBorder="1" applyAlignment="1">
      <alignment horizontal="right" vertical="top" indent="3" shrinkToFit="1"/>
    </xf>
    <xf numFmtId="166" fontId="10" fillId="0" borderId="1" xfId="0" applyNumberFormat="1" applyFont="1" applyFill="1" applyBorder="1" applyAlignment="1">
      <alignment horizontal="center" vertical="top" shrinkToFit="1"/>
    </xf>
    <xf numFmtId="1" fontId="10" fillId="0" borderId="1" xfId="0" applyNumberFormat="1" applyFont="1" applyFill="1" applyBorder="1" applyAlignment="1">
      <alignment horizontal="right" vertical="top" indent="3" shrinkToFit="1"/>
    </xf>
    <xf numFmtId="1" fontId="10" fillId="0" borderId="1" xfId="0" applyNumberFormat="1" applyFont="1" applyFill="1" applyBorder="1" applyAlignment="1">
      <alignment horizontal="left" vertical="top" indent="1" shrinkToFit="1"/>
    </xf>
    <xf numFmtId="0" fontId="13" fillId="0" borderId="1" xfId="0" applyFont="1" applyFill="1" applyBorder="1" applyAlignment="1">
      <alignment horizontal="left" vertical="center" wrapText="1" indent="1"/>
    </xf>
    <xf numFmtId="167" fontId="14" fillId="0" borderId="1" xfId="0" applyNumberFormat="1" applyFont="1" applyFill="1" applyBorder="1" applyAlignment="1">
      <alignment horizontal="left" vertical="center" indent="1" shrinkToFit="1"/>
    </xf>
    <xf numFmtId="0" fontId="13" fillId="0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shrinkToFit="1"/>
    </xf>
    <xf numFmtId="1" fontId="14" fillId="0" borderId="1" xfId="0" applyNumberFormat="1" applyFont="1" applyFill="1" applyBorder="1" applyAlignment="1">
      <alignment horizontal="right" vertical="center" indent="4" shrinkToFit="1"/>
    </xf>
    <xf numFmtId="0" fontId="15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right" vertical="center" wrapText="1"/>
    </xf>
    <xf numFmtId="167" fontId="14" fillId="0" borderId="1" xfId="0" applyNumberFormat="1" applyFont="1" applyFill="1" applyBorder="1" applyAlignment="1">
      <alignment horizontal="right" vertical="center" indent="1" shrinkToFit="1"/>
    </xf>
    <xf numFmtId="0" fontId="13" fillId="0" borderId="1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 indent="6"/>
    </xf>
    <xf numFmtId="0" fontId="0" fillId="0" borderId="0" xfId="0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left" vertical="top" wrapText="1" indent="4"/>
    </xf>
    <xf numFmtId="0" fontId="4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4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2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167" fontId="7" fillId="0" borderId="12" xfId="0" applyNumberFormat="1" applyFont="1" applyFill="1" applyBorder="1" applyAlignment="1">
      <alignment horizontal="left" vertical="center" indent="1" shrinkToFit="1"/>
    </xf>
    <xf numFmtId="167" fontId="7" fillId="0" borderId="11" xfId="0" applyNumberFormat="1" applyFont="1" applyFill="1" applyBorder="1" applyAlignment="1">
      <alignment horizontal="left" vertical="center" indent="1" shrinkToFit="1"/>
    </xf>
    <xf numFmtId="167" fontId="7" fillId="0" borderId="13" xfId="0" applyNumberFormat="1" applyFont="1" applyFill="1" applyBorder="1" applyAlignment="1">
      <alignment horizontal="left" vertical="center" indent="1" shrinkToFit="1"/>
    </xf>
    <xf numFmtId="0" fontId="0" fillId="0" borderId="12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1" fontId="7" fillId="0" borderId="12" xfId="0" applyNumberFormat="1" applyFont="1" applyFill="1" applyBorder="1" applyAlignment="1">
      <alignment horizontal="center" vertical="center" shrinkToFit="1"/>
    </xf>
    <xf numFmtId="1" fontId="7" fillId="0" borderId="13" xfId="0" applyNumberFormat="1" applyFont="1" applyFill="1" applyBorder="1" applyAlignment="1">
      <alignment horizontal="center" vertical="center" shrinkToFit="1"/>
    </xf>
    <xf numFmtId="1" fontId="7" fillId="0" borderId="11" xfId="0" applyNumberFormat="1" applyFont="1" applyFill="1" applyBorder="1" applyAlignment="1">
      <alignment horizontal="center" vertical="center" shrinkToFi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167" fontId="7" fillId="0" borderId="12" xfId="0" applyNumberFormat="1" applyFont="1" applyFill="1" applyBorder="1" applyAlignment="1">
      <alignment horizontal="left" vertical="top" indent="1" shrinkToFit="1"/>
    </xf>
    <xf numFmtId="167" fontId="7" fillId="0" borderId="13" xfId="0" applyNumberFormat="1" applyFont="1" applyFill="1" applyBorder="1" applyAlignment="1">
      <alignment horizontal="left" vertical="top" indent="1" shrinkToFi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67" fontId="7" fillId="0" borderId="11" xfId="0" applyNumberFormat="1" applyFont="1" applyFill="1" applyBorder="1" applyAlignment="1">
      <alignment horizontal="left" vertical="top" indent="1" shrinkToFit="1"/>
    </xf>
    <xf numFmtId="1" fontId="7" fillId="0" borderId="11" xfId="0" applyNumberFormat="1" applyFont="1" applyFill="1" applyBorder="1" applyAlignment="1">
      <alignment horizontal="center" vertical="top" shrinkToFit="1"/>
    </xf>
    <xf numFmtId="1" fontId="7" fillId="0" borderId="13" xfId="0" applyNumberFormat="1" applyFont="1" applyFill="1" applyBorder="1" applyAlignment="1">
      <alignment horizontal="center" vertical="top" shrinkToFit="1"/>
    </xf>
    <xf numFmtId="0" fontId="6" fillId="0" borderId="9" xfId="0" applyFont="1" applyFill="1" applyBorder="1" applyAlignment="1">
      <alignment horizontal="left" vertical="top" wrapText="1" indent="1"/>
    </xf>
    <xf numFmtId="0" fontId="6" fillId="0" borderId="6" xfId="0" applyFont="1" applyFill="1" applyBorder="1" applyAlignment="1">
      <alignment horizontal="left" vertical="top" wrapText="1" indent="1"/>
    </xf>
    <xf numFmtId="0" fontId="6" fillId="0" borderId="10" xfId="0" applyFont="1" applyFill="1" applyBorder="1" applyAlignment="1">
      <alignment horizontal="left" vertical="top" wrapText="1" indent="1"/>
    </xf>
    <xf numFmtId="0" fontId="6" fillId="0" borderId="5" xfId="0" applyFont="1" applyFill="1" applyBorder="1" applyAlignment="1">
      <alignment horizontal="left" vertical="top" wrapText="1" indent="1"/>
    </xf>
    <xf numFmtId="0" fontId="0" fillId="0" borderId="7" xfId="0" applyFill="1" applyBorder="1" applyAlignment="1">
      <alignment horizontal="left" wrapText="1"/>
    </xf>
    <xf numFmtId="0" fontId="0" fillId="0" borderId="10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1" fontId="7" fillId="0" borderId="12" xfId="0" applyNumberFormat="1" applyFont="1" applyFill="1" applyBorder="1" applyAlignment="1">
      <alignment horizontal="left" vertical="center" indent="1" shrinkToFit="1"/>
    </xf>
    <xf numFmtId="1" fontId="7" fillId="0" borderId="11" xfId="0" applyNumberFormat="1" applyFont="1" applyFill="1" applyBorder="1" applyAlignment="1">
      <alignment horizontal="left" vertical="center" indent="1" shrinkToFit="1"/>
    </xf>
    <xf numFmtId="3" fontId="7" fillId="0" borderId="12" xfId="0" applyNumberFormat="1" applyFont="1" applyFill="1" applyBorder="1" applyAlignment="1">
      <alignment horizontal="left" vertical="center" indent="1" shrinkToFit="1"/>
    </xf>
    <xf numFmtId="3" fontId="7" fillId="0" borderId="11" xfId="0" applyNumberFormat="1" applyFont="1" applyFill="1" applyBorder="1" applyAlignment="1">
      <alignment horizontal="left" vertical="center" indent="1" shrinkToFit="1"/>
    </xf>
    <xf numFmtId="0" fontId="6" fillId="0" borderId="10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12" xfId="0" applyFont="1" applyFill="1" applyBorder="1" applyAlignment="1">
      <alignment horizontal="left" vertical="top" wrapText="1" indent="1"/>
    </xf>
    <xf numFmtId="0" fontId="9" fillId="0" borderId="13" xfId="0" applyFont="1" applyFill="1" applyBorder="1" applyAlignment="1">
      <alignment horizontal="left" vertical="top" wrapText="1" indent="1"/>
    </xf>
    <xf numFmtId="0" fontId="9" fillId="0" borderId="12" xfId="0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left" vertical="top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top" wrapText="1" indent="5"/>
    </xf>
    <xf numFmtId="0" fontId="9" fillId="0" borderId="3" xfId="0" applyFont="1" applyFill="1" applyBorder="1" applyAlignment="1">
      <alignment horizontal="left" vertical="top" wrapText="1" indent="5"/>
    </xf>
    <xf numFmtId="0" fontId="9" fillId="0" borderId="4" xfId="0" applyFont="1" applyFill="1" applyBorder="1" applyAlignment="1">
      <alignment horizontal="left" vertical="top" wrapText="1" indent="5"/>
    </xf>
    <xf numFmtId="0" fontId="9" fillId="0" borderId="12" xfId="0" applyFont="1" applyFill="1" applyBorder="1" applyAlignment="1">
      <alignment horizontal="center" vertical="top" wrapText="1"/>
    </xf>
    <xf numFmtId="0" fontId="9" fillId="0" borderId="13" xfId="0" applyFont="1" applyFill="1" applyBorder="1" applyAlignment="1">
      <alignment horizontal="center" vertical="top" wrapText="1"/>
    </xf>
    <xf numFmtId="0" fontId="9" fillId="0" borderId="12" xfId="0" applyFont="1" applyFill="1" applyBorder="1" applyAlignment="1">
      <alignment horizontal="left" vertical="center" wrapText="1" indent="3"/>
    </xf>
    <xf numFmtId="0" fontId="9" fillId="0" borderId="13" xfId="0" applyFont="1" applyFill="1" applyBorder="1" applyAlignment="1">
      <alignment horizontal="left" vertical="center" wrapText="1" indent="3"/>
    </xf>
    <xf numFmtId="1" fontId="10" fillId="0" borderId="12" xfId="0" applyNumberFormat="1" applyFont="1" applyFill="1" applyBorder="1" applyAlignment="1">
      <alignment horizontal="left" indent="2" shrinkToFit="1"/>
    </xf>
    <xf numFmtId="1" fontId="10" fillId="0" borderId="13" xfId="0" applyNumberFormat="1" applyFont="1" applyFill="1" applyBorder="1" applyAlignment="1">
      <alignment horizontal="left" indent="2" shrinkToFit="1"/>
    </xf>
    <xf numFmtId="0" fontId="11" fillId="0" borderId="12" xfId="0" applyFont="1" applyFill="1" applyBorder="1" applyAlignment="1">
      <alignment horizontal="left" wrapText="1" indent="2"/>
    </xf>
    <xf numFmtId="0" fontId="11" fillId="0" borderId="13" xfId="0" applyFont="1" applyFill="1" applyBorder="1" applyAlignment="1">
      <alignment horizontal="left" wrapText="1" indent="2"/>
    </xf>
    <xf numFmtId="1" fontId="10" fillId="0" borderId="12" xfId="0" applyNumberFormat="1" applyFont="1" applyFill="1" applyBorder="1" applyAlignment="1">
      <alignment horizontal="center" shrinkToFit="1"/>
    </xf>
    <xf numFmtId="1" fontId="10" fillId="0" borderId="13" xfId="0" applyNumberFormat="1" applyFont="1" applyFill="1" applyBorder="1" applyAlignment="1">
      <alignment horizontal="center" shrinkToFit="1"/>
    </xf>
    <xf numFmtId="0" fontId="12" fillId="0" borderId="12" xfId="0" applyFont="1" applyFill="1" applyBorder="1" applyAlignment="1">
      <alignment horizontal="left" wrapText="1"/>
    </xf>
    <xf numFmtId="0" fontId="12" fillId="0" borderId="13" xfId="0" applyFont="1" applyFill="1" applyBorder="1" applyAlignment="1">
      <alignment horizontal="left" wrapText="1"/>
    </xf>
    <xf numFmtId="1" fontId="10" fillId="0" borderId="12" xfId="0" applyNumberFormat="1" applyFont="1" applyFill="1" applyBorder="1" applyAlignment="1">
      <alignment horizontal="left" vertical="center" indent="2" shrinkToFit="1"/>
    </xf>
    <xf numFmtId="1" fontId="10" fillId="0" borderId="13" xfId="0" applyNumberFormat="1" applyFont="1" applyFill="1" applyBorder="1" applyAlignment="1">
      <alignment horizontal="left" vertical="center" indent="2" shrinkToFi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left" vertical="center" wrapText="1" indent="1"/>
    </xf>
    <xf numFmtId="0" fontId="11" fillId="0" borderId="13" xfId="0" applyFont="1" applyFill="1" applyBorder="1" applyAlignment="1">
      <alignment horizontal="left" vertical="center" wrapText="1" indent="1"/>
    </xf>
    <xf numFmtId="166" fontId="10" fillId="0" borderId="12" xfId="0" applyNumberFormat="1" applyFont="1" applyFill="1" applyBorder="1" applyAlignment="1">
      <alignment horizontal="center" vertical="center" shrinkToFit="1"/>
    </xf>
    <xf numFmtId="166" fontId="10" fillId="0" borderId="13" xfId="0" applyNumberFormat="1" applyFont="1" applyFill="1" applyBorder="1" applyAlignment="1">
      <alignment horizontal="center" vertical="center" shrinkToFit="1"/>
    </xf>
    <xf numFmtId="0" fontId="11" fillId="0" borderId="12" xfId="0" applyFont="1" applyFill="1" applyBorder="1" applyAlignment="1">
      <alignment horizontal="left" wrapText="1"/>
    </xf>
    <xf numFmtId="0" fontId="11" fillId="0" borderId="13" xfId="0" applyFont="1" applyFill="1" applyBorder="1" applyAlignment="1">
      <alignment horizontal="left" wrapText="1"/>
    </xf>
    <xf numFmtId="0" fontId="11" fillId="0" borderId="12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center" wrapText="1"/>
    </xf>
    <xf numFmtId="0" fontId="12" fillId="0" borderId="12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 indent="2"/>
    </xf>
    <xf numFmtId="0" fontId="11" fillId="0" borderId="13" xfId="0" applyFont="1" applyFill="1" applyBorder="1" applyAlignment="1">
      <alignment horizontal="left" vertical="center" wrapText="1" indent="2"/>
    </xf>
    <xf numFmtId="1" fontId="10" fillId="0" borderId="12" xfId="0" applyNumberFormat="1" applyFont="1" applyFill="1" applyBorder="1" applyAlignment="1">
      <alignment horizontal="center" vertical="center" shrinkToFit="1"/>
    </xf>
    <xf numFmtId="1" fontId="10" fillId="0" borderId="13" xfId="0" applyNumberFormat="1" applyFont="1" applyFill="1" applyBorder="1" applyAlignment="1">
      <alignment horizontal="center" vertical="center" shrinkToFit="1"/>
    </xf>
    <xf numFmtId="0" fontId="12" fillId="0" borderId="12" xfId="0" applyFont="1" applyFill="1" applyBorder="1" applyAlignment="1">
      <alignment horizontal="left" vertical="top" wrapText="1"/>
    </xf>
    <xf numFmtId="0" fontId="12" fillId="0" borderId="13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wrapText="1" indent="1"/>
    </xf>
    <xf numFmtId="0" fontId="11" fillId="0" borderId="13" xfId="0" applyFont="1" applyFill="1" applyBorder="1" applyAlignment="1">
      <alignment horizontal="left" wrapText="1" indent="1"/>
    </xf>
    <xf numFmtId="0" fontId="9" fillId="0" borderId="7" xfId="0" applyFont="1" applyFill="1" applyBorder="1" applyAlignment="1">
      <alignment horizontal="left" vertical="center" wrapText="1" indent="3"/>
    </xf>
    <xf numFmtId="0" fontId="9" fillId="0" borderId="8" xfId="0" applyFont="1" applyFill="1" applyBorder="1" applyAlignment="1">
      <alignment horizontal="left" vertical="center" wrapText="1" indent="3"/>
    </xf>
    <xf numFmtId="0" fontId="9" fillId="0" borderId="10" xfId="0" applyFont="1" applyFill="1" applyBorder="1" applyAlignment="1">
      <alignment horizontal="left" vertical="center" wrapText="1" indent="3"/>
    </xf>
    <xf numFmtId="0" fontId="9" fillId="0" borderId="5" xfId="0" applyFont="1" applyFill="1" applyBorder="1" applyAlignment="1">
      <alignment horizontal="left" vertical="center" wrapText="1" indent="3"/>
    </xf>
    <xf numFmtId="0" fontId="15" fillId="0" borderId="2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 wrapText="1" indent="3"/>
    </xf>
    <xf numFmtId="0" fontId="3" fillId="0" borderId="0" xfId="0" applyFont="1" applyFill="1" applyBorder="1" applyAlignment="1">
      <alignment horizontal="left" vertical="top" wrapText="1" indent="7"/>
    </xf>
    <xf numFmtId="0" fontId="2" fillId="0" borderId="0" xfId="0" applyFont="1" applyFill="1" applyBorder="1" applyAlignment="1">
      <alignment horizontal="left" vertical="top" wrapText="1" indent="2"/>
    </xf>
    <xf numFmtId="0" fontId="4" fillId="0" borderId="0" xfId="0" applyFont="1" applyFill="1" applyBorder="1" applyAlignment="1">
      <alignment horizontal="left" vertical="top" wrapText="1" indent="2"/>
    </xf>
    <xf numFmtId="0" fontId="6" fillId="0" borderId="12" xfId="0" applyFont="1" applyFill="1" applyBorder="1" applyAlignment="1">
      <alignment horizontal="center" vertical="center" wrapText="1"/>
    </xf>
    <xf numFmtId="167" fontId="7" fillId="0" borderId="12" xfId="0" applyNumberFormat="1" applyFont="1" applyFill="1" applyBorder="1" applyAlignment="1">
      <alignment horizontal="center" vertical="center" shrinkToFit="1"/>
    </xf>
    <xf numFmtId="0" fontId="6" fillId="0" borderId="11" xfId="0" applyFont="1" applyFill="1" applyBorder="1" applyAlignment="1">
      <alignment horizontal="center" vertical="center" wrapText="1"/>
    </xf>
    <xf numFmtId="167" fontId="7" fillId="0" borderId="11" xfId="0" applyNumberFormat="1" applyFont="1" applyFill="1" applyBorder="1" applyAlignment="1">
      <alignment horizontal="center" vertical="center" shrinkToFit="1"/>
    </xf>
    <xf numFmtId="0" fontId="6" fillId="0" borderId="11" xfId="0" applyFont="1" applyFill="1" applyBorder="1" applyAlignment="1">
      <alignment horizontal="center" vertical="top" wrapText="1"/>
    </xf>
    <xf numFmtId="167" fontId="7" fillId="0" borderId="12" xfId="0" applyNumberFormat="1" applyFont="1" applyFill="1" applyBorder="1" applyAlignment="1">
      <alignment horizontal="center" vertical="top" shrinkToFit="1"/>
    </xf>
    <xf numFmtId="167" fontId="7" fillId="0" borderId="11" xfId="0" applyNumberFormat="1" applyFont="1" applyFill="1" applyBorder="1" applyAlignment="1">
      <alignment horizontal="center" vertical="top" shrinkToFit="1"/>
    </xf>
    <xf numFmtId="3" fontId="7" fillId="0" borderId="12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top"/>
    </xf>
    <xf numFmtId="0" fontId="32" fillId="0" borderId="12" xfId="0" applyFont="1" applyFill="1" applyBorder="1" applyAlignment="1">
      <alignment horizontal="center" vertical="center" wrapText="1"/>
    </xf>
    <xf numFmtId="167" fontId="33" fillId="0" borderId="12" xfId="0" applyNumberFormat="1" applyFont="1" applyFill="1" applyBorder="1" applyAlignment="1">
      <alignment horizontal="center" vertical="center" shrinkToFit="1"/>
    </xf>
    <xf numFmtId="0" fontId="34" fillId="0" borderId="0" xfId="0" applyFont="1" applyFill="1" applyBorder="1" applyAlignment="1">
      <alignment horizontal="left" vertical="top"/>
    </xf>
    <xf numFmtId="0" fontId="35" fillId="0" borderId="0" xfId="0" applyFont="1" applyFill="1" applyBorder="1" applyAlignment="1">
      <alignment horizontal="left" vertical="top"/>
    </xf>
    <xf numFmtId="0" fontId="35" fillId="0" borderId="0" xfId="0" applyFont="1" applyFill="1" applyBorder="1" applyAlignment="1">
      <alignment horizontal="center" vertical="top"/>
    </xf>
    <xf numFmtId="0" fontId="36" fillId="0" borderId="0" xfId="0" applyFont="1" applyFill="1" applyBorder="1" applyAlignment="1">
      <alignment horizontal="center" vertical="top"/>
    </xf>
    <xf numFmtId="0" fontId="34" fillId="0" borderId="0" xfId="0" applyFont="1" applyFill="1" applyBorder="1" applyAlignment="1">
      <alignment horizontal="center" vertical="top"/>
    </xf>
    <xf numFmtId="167" fontId="0" fillId="0" borderId="0" xfId="0" applyNumberForma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Hoja1!$J$7:$J$10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Hoja1!$L$7:$L$10</c:f>
              <c:numCache>
                <c:formatCode>General</c:formatCode>
                <c:ptCount val="4"/>
                <c:pt idx="0">
                  <c:v>5.7971014492753624E-2</c:v>
                </c:pt>
                <c:pt idx="1">
                  <c:v>0.37681159420289856</c:v>
                </c:pt>
                <c:pt idx="2">
                  <c:v>0.95652173913043481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B-42E8-880A-EBBAA137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30351"/>
        <c:axId val="253152671"/>
      </c:scatterChart>
      <c:valAx>
        <c:axId val="19278303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2671"/>
        <c:crosses val="autoZero"/>
        <c:crossBetween val="midCat"/>
      </c:valAx>
      <c:valAx>
        <c:axId val="2531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344031</xdr:rowOff>
    </xdr:from>
    <xdr:ext cx="5469255" cy="527685"/>
    <xdr:grpSp>
      <xdr:nvGrpSpPr>
        <xdr:cNvPr id="548" name="Group 548">
          <a:extLst>
            <a:ext uri="{FF2B5EF4-FFF2-40B4-BE49-F238E27FC236}">
              <a16:creationId xmlns:a16="http://schemas.microsoft.com/office/drawing/2014/main" id="{00000000-0008-0000-1200-000024020000}"/>
            </a:ext>
          </a:extLst>
        </xdr:cNvPr>
        <xdr:cNvGrpSpPr/>
      </xdr:nvGrpSpPr>
      <xdr:grpSpPr>
        <a:xfrm>
          <a:off x="0" y="3734931"/>
          <a:ext cx="5469255" cy="527685"/>
          <a:chOff x="0" y="0"/>
          <a:chExt cx="5469255" cy="527685"/>
        </a:xfrm>
      </xdr:grpSpPr>
      <xdr:sp macro="" textlink="">
        <xdr:nvSpPr>
          <xdr:cNvPr id="549" name="Shape 549">
            <a:extLst>
              <a:ext uri="{FF2B5EF4-FFF2-40B4-BE49-F238E27FC236}">
                <a16:creationId xmlns:a16="http://schemas.microsoft.com/office/drawing/2014/main" id="{00000000-0008-0000-1200-000025020000}"/>
              </a:ext>
            </a:extLst>
          </xdr:cNvPr>
          <xdr:cNvSpPr/>
        </xdr:nvSpPr>
        <xdr:spPr>
          <a:xfrm>
            <a:off x="0" y="524256"/>
            <a:ext cx="210820" cy="0"/>
          </a:xfrm>
          <a:custGeom>
            <a:avLst/>
            <a:gdLst/>
            <a:ahLst/>
            <a:cxnLst/>
            <a:rect l="0" t="0" r="0" b="0"/>
            <a:pathLst>
              <a:path w="210820">
                <a:moveTo>
                  <a:pt x="0" y="0"/>
                </a:moveTo>
                <a:lnTo>
                  <a:pt x="210312" y="0"/>
                </a:lnTo>
              </a:path>
            </a:pathLst>
          </a:custGeom>
          <a:ln w="6095">
            <a:solidFill>
              <a:srgbClr val="000000"/>
            </a:solidFill>
          </a:ln>
        </xdr:spPr>
      </xdr:sp>
      <xdr:pic>
        <xdr:nvPicPr>
          <xdr:cNvPr id="550" name="image55.png">
            <a:extLst>
              <a:ext uri="{FF2B5EF4-FFF2-40B4-BE49-F238E27FC236}">
                <a16:creationId xmlns:a16="http://schemas.microsoft.com/office/drawing/2014/main" id="{00000000-0008-0000-1200-000026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193" y="5333"/>
            <a:ext cx="12191" cy="12192"/>
          </a:xfrm>
          <a:prstGeom prst="rect">
            <a:avLst/>
          </a:prstGeom>
        </xdr:spPr>
      </xdr:pic>
      <xdr:pic>
        <xdr:nvPicPr>
          <xdr:cNvPr id="551" name="image6.png">
            <a:extLst>
              <a:ext uri="{FF2B5EF4-FFF2-40B4-BE49-F238E27FC236}">
                <a16:creationId xmlns:a16="http://schemas.microsoft.com/office/drawing/2014/main" id="{00000000-0008-0000-1200-000027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478" y="0"/>
            <a:ext cx="187833" cy="479297"/>
          </a:xfrm>
          <a:prstGeom prst="rect">
            <a:avLst/>
          </a:prstGeom>
        </xdr:spPr>
      </xdr:pic>
      <xdr:sp macro="" textlink="">
        <xdr:nvSpPr>
          <xdr:cNvPr id="552" name="Shape 552">
            <a:extLst>
              <a:ext uri="{FF2B5EF4-FFF2-40B4-BE49-F238E27FC236}">
                <a16:creationId xmlns:a16="http://schemas.microsoft.com/office/drawing/2014/main" id="{00000000-0008-0000-1200-000028020000}"/>
              </a:ext>
            </a:extLst>
          </xdr:cNvPr>
          <xdr:cNvSpPr/>
        </xdr:nvSpPr>
        <xdr:spPr>
          <a:xfrm>
            <a:off x="210311" y="524256"/>
            <a:ext cx="726440" cy="0"/>
          </a:xfrm>
          <a:custGeom>
            <a:avLst/>
            <a:gdLst/>
            <a:ahLst/>
            <a:cxnLst/>
            <a:rect l="0" t="0" r="0" b="0"/>
            <a:pathLst>
              <a:path w="726440">
                <a:moveTo>
                  <a:pt x="0" y="0"/>
                </a:moveTo>
                <a:lnTo>
                  <a:pt x="726185" y="0"/>
                </a:lnTo>
              </a:path>
            </a:pathLst>
          </a:custGeom>
          <a:ln w="6095">
            <a:solidFill>
              <a:srgbClr val="000000"/>
            </a:solidFill>
          </a:ln>
        </xdr:spPr>
      </xdr:sp>
      <xdr:pic>
        <xdr:nvPicPr>
          <xdr:cNvPr id="553" name="image7.png">
            <a:extLst>
              <a:ext uri="{FF2B5EF4-FFF2-40B4-BE49-F238E27FC236}">
                <a16:creationId xmlns:a16="http://schemas.microsoft.com/office/drawing/2014/main" id="{00000000-0008-0000-1200-000029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0311" y="0"/>
            <a:ext cx="178689" cy="479297"/>
          </a:xfrm>
          <a:prstGeom prst="rect">
            <a:avLst/>
          </a:prstGeom>
        </xdr:spPr>
      </xdr:pic>
      <xdr:sp macro="" textlink="">
        <xdr:nvSpPr>
          <xdr:cNvPr id="554" name="Shape 554">
            <a:extLst>
              <a:ext uri="{FF2B5EF4-FFF2-40B4-BE49-F238E27FC236}">
                <a16:creationId xmlns:a16="http://schemas.microsoft.com/office/drawing/2014/main" id="{00000000-0008-0000-1200-00002A020000}"/>
              </a:ext>
            </a:extLst>
          </xdr:cNvPr>
          <xdr:cNvSpPr/>
        </xdr:nvSpPr>
        <xdr:spPr>
          <a:xfrm>
            <a:off x="936497" y="524256"/>
            <a:ext cx="2178685" cy="0"/>
          </a:xfrm>
          <a:custGeom>
            <a:avLst/>
            <a:gdLst/>
            <a:ahLst/>
            <a:cxnLst/>
            <a:rect l="0" t="0" r="0" b="0"/>
            <a:pathLst>
              <a:path w="2178685">
                <a:moveTo>
                  <a:pt x="0" y="0"/>
                </a:moveTo>
                <a:lnTo>
                  <a:pt x="726186" y="0"/>
                </a:lnTo>
              </a:path>
              <a:path w="2178685">
                <a:moveTo>
                  <a:pt x="726186" y="0"/>
                </a:moveTo>
                <a:lnTo>
                  <a:pt x="1452371" y="0"/>
                </a:lnTo>
              </a:path>
              <a:path w="2178685">
                <a:moveTo>
                  <a:pt x="1452371" y="0"/>
                </a:moveTo>
                <a:lnTo>
                  <a:pt x="2178558" y="0"/>
                </a:lnTo>
              </a:path>
            </a:pathLst>
          </a:custGeom>
          <a:ln w="6095">
            <a:solidFill>
              <a:srgbClr val="000000"/>
            </a:solidFill>
          </a:ln>
        </xdr:spPr>
      </xdr:sp>
      <xdr:sp macro="" textlink="">
        <xdr:nvSpPr>
          <xdr:cNvPr id="555" name="Shape 555">
            <a:extLst>
              <a:ext uri="{FF2B5EF4-FFF2-40B4-BE49-F238E27FC236}">
                <a16:creationId xmlns:a16="http://schemas.microsoft.com/office/drawing/2014/main" id="{00000000-0008-0000-1200-00002B020000}"/>
              </a:ext>
            </a:extLst>
          </xdr:cNvPr>
          <xdr:cNvSpPr/>
        </xdr:nvSpPr>
        <xdr:spPr>
          <a:xfrm>
            <a:off x="3115055" y="524255"/>
            <a:ext cx="726440" cy="0"/>
          </a:xfrm>
          <a:custGeom>
            <a:avLst/>
            <a:gdLst/>
            <a:ahLst/>
            <a:cxnLst/>
            <a:rect l="0" t="0" r="0" b="0"/>
            <a:pathLst>
              <a:path w="726440">
                <a:moveTo>
                  <a:pt x="0" y="0"/>
                </a:moveTo>
                <a:lnTo>
                  <a:pt x="726186" y="0"/>
                </a:lnTo>
              </a:path>
            </a:pathLst>
          </a:custGeom>
          <a:ln w="6096">
            <a:solidFill>
              <a:srgbClr val="000000"/>
            </a:solidFill>
          </a:ln>
        </xdr:spPr>
      </xdr:sp>
      <xdr:sp macro="" textlink="">
        <xdr:nvSpPr>
          <xdr:cNvPr id="556" name="Shape 556">
            <a:extLst>
              <a:ext uri="{FF2B5EF4-FFF2-40B4-BE49-F238E27FC236}">
                <a16:creationId xmlns:a16="http://schemas.microsoft.com/office/drawing/2014/main" id="{00000000-0008-0000-1200-00002C020000}"/>
              </a:ext>
            </a:extLst>
          </xdr:cNvPr>
          <xdr:cNvSpPr/>
        </xdr:nvSpPr>
        <xdr:spPr>
          <a:xfrm>
            <a:off x="3841241" y="524256"/>
            <a:ext cx="1628139" cy="0"/>
          </a:xfrm>
          <a:custGeom>
            <a:avLst/>
            <a:gdLst/>
            <a:ahLst/>
            <a:cxnLst/>
            <a:rect l="0" t="0" r="0" b="0"/>
            <a:pathLst>
              <a:path w="1628139">
                <a:moveTo>
                  <a:pt x="0" y="0"/>
                </a:moveTo>
                <a:lnTo>
                  <a:pt x="726186" y="0"/>
                </a:lnTo>
              </a:path>
              <a:path w="1628139">
                <a:moveTo>
                  <a:pt x="726186" y="0"/>
                </a:moveTo>
                <a:lnTo>
                  <a:pt x="1452372" y="0"/>
                </a:lnTo>
              </a:path>
              <a:path w="1628139">
                <a:moveTo>
                  <a:pt x="1452372" y="0"/>
                </a:moveTo>
                <a:lnTo>
                  <a:pt x="1627631" y="0"/>
                </a:lnTo>
              </a:path>
            </a:pathLst>
          </a:custGeom>
          <a:ln w="6095">
            <a:solidFill>
              <a:srgbClr val="000000"/>
            </a:solidFill>
          </a:ln>
        </xdr:spPr>
      </xdr:sp>
      <xdr:sp macro="" textlink="">
        <xdr:nvSpPr>
          <xdr:cNvPr id="557" name="Textbox 557">
            <a:extLst>
              <a:ext uri="{FF2B5EF4-FFF2-40B4-BE49-F238E27FC236}">
                <a16:creationId xmlns:a16="http://schemas.microsoft.com/office/drawing/2014/main" id="{00000000-0008-0000-1200-00002D020000}"/>
              </a:ext>
            </a:extLst>
          </xdr:cNvPr>
          <xdr:cNvSpPr txBox="1"/>
        </xdr:nvSpPr>
        <xdr:spPr>
          <a:xfrm>
            <a:off x="0" y="0"/>
            <a:ext cx="5469255" cy="527685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900" b="0" i="1">
                <a:latin typeface="Arial Narrow"/>
                <a:cs typeface="Arial Narrow"/>
              </a:rPr>
              <a:t>DE</a:t>
            </a:r>
            <a:r>
              <a:rPr sz="900" b="0" i="1" spc="-5">
                <a:latin typeface="Arial Narrow"/>
                <a:cs typeface="Arial Narrow"/>
              </a:rPr>
              <a:t> </a:t>
            </a:r>
            <a:r>
              <a:rPr sz="900" b="0" i="1" spc="0">
                <a:latin typeface="Arial Narrow"/>
                <a:cs typeface="Arial Narrow"/>
              </a:rPr>
              <a:t>GEOLOGÍA</a:t>
            </a:r>
            <a:r>
              <a:rPr sz="900" b="0" i="1" spc="-5">
                <a:latin typeface="Arial Narrow"/>
                <a:cs typeface="Arial Narrow"/>
              </a:rPr>
              <a:t> </a:t>
            </a:r>
            <a:r>
              <a:rPr sz="900" b="0" i="1" spc="0">
                <a:latin typeface="Arial Narrow"/>
                <a:cs typeface="Arial Narrow"/>
              </a:rPr>
              <a:t>Y</a:t>
            </a:r>
            <a:r>
              <a:rPr sz="900" b="0" i="1" spc="-5">
                <a:latin typeface="Arial Narrow"/>
                <a:cs typeface="Arial Narrow"/>
              </a:rPr>
              <a:t> </a:t>
            </a:r>
            <a:r>
              <a:rPr sz="900" b="0" i="1" spc="0">
                <a:latin typeface="Arial Narrow"/>
                <a:cs typeface="Arial Narrow"/>
              </a:rPr>
              <a:t>MINERÍA</a:t>
            </a:r>
          </a:p>
          <a:p>
            <a:r>
              <a:rPr sz="900" b="0" i="1">
                <a:latin typeface="Arial Narrow"/>
                <a:cs typeface="Arial Narrow"/>
              </a:rPr>
              <a:t>INGEOM</a:t>
            </a:r>
            <a:r>
              <a:rPr sz="900" b="0" i="1" spc="-5">
                <a:latin typeface="Arial Narrow"/>
                <a:cs typeface="Arial Narrow"/>
              </a:rPr>
              <a:t>I</a:t>
            </a:r>
            <a:r>
              <a:rPr sz="900" b="0" i="1" spc="0">
                <a:latin typeface="Arial Narrow"/>
                <a:cs typeface="Arial Narrow"/>
              </a:rPr>
              <a:t>NAS</a:t>
            </a:r>
          </a:p>
        </xdr:txBody>
      </xdr:sp>
    </xdr:grpSp>
    <xdr:clientData/>
  </xdr:oneCellAnchor>
  <xdr:oneCellAnchor>
    <xdr:from>
      <xdr:col>0</xdr:col>
      <xdr:colOff>0</xdr:colOff>
      <xdr:row>14</xdr:row>
      <xdr:rowOff>0</xdr:rowOff>
    </xdr:from>
    <xdr:ext cx="5248910" cy="3457575"/>
    <xdr:grpSp>
      <xdr:nvGrpSpPr>
        <xdr:cNvPr id="558" name="Group 558">
          <a:extLst>
            <a:ext uri="{FF2B5EF4-FFF2-40B4-BE49-F238E27FC236}">
              <a16:creationId xmlns:a16="http://schemas.microsoft.com/office/drawing/2014/main" id="{00000000-0008-0000-1200-00002E020000}"/>
            </a:ext>
          </a:extLst>
        </xdr:cNvPr>
        <xdr:cNvGrpSpPr/>
      </xdr:nvGrpSpPr>
      <xdr:grpSpPr>
        <a:xfrm>
          <a:off x="0" y="4362450"/>
          <a:ext cx="5248910" cy="3457575"/>
          <a:chOff x="0" y="0"/>
          <a:chExt cx="5248910" cy="3457575"/>
        </a:xfrm>
      </xdr:grpSpPr>
      <xdr:pic>
        <xdr:nvPicPr>
          <xdr:cNvPr id="559" name="image62.png">
            <a:extLst>
              <a:ext uri="{FF2B5EF4-FFF2-40B4-BE49-F238E27FC236}">
                <a16:creationId xmlns:a16="http://schemas.microsoft.com/office/drawing/2014/main" id="{00000000-0008-0000-1200-00002F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3" y="12191"/>
            <a:ext cx="85343" cy="3432047"/>
          </a:xfrm>
          <a:prstGeom prst="rect">
            <a:avLst/>
          </a:prstGeom>
        </xdr:spPr>
      </xdr:pic>
      <xdr:sp macro="" textlink="">
        <xdr:nvSpPr>
          <xdr:cNvPr id="560" name="Shape 560">
            <a:extLst>
              <a:ext uri="{FF2B5EF4-FFF2-40B4-BE49-F238E27FC236}">
                <a16:creationId xmlns:a16="http://schemas.microsoft.com/office/drawing/2014/main" id="{00000000-0008-0000-1200-000030020000}"/>
              </a:ext>
            </a:extLst>
          </xdr:cNvPr>
          <xdr:cNvSpPr/>
        </xdr:nvSpPr>
        <xdr:spPr>
          <a:xfrm>
            <a:off x="0" y="0"/>
            <a:ext cx="98425" cy="3456940"/>
          </a:xfrm>
          <a:custGeom>
            <a:avLst/>
            <a:gdLst/>
            <a:ahLst/>
            <a:cxnLst/>
            <a:rect l="0" t="0" r="0" b="0"/>
            <a:pathLst>
              <a:path w="98425" h="3456940">
                <a:moveTo>
                  <a:pt x="98297" y="0"/>
                </a:moveTo>
                <a:lnTo>
                  <a:pt x="0" y="0"/>
                </a:lnTo>
                <a:lnTo>
                  <a:pt x="0" y="3456432"/>
                </a:lnTo>
                <a:lnTo>
                  <a:pt x="98298" y="3456432"/>
                </a:lnTo>
                <a:lnTo>
                  <a:pt x="98298" y="3450336"/>
                </a:lnTo>
                <a:lnTo>
                  <a:pt x="12953" y="3450336"/>
                </a:lnTo>
                <a:lnTo>
                  <a:pt x="6096" y="3444240"/>
                </a:lnTo>
                <a:lnTo>
                  <a:pt x="12953" y="3444240"/>
                </a:lnTo>
                <a:lnTo>
                  <a:pt x="12953" y="12192"/>
                </a:lnTo>
                <a:lnTo>
                  <a:pt x="6095" y="12192"/>
                </a:lnTo>
                <a:lnTo>
                  <a:pt x="12953" y="6096"/>
                </a:lnTo>
                <a:lnTo>
                  <a:pt x="98297" y="6096"/>
                </a:lnTo>
                <a:lnTo>
                  <a:pt x="98297" y="0"/>
                </a:lnTo>
                <a:close/>
              </a:path>
              <a:path w="98425" h="3456940">
                <a:moveTo>
                  <a:pt x="12953" y="3444240"/>
                </a:moveTo>
                <a:lnTo>
                  <a:pt x="6096" y="3444240"/>
                </a:lnTo>
                <a:lnTo>
                  <a:pt x="12953" y="3450336"/>
                </a:lnTo>
                <a:lnTo>
                  <a:pt x="12953" y="3444240"/>
                </a:lnTo>
                <a:close/>
              </a:path>
              <a:path w="98425" h="3456940">
                <a:moveTo>
                  <a:pt x="98298" y="3444240"/>
                </a:moveTo>
                <a:lnTo>
                  <a:pt x="12953" y="3444240"/>
                </a:lnTo>
                <a:lnTo>
                  <a:pt x="12953" y="3450336"/>
                </a:lnTo>
                <a:lnTo>
                  <a:pt x="98298" y="3450336"/>
                </a:lnTo>
                <a:lnTo>
                  <a:pt x="98298" y="3444240"/>
                </a:lnTo>
                <a:close/>
              </a:path>
              <a:path w="98425" h="3456940">
                <a:moveTo>
                  <a:pt x="12953" y="6096"/>
                </a:moveTo>
                <a:lnTo>
                  <a:pt x="6095" y="12192"/>
                </a:lnTo>
                <a:lnTo>
                  <a:pt x="12953" y="12192"/>
                </a:lnTo>
                <a:lnTo>
                  <a:pt x="12953" y="6096"/>
                </a:lnTo>
                <a:close/>
              </a:path>
              <a:path w="98425" h="3456940">
                <a:moveTo>
                  <a:pt x="98297" y="6096"/>
                </a:moveTo>
                <a:lnTo>
                  <a:pt x="12953" y="6096"/>
                </a:lnTo>
                <a:lnTo>
                  <a:pt x="12953" y="12192"/>
                </a:lnTo>
                <a:lnTo>
                  <a:pt x="98297" y="12192"/>
                </a:lnTo>
                <a:lnTo>
                  <a:pt x="98297" y="6096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561" name="image63.png">
            <a:extLst>
              <a:ext uri="{FF2B5EF4-FFF2-40B4-BE49-F238E27FC236}">
                <a16:creationId xmlns:a16="http://schemas.microsoft.com/office/drawing/2014/main" id="{00000000-0008-0000-1200-000031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297" y="12191"/>
            <a:ext cx="726185" cy="3432047"/>
          </a:xfrm>
          <a:prstGeom prst="rect">
            <a:avLst/>
          </a:prstGeom>
        </xdr:spPr>
      </xdr:pic>
      <xdr:sp macro="" textlink="">
        <xdr:nvSpPr>
          <xdr:cNvPr id="562" name="Shape 562">
            <a:extLst>
              <a:ext uri="{FF2B5EF4-FFF2-40B4-BE49-F238E27FC236}">
                <a16:creationId xmlns:a16="http://schemas.microsoft.com/office/drawing/2014/main" id="{00000000-0008-0000-1200-000032020000}"/>
              </a:ext>
            </a:extLst>
          </xdr:cNvPr>
          <xdr:cNvSpPr/>
        </xdr:nvSpPr>
        <xdr:spPr>
          <a:xfrm>
            <a:off x="98297" y="6095"/>
            <a:ext cx="726440" cy="3444240"/>
          </a:xfrm>
          <a:custGeom>
            <a:avLst/>
            <a:gdLst/>
            <a:ahLst/>
            <a:cxnLst/>
            <a:rect l="0" t="0" r="0" b="0"/>
            <a:pathLst>
              <a:path w="726440" h="3444240">
                <a:moveTo>
                  <a:pt x="0" y="3444240"/>
                </a:moveTo>
                <a:lnTo>
                  <a:pt x="726185" y="3444240"/>
                </a:lnTo>
              </a:path>
              <a:path w="726440" h="3444240">
                <a:moveTo>
                  <a:pt x="0" y="0"/>
                </a:moveTo>
                <a:lnTo>
                  <a:pt x="726185" y="0"/>
                </a:lnTo>
              </a:path>
            </a:pathLst>
          </a:custGeom>
          <a:ln w="12192">
            <a:solidFill>
              <a:srgbClr val="000000"/>
            </a:solidFill>
          </a:ln>
        </xdr:spPr>
      </xdr:sp>
      <xdr:pic>
        <xdr:nvPicPr>
          <xdr:cNvPr id="563" name="image64.png">
            <a:extLst>
              <a:ext uri="{FF2B5EF4-FFF2-40B4-BE49-F238E27FC236}">
                <a16:creationId xmlns:a16="http://schemas.microsoft.com/office/drawing/2014/main" id="{00000000-0008-0000-1200-000033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4483" y="12191"/>
            <a:ext cx="726186" cy="3432047"/>
          </a:xfrm>
          <a:prstGeom prst="rect">
            <a:avLst/>
          </a:prstGeom>
        </xdr:spPr>
      </xdr:pic>
      <xdr:sp macro="" textlink="">
        <xdr:nvSpPr>
          <xdr:cNvPr id="564" name="Shape 564">
            <a:extLst>
              <a:ext uri="{FF2B5EF4-FFF2-40B4-BE49-F238E27FC236}">
                <a16:creationId xmlns:a16="http://schemas.microsoft.com/office/drawing/2014/main" id="{00000000-0008-0000-1200-000034020000}"/>
              </a:ext>
            </a:extLst>
          </xdr:cNvPr>
          <xdr:cNvSpPr/>
        </xdr:nvSpPr>
        <xdr:spPr>
          <a:xfrm>
            <a:off x="824483" y="3450335"/>
            <a:ext cx="726440" cy="0"/>
          </a:xfrm>
          <a:custGeom>
            <a:avLst/>
            <a:gdLst/>
            <a:ahLst/>
            <a:cxnLst/>
            <a:rect l="0" t="0" r="0" b="0"/>
            <a:pathLst>
              <a:path w="726440">
                <a:moveTo>
                  <a:pt x="0" y="0"/>
                </a:moveTo>
                <a:lnTo>
                  <a:pt x="726186" y="0"/>
                </a:lnTo>
              </a:path>
            </a:pathLst>
          </a:custGeom>
          <a:ln w="12191">
            <a:solidFill>
              <a:srgbClr val="000000"/>
            </a:solidFill>
          </a:ln>
        </xdr:spPr>
      </xdr:sp>
      <xdr:sp macro="" textlink="">
        <xdr:nvSpPr>
          <xdr:cNvPr id="565" name="Shape 565">
            <a:extLst>
              <a:ext uri="{FF2B5EF4-FFF2-40B4-BE49-F238E27FC236}">
                <a16:creationId xmlns:a16="http://schemas.microsoft.com/office/drawing/2014/main" id="{00000000-0008-0000-1200-000035020000}"/>
              </a:ext>
            </a:extLst>
          </xdr:cNvPr>
          <xdr:cNvSpPr/>
        </xdr:nvSpPr>
        <xdr:spPr>
          <a:xfrm>
            <a:off x="824483" y="6095"/>
            <a:ext cx="726440" cy="0"/>
          </a:xfrm>
          <a:custGeom>
            <a:avLst/>
            <a:gdLst/>
            <a:ahLst/>
            <a:cxnLst/>
            <a:rect l="0" t="0" r="0" b="0"/>
            <a:pathLst>
              <a:path w="726440">
                <a:moveTo>
                  <a:pt x="0" y="0"/>
                </a:moveTo>
                <a:lnTo>
                  <a:pt x="726185" y="0"/>
                </a:lnTo>
              </a:path>
            </a:pathLst>
          </a:custGeom>
          <a:ln w="12192">
            <a:solidFill>
              <a:srgbClr val="000000"/>
            </a:solidFill>
          </a:ln>
        </xdr:spPr>
      </xdr:sp>
      <xdr:pic>
        <xdr:nvPicPr>
          <xdr:cNvPr id="566" name="image65.png">
            <a:extLst>
              <a:ext uri="{FF2B5EF4-FFF2-40B4-BE49-F238E27FC236}">
                <a16:creationId xmlns:a16="http://schemas.microsoft.com/office/drawing/2014/main" id="{00000000-0008-0000-1200-000036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0669" y="12191"/>
            <a:ext cx="726185" cy="3432047"/>
          </a:xfrm>
          <a:prstGeom prst="rect">
            <a:avLst/>
          </a:prstGeom>
        </xdr:spPr>
      </xdr:pic>
      <xdr:sp macro="" textlink="">
        <xdr:nvSpPr>
          <xdr:cNvPr id="567" name="Shape 567">
            <a:extLst>
              <a:ext uri="{FF2B5EF4-FFF2-40B4-BE49-F238E27FC236}">
                <a16:creationId xmlns:a16="http://schemas.microsoft.com/office/drawing/2014/main" id="{00000000-0008-0000-1200-000037020000}"/>
              </a:ext>
            </a:extLst>
          </xdr:cNvPr>
          <xdr:cNvSpPr/>
        </xdr:nvSpPr>
        <xdr:spPr>
          <a:xfrm>
            <a:off x="1550669" y="6095"/>
            <a:ext cx="726440" cy="3444240"/>
          </a:xfrm>
          <a:custGeom>
            <a:avLst/>
            <a:gdLst/>
            <a:ahLst/>
            <a:cxnLst/>
            <a:rect l="0" t="0" r="0" b="0"/>
            <a:pathLst>
              <a:path w="726440" h="3444240">
                <a:moveTo>
                  <a:pt x="0" y="3444240"/>
                </a:moveTo>
                <a:lnTo>
                  <a:pt x="726186" y="3444240"/>
                </a:lnTo>
              </a:path>
              <a:path w="726440" h="3444240">
                <a:moveTo>
                  <a:pt x="0" y="0"/>
                </a:moveTo>
                <a:lnTo>
                  <a:pt x="726186" y="0"/>
                </a:lnTo>
              </a:path>
            </a:pathLst>
          </a:custGeom>
          <a:ln w="12192">
            <a:solidFill>
              <a:srgbClr val="000000"/>
            </a:solidFill>
          </a:ln>
        </xdr:spPr>
      </xdr:sp>
      <xdr:pic>
        <xdr:nvPicPr>
          <xdr:cNvPr id="568" name="image66.png">
            <a:extLst>
              <a:ext uri="{FF2B5EF4-FFF2-40B4-BE49-F238E27FC236}">
                <a16:creationId xmlns:a16="http://schemas.microsoft.com/office/drawing/2014/main" id="{00000000-0008-0000-1200-000038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6855" y="12191"/>
            <a:ext cx="317753" cy="3432047"/>
          </a:xfrm>
          <a:prstGeom prst="rect">
            <a:avLst/>
          </a:prstGeom>
        </xdr:spPr>
      </xdr:pic>
      <xdr:sp macro="" textlink="">
        <xdr:nvSpPr>
          <xdr:cNvPr id="569" name="Shape 569">
            <a:extLst>
              <a:ext uri="{FF2B5EF4-FFF2-40B4-BE49-F238E27FC236}">
                <a16:creationId xmlns:a16="http://schemas.microsoft.com/office/drawing/2014/main" id="{00000000-0008-0000-1200-000039020000}"/>
              </a:ext>
            </a:extLst>
          </xdr:cNvPr>
          <xdr:cNvSpPr/>
        </xdr:nvSpPr>
        <xdr:spPr>
          <a:xfrm>
            <a:off x="2276855" y="0"/>
            <a:ext cx="330835" cy="3456940"/>
          </a:xfrm>
          <a:custGeom>
            <a:avLst/>
            <a:gdLst/>
            <a:ahLst/>
            <a:cxnLst/>
            <a:rect l="0" t="0" r="0" b="0"/>
            <a:pathLst>
              <a:path w="330835" h="3456940">
                <a:moveTo>
                  <a:pt x="317754" y="3444240"/>
                </a:moveTo>
                <a:lnTo>
                  <a:pt x="0" y="3444240"/>
                </a:lnTo>
                <a:lnTo>
                  <a:pt x="0" y="3456432"/>
                </a:lnTo>
                <a:lnTo>
                  <a:pt x="330708" y="3456432"/>
                </a:lnTo>
                <a:lnTo>
                  <a:pt x="330708" y="3450336"/>
                </a:lnTo>
                <a:lnTo>
                  <a:pt x="317754" y="3450336"/>
                </a:lnTo>
                <a:lnTo>
                  <a:pt x="317754" y="3444240"/>
                </a:lnTo>
                <a:close/>
              </a:path>
              <a:path w="330835" h="3456940">
                <a:moveTo>
                  <a:pt x="317754" y="6096"/>
                </a:moveTo>
                <a:lnTo>
                  <a:pt x="317754" y="3450336"/>
                </a:lnTo>
                <a:lnTo>
                  <a:pt x="323850" y="3444240"/>
                </a:lnTo>
                <a:lnTo>
                  <a:pt x="330708" y="3444240"/>
                </a:lnTo>
                <a:lnTo>
                  <a:pt x="330708" y="12192"/>
                </a:lnTo>
                <a:lnTo>
                  <a:pt x="323850" y="12192"/>
                </a:lnTo>
                <a:lnTo>
                  <a:pt x="317754" y="6096"/>
                </a:lnTo>
                <a:close/>
              </a:path>
              <a:path w="330835" h="3456940">
                <a:moveTo>
                  <a:pt x="330708" y="3444240"/>
                </a:moveTo>
                <a:lnTo>
                  <a:pt x="323850" y="3444240"/>
                </a:lnTo>
                <a:lnTo>
                  <a:pt x="317754" y="3450336"/>
                </a:lnTo>
                <a:lnTo>
                  <a:pt x="330708" y="3450336"/>
                </a:lnTo>
                <a:lnTo>
                  <a:pt x="330708" y="3444240"/>
                </a:lnTo>
                <a:close/>
              </a:path>
              <a:path w="330835" h="3456940">
                <a:moveTo>
                  <a:pt x="330708" y="0"/>
                </a:moveTo>
                <a:lnTo>
                  <a:pt x="0" y="0"/>
                </a:lnTo>
                <a:lnTo>
                  <a:pt x="0" y="12192"/>
                </a:lnTo>
                <a:lnTo>
                  <a:pt x="317754" y="12192"/>
                </a:lnTo>
                <a:lnTo>
                  <a:pt x="317754" y="6096"/>
                </a:lnTo>
                <a:lnTo>
                  <a:pt x="330708" y="6096"/>
                </a:lnTo>
                <a:lnTo>
                  <a:pt x="330708" y="0"/>
                </a:lnTo>
                <a:close/>
              </a:path>
              <a:path w="330835" h="3456940">
                <a:moveTo>
                  <a:pt x="330708" y="6096"/>
                </a:moveTo>
                <a:lnTo>
                  <a:pt x="317754" y="6096"/>
                </a:lnTo>
                <a:lnTo>
                  <a:pt x="323850" y="12192"/>
                </a:lnTo>
                <a:lnTo>
                  <a:pt x="330708" y="12192"/>
                </a:lnTo>
                <a:lnTo>
                  <a:pt x="330708" y="6096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570" name="image67.png">
            <a:extLst>
              <a:ext uri="{FF2B5EF4-FFF2-40B4-BE49-F238E27FC236}">
                <a16:creationId xmlns:a16="http://schemas.microsoft.com/office/drawing/2014/main" id="{00000000-0008-0000-1200-00003A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0904" y="12191"/>
            <a:ext cx="342138" cy="3432809"/>
          </a:xfrm>
          <a:prstGeom prst="rect">
            <a:avLst/>
          </a:prstGeom>
        </xdr:spPr>
      </xdr:pic>
      <xdr:sp macro="" textlink="">
        <xdr:nvSpPr>
          <xdr:cNvPr id="571" name="Shape 571">
            <a:extLst>
              <a:ext uri="{FF2B5EF4-FFF2-40B4-BE49-F238E27FC236}">
                <a16:creationId xmlns:a16="http://schemas.microsoft.com/office/drawing/2014/main" id="{00000000-0008-0000-1200-00003B020000}"/>
              </a:ext>
            </a:extLst>
          </xdr:cNvPr>
          <xdr:cNvSpPr/>
        </xdr:nvSpPr>
        <xdr:spPr>
          <a:xfrm>
            <a:off x="2647950" y="0"/>
            <a:ext cx="355600" cy="3457575"/>
          </a:xfrm>
          <a:custGeom>
            <a:avLst/>
            <a:gdLst/>
            <a:ahLst/>
            <a:cxnLst/>
            <a:rect l="0" t="0" r="0" b="0"/>
            <a:pathLst>
              <a:path w="355600" h="3457575">
                <a:moveTo>
                  <a:pt x="355091" y="0"/>
                </a:moveTo>
                <a:lnTo>
                  <a:pt x="0" y="0"/>
                </a:lnTo>
                <a:lnTo>
                  <a:pt x="0" y="3457194"/>
                </a:lnTo>
                <a:lnTo>
                  <a:pt x="355091" y="3457194"/>
                </a:lnTo>
                <a:lnTo>
                  <a:pt x="355091" y="3451098"/>
                </a:lnTo>
                <a:lnTo>
                  <a:pt x="12953" y="3451098"/>
                </a:lnTo>
                <a:lnTo>
                  <a:pt x="6096" y="3445002"/>
                </a:lnTo>
                <a:lnTo>
                  <a:pt x="12953" y="3445002"/>
                </a:lnTo>
                <a:lnTo>
                  <a:pt x="12953" y="12192"/>
                </a:lnTo>
                <a:lnTo>
                  <a:pt x="6096" y="12192"/>
                </a:lnTo>
                <a:lnTo>
                  <a:pt x="12953" y="6096"/>
                </a:lnTo>
                <a:lnTo>
                  <a:pt x="355091" y="6096"/>
                </a:lnTo>
                <a:lnTo>
                  <a:pt x="355091" y="0"/>
                </a:lnTo>
                <a:close/>
              </a:path>
              <a:path w="355600" h="3457575">
                <a:moveTo>
                  <a:pt x="12953" y="3445002"/>
                </a:moveTo>
                <a:lnTo>
                  <a:pt x="6096" y="3445002"/>
                </a:lnTo>
                <a:lnTo>
                  <a:pt x="12953" y="3451098"/>
                </a:lnTo>
                <a:lnTo>
                  <a:pt x="12953" y="3445002"/>
                </a:lnTo>
                <a:close/>
              </a:path>
              <a:path w="355600" h="3457575">
                <a:moveTo>
                  <a:pt x="355091" y="3445002"/>
                </a:moveTo>
                <a:lnTo>
                  <a:pt x="12953" y="3445002"/>
                </a:lnTo>
                <a:lnTo>
                  <a:pt x="12953" y="3451098"/>
                </a:lnTo>
                <a:lnTo>
                  <a:pt x="355091" y="3451098"/>
                </a:lnTo>
                <a:lnTo>
                  <a:pt x="355091" y="3445002"/>
                </a:lnTo>
                <a:close/>
              </a:path>
              <a:path w="355600" h="3457575">
                <a:moveTo>
                  <a:pt x="12953" y="6096"/>
                </a:moveTo>
                <a:lnTo>
                  <a:pt x="6096" y="12192"/>
                </a:lnTo>
                <a:lnTo>
                  <a:pt x="12953" y="12192"/>
                </a:lnTo>
                <a:lnTo>
                  <a:pt x="12953" y="6096"/>
                </a:lnTo>
                <a:close/>
              </a:path>
              <a:path w="355600" h="3457575">
                <a:moveTo>
                  <a:pt x="355091" y="6096"/>
                </a:moveTo>
                <a:lnTo>
                  <a:pt x="12953" y="6096"/>
                </a:lnTo>
                <a:lnTo>
                  <a:pt x="12953" y="12192"/>
                </a:lnTo>
                <a:lnTo>
                  <a:pt x="355091" y="12192"/>
                </a:lnTo>
                <a:lnTo>
                  <a:pt x="355091" y="6096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572" name="image68.png">
            <a:extLst>
              <a:ext uri="{FF2B5EF4-FFF2-40B4-BE49-F238E27FC236}">
                <a16:creationId xmlns:a16="http://schemas.microsoft.com/office/drawing/2014/main" id="{00000000-0008-0000-1200-00003C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03042" y="12191"/>
            <a:ext cx="726186" cy="3432809"/>
          </a:xfrm>
          <a:prstGeom prst="rect">
            <a:avLst/>
          </a:prstGeom>
        </xdr:spPr>
      </xdr:pic>
      <xdr:sp macro="" textlink="">
        <xdr:nvSpPr>
          <xdr:cNvPr id="573" name="Shape 573">
            <a:extLst>
              <a:ext uri="{FF2B5EF4-FFF2-40B4-BE49-F238E27FC236}">
                <a16:creationId xmlns:a16="http://schemas.microsoft.com/office/drawing/2014/main" id="{00000000-0008-0000-1200-00003D020000}"/>
              </a:ext>
            </a:extLst>
          </xdr:cNvPr>
          <xdr:cNvSpPr/>
        </xdr:nvSpPr>
        <xdr:spPr>
          <a:xfrm>
            <a:off x="3003042" y="6095"/>
            <a:ext cx="726440" cy="3445510"/>
          </a:xfrm>
          <a:custGeom>
            <a:avLst/>
            <a:gdLst/>
            <a:ahLst/>
            <a:cxnLst/>
            <a:rect l="0" t="0" r="0" b="0"/>
            <a:pathLst>
              <a:path w="726440" h="3445510">
                <a:moveTo>
                  <a:pt x="0" y="3445002"/>
                </a:moveTo>
                <a:lnTo>
                  <a:pt x="726186" y="3445002"/>
                </a:lnTo>
              </a:path>
              <a:path w="726440" h="3445510">
                <a:moveTo>
                  <a:pt x="0" y="0"/>
                </a:moveTo>
                <a:lnTo>
                  <a:pt x="726186" y="0"/>
                </a:lnTo>
              </a:path>
            </a:pathLst>
          </a:custGeom>
          <a:ln w="12192">
            <a:solidFill>
              <a:srgbClr val="000000"/>
            </a:solidFill>
          </a:ln>
        </xdr:spPr>
      </xdr:sp>
      <xdr:pic>
        <xdr:nvPicPr>
          <xdr:cNvPr id="574" name="image69.png">
            <a:extLst>
              <a:ext uri="{FF2B5EF4-FFF2-40B4-BE49-F238E27FC236}">
                <a16:creationId xmlns:a16="http://schemas.microsoft.com/office/drawing/2014/main" id="{00000000-0008-0000-1200-00003E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29228" y="12191"/>
            <a:ext cx="726186" cy="3432809"/>
          </a:xfrm>
          <a:prstGeom prst="rect">
            <a:avLst/>
          </a:prstGeom>
        </xdr:spPr>
      </xdr:pic>
      <xdr:sp macro="" textlink="">
        <xdr:nvSpPr>
          <xdr:cNvPr id="575" name="Shape 575">
            <a:extLst>
              <a:ext uri="{FF2B5EF4-FFF2-40B4-BE49-F238E27FC236}">
                <a16:creationId xmlns:a16="http://schemas.microsoft.com/office/drawing/2014/main" id="{00000000-0008-0000-1200-00003F020000}"/>
              </a:ext>
            </a:extLst>
          </xdr:cNvPr>
          <xdr:cNvSpPr/>
        </xdr:nvSpPr>
        <xdr:spPr>
          <a:xfrm>
            <a:off x="3729228" y="6095"/>
            <a:ext cx="726440" cy="3445510"/>
          </a:xfrm>
          <a:custGeom>
            <a:avLst/>
            <a:gdLst/>
            <a:ahLst/>
            <a:cxnLst/>
            <a:rect l="0" t="0" r="0" b="0"/>
            <a:pathLst>
              <a:path w="726440" h="3445510">
                <a:moveTo>
                  <a:pt x="0" y="3445002"/>
                </a:moveTo>
                <a:lnTo>
                  <a:pt x="726186" y="3445002"/>
                </a:lnTo>
              </a:path>
              <a:path w="726440" h="3445510">
                <a:moveTo>
                  <a:pt x="0" y="0"/>
                </a:moveTo>
                <a:lnTo>
                  <a:pt x="726186" y="0"/>
                </a:lnTo>
              </a:path>
            </a:pathLst>
          </a:custGeom>
          <a:ln w="12192">
            <a:solidFill>
              <a:srgbClr val="000000"/>
            </a:solidFill>
          </a:ln>
        </xdr:spPr>
      </xdr:sp>
      <xdr:pic>
        <xdr:nvPicPr>
          <xdr:cNvPr id="576" name="image70.png">
            <a:extLst>
              <a:ext uri="{FF2B5EF4-FFF2-40B4-BE49-F238E27FC236}">
                <a16:creationId xmlns:a16="http://schemas.microsoft.com/office/drawing/2014/main" id="{00000000-0008-0000-1200-000040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55414" y="12191"/>
            <a:ext cx="726186" cy="3432809"/>
          </a:xfrm>
          <a:prstGeom prst="rect">
            <a:avLst/>
          </a:prstGeom>
        </xdr:spPr>
      </xdr:pic>
      <xdr:sp macro="" textlink="">
        <xdr:nvSpPr>
          <xdr:cNvPr id="577" name="Shape 577">
            <a:extLst>
              <a:ext uri="{FF2B5EF4-FFF2-40B4-BE49-F238E27FC236}">
                <a16:creationId xmlns:a16="http://schemas.microsoft.com/office/drawing/2014/main" id="{00000000-0008-0000-1200-000041020000}"/>
              </a:ext>
            </a:extLst>
          </xdr:cNvPr>
          <xdr:cNvSpPr/>
        </xdr:nvSpPr>
        <xdr:spPr>
          <a:xfrm>
            <a:off x="4455414" y="6095"/>
            <a:ext cx="726440" cy="3445510"/>
          </a:xfrm>
          <a:custGeom>
            <a:avLst/>
            <a:gdLst/>
            <a:ahLst/>
            <a:cxnLst/>
            <a:rect l="0" t="0" r="0" b="0"/>
            <a:pathLst>
              <a:path w="726440" h="3445510">
                <a:moveTo>
                  <a:pt x="0" y="3445002"/>
                </a:moveTo>
                <a:lnTo>
                  <a:pt x="726186" y="3445002"/>
                </a:lnTo>
              </a:path>
              <a:path w="726440" h="3445510">
                <a:moveTo>
                  <a:pt x="0" y="0"/>
                </a:moveTo>
                <a:lnTo>
                  <a:pt x="726186" y="0"/>
                </a:lnTo>
              </a:path>
            </a:pathLst>
          </a:custGeom>
          <a:ln w="12192">
            <a:solidFill>
              <a:srgbClr val="000000"/>
            </a:solidFill>
          </a:ln>
        </xdr:spPr>
      </xdr:sp>
      <xdr:pic>
        <xdr:nvPicPr>
          <xdr:cNvPr id="578" name="image71.png">
            <a:extLst>
              <a:ext uri="{FF2B5EF4-FFF2-40B4-BE49-F238E27FC236}">
                <a16:creationId xmlns:a16="http://schemas.microsoft.com/office/drawing/2014/main" id="{00000000-0008-0000-1200-000042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81600" y="12191"/>
            <a:ext cx="54862" cy="3432809"/>
          </a:xfrm>
          <a:prstGeom prst="rect">
            <a:avLst/>
          </a:prstGeom>
        </xdr:spPr>
      </xdr:pic>
      <xdr:sp macro="" textlink="">
        <xdr:nvSpPr>
          <xdr:cNvPr id="579" name="Shape 579">
            <a:extLst>
              <a:ext uri="{FF2B5EF4-FFF2-40B4-BE49-F238E27FC236}">
                <a16:creationId xmlns:a16="http://schemas.microsoft.com/office/drawing/2014/main" id="{00000000-0008-0000-1200-000043020000}"/>
              </a:ext>
            </a:extLst>
          </xdr:cNvPr>
          <xdr:cNvSpPr/>
        </xdr:nvSpPr>
        <xdr:spPr>
          <a:xfrm>
            <a:off x="5181600" y="0"/>
            <a:ext cx="67310" cy="3457575"/>
          </a:xfrm>
          <a:custGeom>
            <a:avLst/>
            <a:gdLst/>
            <a:ahLst/>
            <a:cxnLst/>
            <a:rect l="0" t="0" r="0" b="0"/>
            <a:pathLst>
              <a:path w="67310" h="3457575">
                <a:moveTo>
                  <a:pt x="54864" y="3445002"/>
                </a:moveTo>
                <a:lnTo>
                  <a:pt x="0" y="3445002"/>
                </a:lnTo>
                <a:lnTo>
                  <a:pt x="0" y="3457194"/>
                </a:lnTo>
                <a:lnTo>
                  <a:pt x="67055" y="3457194"/>
                </a:lnTo>
                <a:lnTo>
                  <a:pt x="67055" y="3451098"/>
                </a:lnTo>
                <a:lnTo>
                  <a:pt x="54864" y="3451098"/>
                </a:lnTo>
                <a:lnTo>
                  <a:pt x="54864" y="3445002"/>
                </a:lnTo>
                <a:close/>
              </a:path>
              <a:path w="67310" h="3457575">
                <a:moveTo>
                  <a:pt x="54864" y="6096"/>
                </a:moveTo>
                <a:lnTo>
                  <a:pt x="54864" y="3451098"/>
                </a:lnTo>
                <a:lnTo>
                  <a:pt x="60959" y="3445002"/>
                </a:lnTo>
                <a:lnTo>
                  <a:pt x="67055" y="3445002"/>
                </a:lnTo>
                <a:lnTo>
                  <a:pt x="67055" y="12192"/>
                </a:lnTo>
                <a:lnTo>
                  <a:pt x="60959" y="12192"/>
                </a:lnTo>
                <a:lnTo>
                  <a:pt x="54864" y="6096"/>
                </a:lnTo>
                <a:close/>
              </a:path>
              <a:path w="67310" h="3457575">
                <a:moveTo>
                  <a:pt x="67055" y="3445002"/>
                </a:moveTo>
                <a:lnTo>
                  <a:pt x="60959" y="3445002"/>
                </a:lnTo>
                <a:lnTo>
                  <a:pt x="54864" y="3451098"/>
                </a:lnTo>
                <a:lnTo>
                  <a:pt x="67055" y="3451098"/>
                </a:lnTo>
                <a:lnTo>
                  <a:pt x="67055" y="3445002"/>
                </a:lnTo>
                <a:close/>
              </a:path>
              <a:path w="67310" h="3457575">
                <a:moveTo>
                  <a:pt x="67055" y="0"/>
                </a:moveTo>
                <a:lnTo>
                  <a:pt x="0" y="0"/>
                </a:lnTo>
                <a:lnTo>
                  <a:pt x="0" y="12192"/>
                </a:lnTo>
                <a:lnTo>
                  <a:pt x="54864" y="12192"/>
                </a:lnTo>
                <a:lnTo>
                  <a:pt x="54864" y="6096"/>
                </a:lnTo>
                <a:lnTo>
                  <a:pt x="67055" y="6096"/>
                </a:lnTo>
                <a:lnTo>
                  <a:pt x="67055" y="0"/>
                </a:lnTo>
                <a:close/>
              </a:path>
              <a:path w="67310" h="3457575">
                <a:moveTo>
                  <a:pt x="67055" y="6096"/>
                </a:moveTo>
                <a:lnTo>
                  <a:pt x="54864" y="6096"/>
                </a:lnTo>
                <a:lnTo>
                  <a:pt x="60959" y="12192"/>
                </a:lnTo>
                <a:lnTo>
                  <a:pt x="67055" y="12192"/>
                </a:lnTo>
                <a:lnTo>
                  <a:pt x="67055" y="6096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</xdr:rowOff>
    </xdr:from>
    <xdr:to>
      <xdr:col>10</xdr:col>
      <xdr:colOff>46355</xdr:colOff>
      <xdr:row>0</xdr:row>
      <xdr:rowOff>3048</xdr:rowOff>
    </xdr:to>
    <xdr:sp macro="" textlink="">
      <xdr:nvSpPr>
        <xdr:cNvPr id="747" name="Shape 747">
          <a:extLst>
            <a:ext uri="{FF2B5EF4-FFF2-40B4-BE49-F238E27FC236}">
              <a16:creationId xmlns:a16="http://schemas.microsoft.com/office/drawing/2014/main" id="{00000000-0008-0000-1900-0000EB020000}"/>
            </a:ext>
          </a:extLst>
        </xdr:cNvPr>
        <xdr:cNvSpPr/>
      </xdr:nvSpPr>
      <xdr:spPr>
        <a:xfrm>
          <a:off x="0" y="0"/>
          <a:ext cx="7755890" cy="0"/>
        </a:xfrm>
        <a:custGeom>
          <a:avLst/>
          <a:gdLst/>
          <a:ahLst/>
          <a:cxnLst/>
          <a:rect l="0" t="0" r="0" b="0"/>
          <a:pathLst>
            <a:path w="7755890">
              <a:moveTo>
                <a:pt x="0" y="0"/>
              </a:moveTo>
              <a:lnTo>
                <a:pt x="816863" y="0"/>
              </a:lnTo>
            </a:path>
            <a:path w="7755890">
              <a:moveTo>
                <a:pt x="816864" y="0"/>
              </a:moveTo>
              <a:lnTo>
                <a:pt x="1756410" y="0"/>
              </a:lnTo>
            </a:path>
            <a:path w="7755890">
              <a:moveTo>
                <a:pt x="1756410" y="0"/>
              </a:moveTo>
              <a:lnTo>
                <a:pt x="2695956" y="0"/>
              </a:lnTo>
            </a:path>
            <a:path w="7755890">
              <a:moveTo>
                <a:pt x="2695956" y="0"/>
              </a:moveTo>
              <a:lnTo>
                <a:pt x="3635502" y="0"/>
              </a:lnTo>
            </a:path>
            <a:path w="7755890">
              <a:moveTo>
                <a:pt x="3635502" y="0"/>
              </a:moveTo>
              <a:lnTo>
                <a:pt x="4575048" y="0"/>
              </a:lnTo>
            </a:path>
            <a:path w="7755890">
              <a:moveTo>
                <a:pt x="4575048" y="0"/>
              </a:moveTo>
              <a:lnTo>
                <a:pt x="5514594" y="0"/>
              </a:lnTo>
            </a:path>
            <a:path w="7755890">
              <a:moveTo>
                <a:pt x="5514594" y="0"/>
              </a:moveTo>
              <a:lnTo>
                <a:pt x="6454140" y="0"/>
              </a:lnTo>
            </a:path>
            <a:path w="7755890">
              <a:moveTo>
                <a:pt x="6454140" y="0"/>
              </a:moveTo>
              <a:lnTo>
                <a:pt x="7393686" y="0"/>
              </a:lnTo>
            </a:path>
            <a:path w="7755890">
              <a:moveTo>
                <a:pt x="7393686" y="0"/>
              </a:moveTo>
              <a:lnTo>
                <a:pt x="7755636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461962</xdr:colOff>
      <xdr:row>3</xdr:row>
      <xdr:rowOff>152400</xdr:rowOff>
    </xdr:from>
    <xdr:to>
      <xdr:col>19</xdr:col>
      <xdr:colOff>233362</xdr:colOff>
      <xdr:row>20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029E06-65F9-4F35-83F2-3FA5CF14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55890" cy="530225"/>
    <xdr:grpSp>
      <xdr:nvGrpSpPr>
        <xdr:cNvPr id="756" name="Group 756">
          <a:extLst>
            <a:ext uri="{FF2B5EF4-FFF2-40B4-BE49-F238E27FC236}">
              <a16:creationId xmlns:a16="http://schemas.microsoft.com/office/drawing/2014/main" id="{00000000-0008-0000-1B00-0000F4020000}"/>
            </a:ext>
          </a:extLst>
        </xdr:cNvPr>
        <xdr:cNvGrpSpPr/>
      </xdr:nvGrpSpPr>
      <xdr:grpSpPr>
        <a:xfrm>
          <a:off x="0" y="0"/>
          <a:ext cx="7755890" cy="530225"/>
          <a:chOff x="0" y="0"/>
          <a:chExt cx="7755890" cy="530225"/>
        </a:xfrm>
      </xdr:grpSpPr>
      <xdr:sp macro="" textlink="">
        <xdr:nvSpPr>
          <xdr:cNvPr id="757" name="Shape 757">
            <a:extLst>
              <a:ext uri="{FF2B5EF4-FFF2-40B4-BE49-F238E27FC236}">
                <a16:creationId xmlns:a16="http://schemas.microsoft.com/office/drawing/2014/main" id="{00000000-0008-0000-1B00-0000F5020000}"/>
              </a:ext>
            </a:extLst>
          </xdr:cNvPr>
          <xdr:cNvSpPr/>
        </xdr:nvSpPr>
        <xdr:spPr>
          <a:xfrm>
            <a:off x="0" y="526681"/>
            <a:ext cx="817244" cy="0"/>
          </a:xfrm>
          <a:custGeom>
            <a:avLst/>
            <a:gdLst/>
            <a:ahLst/>
            <a:cxnLst/>
            <a:rect l="0" t="0" r="0" b="0"/>
            <a:pathLst>
              <a:path w="817244">
                <a:moveTo>
                  <a:pt x="0" y="0"/>
                </a:moveTo>
                <a:lnTo>
                  <a:pt x="816863" y="0"/>
                </a:lnTo>
              </a:path>
            </a:pathLst>
          </a:custGeom>
          <a:ln w="6096">
            <a:solidFill>
              <a:srgbClr val="000000"/>
            </a:solidFill>
          </a:ln>
        </xdr:spPr>
      </xdr:sp>
      <xdr:pic>
        <xdr:nvPicPr>
          <xdr:cNvPr id="758" name="image10.png">
            <a:extLst>
              <a:ext uri="{FF2B5EF4-FFF2-40B4-BE49-F238E27FC236}">
                <a16:creationId xmlns:a16="http://schemas.microsoft.com/office/drawing/2014/main" id="{00000000-0008-0000-1B00-0000F6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32" y="7759"/>
            <a:ext cx="12191" cy="12191"/>
          </a:xfrm>
          <a:prstGeom prst="rect">
            <a:avLst/>
          </a:prstGeom>
        </xdr:spPr>
      </xdr:pic>
      <xdr:pic>
        <xdr:nvPicPr>
          <xdr:cNvPr id="759" name="image117.png">
            <a:extLst>
              <a:ext uri="{FF2B5EF4-FFF2-40B4-BE49-F238E27FC236}">
                <a16:creationId xmlns:a16="http://schemas.microsoft.com/office/drawing/2014/main" id="{00000000-0008-0000-1B00-0000F7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717" y="2425"/>
            <a:ext cx="370868" cy="479297"/>
          </a:xfrm>
          <a:prstGeom prst="rect">
            <a:avLst/>
          </a:prstGeom>
        </xdr:spPr>
      </xdr:pic>
      <xdr:sp macro="" textlink="">
        <xdr:nvSpPr>
          <xdr:cNvPr id="760" name="Shape 760">
            <a:extLst>
              <a:ext uri="{FF2B5EF4-FFF2-40B4-BE49-F238E27FC236}">
                <a16:creationId xmlns:a16="http://schemas.microsoft.com/office/drawing/2014/main" id="{00000000-0008-0000-1B00-0000F8020000}"/>
              </a:ext>
            </a:extLst>
          </xdr:cNvPr>
          <xdr:cNvSpPr/>
        </xdr:nvSpPr>
        <xdr:spPr>
          <a:xfrm>
            <a:off x="816863" y="526681"/>
            <a:ext cx="1879600" cy="0"/>
          </a:xfrm>
          <a:custGeom>
            <a:avLst/>
            <a:gdLst/>
            <a:ahLst/>
            <a:cxnLst/>
            <a:rect l="0" t="0" r="0" b="0"/>
            <a:pathLst>
              <a:path w="1879600">
                <a:moveTo>
                  <a:pt x="0" y="0"/>
                </a:moveTo>
                <a:lnTo>
                  <a:pt x="939545" y="0"/>
                </a:lnTo>
              </a:path>
              <a:path w="1879600">
                <a:moveTo>
                  <a:pt x="939545" y="0"/>
                </a:moveTo>
                <a:lnTo>
                  <a:pt x="1879092" y="0"/>
                </a:lnTo>
              </a:path>
            </a:pathLst>
          </a:custGeom>
          <a:ln w="6095">
            <a:solidFill>
              <a:srgbClr val="000000"/>
            </a:solidFill>
          </a:ln>
        </xdr:spPr>
      </xdr:sp>
      <xdr:sp macro="" textlink="">
        <xdr:nvSpPr>
          <xdr:cNvPr id="761" name="Shape 761">
            <a:extLst>
              <a:ext uri="{FF2B5EF4-FFF2-40B4-BE49-F238E27FC236}">
                <a16:creationId xmlns:a16="http://schemas.microsoft.com/office/drawing/2014/main" id="{00000000-0008-0000-1B00-0000F9020000}"/>
              </a:ext>
            </a:extLst>
          </xdr:cNvPr>
          <xdr:cNvSpPr/>
        </xdr:nvSpPr>
        <xdr:spPr>
          <a:xfrm>
            <a:off x="2695955" y="526681"/>
            <a:ext cx="5059680" cy="0"/>
          </a:xfrm>
          <a:custGeom>
            <a:avLst/>
            <a:gdLst/>
            <a:ahLst/>
            <a:cxnLst/>
            <a:rect l="0" t="0" r="0" b="0"/>
            <a:pathLst>
              <a:path w="5059680">
                <a:moveTo>
                  <a:pt x="0" y="0"/>
                </a:moveTo>
                <a:lnTo>
                  <a:pt x="939546" y="0"/>
                </a:lnTo>
              </a:path>
              <a:path w="5059680">
                <a:moveTo>
                  <a:pt x="939545" y="0"/>
                </a:moveTo>
                <a:lnTo>
                  <a:pt x="1879091" y="0"/>
                </a:lnTo>
              </a:path>
              <a:path w="5059680">
                <a:moveTo>
                  <a:pt x="1879091" y="0"/>
                </a:moveTo>
                <a:lnTo>
                  <a:pt x="2818638" y="0"/>
                </a:lnTo>
              </a:path>
              <a:path w="5059680">
                <a:moveTo>
                  <a:pt x="2818638" y="0"/>
                </a:moveTo>
                <a:lnTo>
                  <a:pt x="3758184" y="0"/>
                </a:lnTo>
              </a:path>
              <a:path w="5059680">
                <a:moveTo>
                  <a:pt x="3758184" y="0"/>
                </a:moveTo>
                <a:lnTo>
                  <a:pt x="4697730" y="0"/>
                </a:lnTo>
              </a:path>
              <a:path w="5059680">
                <a:moveTo>
                  <a:pt x="4697730" y="0"/>
                </a:moveTo>
                <a:lnTo>
                  <a:pt x="5059680" y="0"/>
                </a:lnTo>
              </a:path>
            </a:pathLst>
          </a:custGeom>
          <a:ln w="6096">
            <a:solidFill>
              <a:srgbClr val="000000"/>
            </a:solidFill>
          </a:ln>
        </xdr:spPr>
      </xdr:sp>
      <xdr:sp macro="" textlink="">
        <xdr:nvSpPr>
          <xdr:cNvPr id="762" name="Textbox 762">
            <a:extLst>
              <a:ext uri="{FF2B5EF4-FFF2-40B4-BE49-F238E27FC236}">
                <a16:creationId xmlns:a16="http://schemas.microsoft.com/office/drawing/2014/main" id="{00000000-0008-0000-1B00-0000FA020000}"/>
              </a:ext>
            </a:extLst>
          </xdr:cNvPr>
          <xdr:cNvSpPr txBox="1"/>
        </xdr:nvSpPr>
        <xdr:spPr>
          <a:xfrm>
            <a:off x="0" y="0"/>
            <a:ext cx="7755890" cy="530225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900" b="0" i="1" spc="-5">
                <a:latin typeface="Arial Narrow"/>
                <a:cs typeface="Arial Narrow"/>
              </a:rPr>
              <a:t>INSTITUT</a:t>
            </a:r>
            <a:r>
              <a:rPr sz="900" b="0" i="1" spc="0">
                <a:latin typeface="Arial Narrow"/>
                <a:cs typeface="Arial Narrow"/>
              </a:rPr>
              <a:t>O</a:t>
            </a:r>
            <a:r>
              <a:rPr sz="900" b="0" i="1" spc="-5">
                <a:latin typeface="Arial Narrow"/>
                <a:cs typeface="Arial Narrow"/>
              </a:rPr>
              <a:t> COL</a:t>
            </a:r>
            <a:r>
              <a:rPr sz="900" b="0" i="1" spc="0">
                <a:latin typeface="Arial Narrow"/>
                <a:cs typeface="Arial Narrow"/>
              </a:rPr>
              <a:t>O</a:t>
            </a:r>
            <a:r>
              <a:rPr sz="900" b="0" i="1" spc="-5">
                <a:latin typeface="Arial Narrow"/>
                <a:cs typeface="Arial Narrow"/>
              </a:rPr>
              <a:t>MBIANO D</a:t>
            </a:r>
            <a:r>
              <a:rPr sz="900" b="0" i="1" spc="0">
                <a:latin typeface="Arial Narrow"/>
                <a:cs typeface="Arial Narrow"/>
              </a:rPr>
              <a:t>E</a:t>
            </a:r>
            <a:r>
              <a:rPr sz="900" b="0" i="1" spc="-5">
                <a:latin typeface="Arial Narrow"/>
                <a:cs typeface="Arial Narrow"/>
              </a:rPr>
              <a:t> GEOLOGÍ</a:t>
            </a:r>
            <a:r>
              <a:rPr sz="900" b="0" i="1" spc="0">
                <a:latin typeface="Arial Narrow"/>
                <a:cs typeface="Arial Narrow"/>
              </a:rPr>
              <a:t>A</a:t>
            </a:r>
            <a:r>
              <a:rPr sz="900" b="0" i="1" spc="-5">
                <a:latin typeface="Arial Narrow"/>
                <a:cs typeface="Arial Narrow"/>
              </a:rPr>
              <a:t> </a:t>
            </a:r>
            <a:r>
              <a:rPr sz="900" b="0" i="1" spc="0">
                <a:latin typeface="Arial Narrow"/>
                <a:cs typeface="Arial Narrow"/>
              </a:rPr>
              <a:t>Y</a:t>
            </a:r>
            <a:r>
              <a:rPr sz="900" b="0" i="1" spc="-5">
                <a:latin typeface="Arial Narrow"/>
                <a:cs typeface="Arial Narrow"/>
              </a:rPr>
              <a:t> MINERÍA</a:t>
            </a:r>
          </a:p>
          <a:p>
            <a:r>
              <a:rPr sz="900" b="0" i="1" spc="-5">
                <a:latin typeface="Arial Narrow"/>
                <a:cs typeface="Arial Narrow"/>
              </a:rPr>
              <a:t>INGE</a:t>
            </a:r>
            <a:r>
              <a:rPr sz="900" b="0" i="1" spc="0">
                <a:latin typeface="Arial Narrow"/>
                <a:cs typeface="Arial Narrow"/>
              </a:rPr>
              <a:t>O</a:t>
            </a:r>
            <a:r>
              <a:rPr sz="900" b="0" i="1" spc="-5">
                <a:latin typeface="Arial Narrow"/>
                <a:cs typeface="Arial Narrow"/>
              </a:rPr>
              <a:t>MINA</a:t>
            </a:r>
            <a:r>
              <a:rPr sz="900" b="0" i="1" spc="0">
                <a:latin typeface="Arial Narrow"/>
                <a:cs typeface="Arial Narrow"/>
              </a:rPr>
              <a:t>S</a:t>
            </a:r>
          </a:p>
        </xdr:txBody>
      </xdr:sp>
    </xdr:grpSp>
    <xdr:clientData/>
  </xdr:oneCellAnchor>
  <xdr:twoCellAnchor editAs="oneCell">
    <xdr:from>
      <xdr:col>0</xdr:col>
      <xdr:colOff>0</xdr:colOff>
      <xdr:row>0</xdr:row>
      <xdr:rowOff>3048</xdr:rowOff>
    </xdr:from>
    <xdr:to>
      <xdr:col>10</xdr:col>
      <xdr:colOff>234950</xdr:colOff>
      <xdr:row>0</xdr:row>
      <xdr:rowOff>3048</xdr:rowOff>
    </xdr:to>
    <xdr:sp macro="" textlink="">
      <xdr:nvSpPr>
        <xdr:cNvPr id="763" name="Shape 763">
          <a:extLst>
            <a:ext uri="{FF2B5EF4-FFF2-40B4-BE49-F238E27FC236}">
              <a16:creationId xmlns:a16="http://schemas.microsoft.com/office/drawing/2014/main" id="{00000000-0008-0000-1B00-0000FB020000}"/>
            </a:ext>
          </a:extLst>
        </xdr:cNvPr>
        <xdr:cNvSpPr/>
      </xdr:nvSpPr>
      <xdr:spPr>
        <a:xfrm>
          <a:off x="0" y="0"/>
          <a:ext cx="7755890" cy="0"/>
        </a:xfrm>
        <a:custGeom>
          <a:avLst/>
          <a:gdLst/>
          <a:ahLst/>
          <a:cxnLst/>
          <a:rect l="0" t="0" r="0" b="0"/>
          <a:pathLst>
            <a:path w="7755890">
              <a:moveTo>
                <a:pt x="0" y="0"/>
              </a:moveTo>
              <a:lnTo>
                <a:pt x="816863" y="0"/>
              </a:lnTo>
            </a:path>
            <a:path w="7755890">
              <a:moveTo>
                <a:pt x="816864" y="0"/>
              </a:moveTo>
              <a:lnTo>
                <a:pt x="1756410" y="0"/>
              </a:lnTo>
            </a:path>
            <a:path w="7755890">
              <a:moveTo>
                <a:pt x="1756410" y="0"/>
              </a:moveTo>
              <a:lnTo>
                <a:pt x="2695956" y="0"/>
              </a:lnTo>
            </a:path>
            <a:path w="7755890">
              <a:moveTo>
                <a:pt x="2695956" y="0"/>
              </a:moveTo>
              <a:lnTo>
                <a:pt x="3635502" y="0"/>
              </a:lnTo>
            </a:path>
            <a:path w="7755890">
              <a:moveTo>
                <a:pt x="3635502" y="0"/>
              </a:moveTo>
              <a:lnTo>
                <a:pt x="4575048" y="0"/>
              </a:lnTo>
            </a:path>
            <a:path w="7755890">
              <a:moveTo>
                <a:pt x="4575048" y="0"/>
              </a:moveTo>
              <a:lnTo>
                <a:pt x="5514594" y="0"/>
              </a:lnTo>
            </a:path>
            <a:path w="7755890">
              <a:moveTo>
                <a:pt x="5514594" y="0"/>
              </a:moveTo>
              <a:lnTo>
                <a:pt x="6454140" y="0"/>
              </a:lnTo>
            </a:path>
            <a:path w="7755890">
              <a:moveTo>
                <a:pt x="6454140" y="0"/>
              </a:moveTo>
              <a:lnTo>
                <a:pt x="7393686" y="0"/>
              </a:lnTo>
            </a:path>
            <a:path w="7755890">
              <a:moveTo>
                <a:pt x="7393686" y="0"/>
              </a:moveTo>
              <a:lnTo>
                <a:pt x="7755636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5"/>
  <sheetViews>
    <sheetView workbookViewId="0">
      <selection sqref="A1:M2"/>
    </sheetView>
  </sheetViews>
  <sheetFormatPr baseColWidth="10" defaultColWidth="9.33203125" defaultRowHeight="12.75" x14ac:dyDescent="0.2"/>
  <cols>
    <col min="1" max="1" width="12.83203125" customWidth="1"/>
    <col min="2" max="2" width="11.33203125" customWidth="1"/>
    <col min="3" max="3" width="1.5" customWidth="1"/>
    <col min="4" max="4" width="11.1640625" customWidth="1"/>
    <col min="5" max="5" width="1.83203125" customWidth="1"/>
    <col min="6" max="6" width="13.33203125" customWidth="1"/>
    <col min="7" max="7" width="11.5" customWidth="1"/>
    <col min="8" max="8" width="1.33203125" customWidth="1"/>
    <col min="9" max="9" width="12" customWidth="1"/>
    <col min="10" max="10" width="12.1640625" customWidth="1"/>
    <col min="11" max="11" width="1.83203125" customWidth="1"/>
    <col min="12" max="12" width="11.83203125" customWidth="1"/>
    <col min="13" max="13" width="8.6640625" customWidth="1"/>
  </cols>
  <sheetData>
    <row r="1" spans="1:13" ht="5.25" customHeight="1" x14ac:dyDescent="0.2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34.5" customHeight="1" x14ac:dyDescent="0.2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17.25" customHeight="1" x14ac:dyDescent="0.2">
      <c r="A3" s="61" t="s">
        <v>2</v>
      </c>
      <c r="B3" s="61"/>
      <c r="C3" s="61"/>
      <c r="D3" s="62" t="s">
        <v>3</v>
      </c>
      <c r="E3" s="62"/>
      <c r="F3" s="62"/>
      <c r="G3" s="62"/>
      <c r="H3" s="62"/>
      <c r="I3" s="62"/>
      <c r="J3" s="62"/>
      <c r="K3" s="62" t="s">
        <v>4</v>
      </c>
      <c r="L3" s="62"/>
      <c r="M3" s="62"/>
    </row>
    <row r="4" spans="1:13" ht="34.5" customHeight="1" x14ac:dyDescent="0.2">
      <c r="A4" s="59" t="s">
        <v>5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3" ht="31.5" customHeight="1" x14ac:dyDescent="0.2">
      <c r="A5" s="59" t="s">
        <v>6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 ht="17.25" customHeight="1" x14ac:dyDescent="0.2">
      <c r="A6" s="1" t="s">
        <v>7</v>
      </c>
      <c r="B6" s="70" t="s">
        <v>8</v>
      </c>
      <c r="C6" s="70"/>
      <c r="D6" s="70"/>
      <c r="E6" s="71" t="s">
        <v>9</v>
      </c>
      <c r="F6" s="71"/>
      <c r="G6" s="71"/>
      <c r="H6" s="71"/>
      <c r="I6" s="71"/>
      <c r="J6" s="71"/>
      <c r="K6" s="71"/>
      <c r="L6" s="71"/>
      <c r="M6" s="2" t="s">
        <v>10</v>
      </c>
    </row>
    <row r="7" spans="1:13" ht="17.25" customHeight="1" x14ac:dyDescent="0.2">
      <c r="A7" s="61" t="s">
        <v>11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7.25" customHeight="1" x14ac:dyDescent="0.2">
      <c r="A8" s="61" t="s">
        <v>12</v>
      </c>
      <c r="B8" s="61"/>
      <c r="C8" s="61"/>
      <c r="D8" s="61"/>
      <c r="E8" s="62" t="s">
        <v>13</v>
      </c>
      <c r="F8" s="62"/>
      <c r="G8" s="2" t="s">
        <v>14</v>
      </c>
      <c r="H8" s="62" t="s">
        <v>15</v>
      </c>
      <c r="I8" s="62"/>
      <c r="J8" s="62" t="s">
        <v>16</v>
      </c>
      <c r="K8" s="62"/>
      <c r="L8" s="62" t="s">
        <v>17</v>
      </c>
      <c r="M8" s="62"/>
    </row>
    <row r="9" spans="1:13" ht="17.25" customHeight="1" x14ac:dyDescent="0.2">
      <c r="A9" s="61" t="s">
        <v>18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 ht="17.25" customHeight="1" x14ac:dyDescent="0.2">
      <c r="A10" s="4" t="s">
        <v>19</v>
      </c>
      <c r="B10" s="72" t="s">
        <v>20</v>
      </c>
      <c r="C10" s="72"/>
      <c r="D10" s="72"/>
      <c r="E10" s="72"/>
      <c r="F10" s="72"/>
      <c r="G10" s="72"/>
      <c r="H10" s="72" t="s">
        <v>21</v>
      </c>
      <c r="I10" s="72"/>
      <c r="J10" s="72"/>
      <c r="K10" s="72"/>
      <c r="L10" s="72"/>
      <c r="M10" s="72"/>
    </row>
    <row r="11" spans="1:13" ht="17.25" customHeight="1" x14ac:dyDescent="0.2">
      <c r="A11" s="63" t="s">
        <v>22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</row>
    <row r="12" spans="1:13" ht="41.1" customHeight="1" x14ac:dyDescent="0.2">
      <c r="A12" s="59" t="s">
        <v>23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</row>
    <row r="13" spans="1:13" ht="34.5" customHeight="1" x14ac:dyDescent="0.2">
      <c r="A13" s="59" t="s">
        <v>24</v>
      </c>
      <c r="B13" s="59"/>
      <c r="C13" s="62" t="s">
        <v>25</v>
      </c>
      <c r="D13" s="62"/>
      <c r="E13" s="62"/>
      <c r="F13" s="62" t="s">
        <v>26</v>
      </c>
      <c r="G13" s="62"/>
      <c r="H13" s="62"/>
      <c r="I13" s="62" t="s">
        <v>27</v>
      </c>
      <c r="J13" s="62"/>
      <c r="K13" s="62"/>
      <c r="L13" s="62"/>
      <c r="M13" s="62"/>
    </row>
    <row r="14" spans="1:13" ht="42" customHeight="1" x14ac:dyDescent="0.2"/>
    <row r="15" spans="1:13" ht="273" customHeight="1" x14ac:dyDescent="0.2"/>
  </sheetData>
  <mergeCells count="24">
    <mergeCell ref="A13:B13"/>
    <mergeCell ref="C13:E13"/>
    <mergeCell ref="F13:H13"/>
    <mergeCell ref="I13:M13"/>
    <mergeCell ref="A9:M9"/>
    <mergeCell ref="B10:G10"/>
    <mergeCell ref="H10:M10"/>
    <mergeCell ref="A11:M11"/>
    <mergeCell ref="A12:M12"/>
    <mergeCell ref="A8:D8"/>
    <mergeCell ref="E8:F8"/>
    <mergeCell ref="H8:I8"/>
    <mergeCell ref="J8:K8"/>
    <mergeCell ref="L8:M8"/>
    <mergeCell ref="A4:M4"/>
    <mergeCell ref="A5:M5"/>
    <mergeCell ref="B6:D6"/>
    <mergeCell ref="E6:L6"/>
    <mergeCell ref="A7:M7"/>
    <mergeCell ref="A1:M1"/>
    <mergeCell ref="A2:M2"/>
    <mergeCell ref="A3:C3"/>
    <mergeCell ref="D3:J3"/>
    <mergeCell ref="K3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286"/>
  <sheetViews>
    <sheetView topLeftCell="B275" zoomScale="150" zoomScaleNormal="150" workbookViewId="0">
      <selection activeCell="C2" sqref="C2:D286"/>
    </sheetView>
  </sheetViews>
  <sheetFormatPr baseColWidth="10" defaultColWidth="9.33203125" defaultRowHeight="12.75" x14ac:dyDescent="0.2"/>
  <cols>
    <col min="1" max="1" width="17.5" customWidth="1"/>
    <col min="2" max="2" width="12.1640625" customWidth="1"/>
    <col min="3" max="3" width="8.5" customWidth="1"/>
    <col min="4" max="4" width="8.1640625" customWidth="1"/>
    <col min="5" max="5" width="30.6640625" customWidth="1"/>
    <col min="6" max="6" width="22.5" customWidth="1"/>
    <col min="7" max="7" width="18.6640625" customWidth="1"/>
    <col min="8" max="8" width="9.33203125" customWidth="1"/>
    <col min="9" max="9" width="6.1640625" customWidth="1"/>
    <col min="10" max="10" width="6.6640625" customWidth="1"/>
    <col min="11" max="11" width="8.83203125" customWidth="1"/>
    <col min="12" max="12" width="3.1640625" customWidth="1"/>
  </cols>
  <sheetData>
    <row r="1" spans="1:12" ht="8.25" customHeight="1" x14ac:dyDescent="0.2">
      <c r="A1" s="74" t="s">
        <v>28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16.5" customHeight="1" x14ac:dyDescent="0.2">
      <c r="A2" s="9" t="s">
        <v>29</v>
      </c>
      <c r="B2" s="3" t="s">
        <v>30</v>
      </c>
      <c r="C2" s="6" t="s">
        <v>31</v>
      </c>
      <c r="D2" s="6" t="s">
        <v>32</v>
      </c>
      <c r="E2" s="9" t="s">
        <v>33</v>
      </c>
      <c r="F2" s="9" t="s">
        <v>34</v>
      </c>
      <c r="G2" s="9" t="s">
        <v>35</v>
      </c>
      <c r="H2" s="10" t="s">
        <v>36</v>
      </c>
      <c r="I2" s="3" t="s">
        <v>37</v>
      </c>
      <c r="J2" s="11" t="s">
        <v>38</v>
      </c>
      <c r="K2" s="6" t="s">
        <v>39</v>
      </c>
    </row>
    <row r="3" spans="1:12" ht="8.25" customHeight="1" x14ac:dyDescent="0.2">
      <c r="A3" s="75" t="s">
        <v>40</v>
      </c>
      <c r="B3" s="75" t="s">
        <v>41</v>
      </c>
      <c r="C3" s="78" t="s">
        <v>42</v>
      </c>
      <c r="D3" s="81">
        <v>974.67</v>
      </c>
      <c r="E3" s="78" t="s">
        <v>43</v>
      </c>
      <c r="F3" s="78" t="s">
        <v>44</v>
      </c>
      <c r="G3" s="9" t="s">
        <v>45</v>
      </c>
      <c r="H3" s="15" t="s">
        <v>46</v>
      </c>
      <c r="I3" s="16">
        <v>20</v>
      </c>
      <c r="J3" s="16">
        <v>60</v>
      </c>
      <c r="K3" s="11" t="s">
        <v>47</v>
      </c>
    </row>
    <row r="4" spans="1:12" ht="8.25" customHeight="1" x14ac:dyDescent="0.2">
      <c r="A4" s="76"/>
      <c r="B4" s="76"/>
      <c r="C4" s="79"/>
      <c r="D4" s="82"/>
      <c r="E4" s="79"/>
      <c r="F4" s="79"/>
      <c r="G4" s="9" t="s">
        <v>48</v>
      </c>
      <c r="H4" s="5"/>
      <c r="I4" s="5"/>
      <c r="J4" s="5"/>
      <c r="K4" s="5"/>
    </row>
    <row r="5" spans="1:12" ht="8.25" customHeight="1" x14ac:dyDescent="0.2">
      <c r="A5" s="76"/>
      <c r="B5" s="76"/>
      <c r="C5" s="79"/>
      <c r="D5" s="82"/>
      <c r="E5" s="79"/>
      <c r="F5" s="79"/>
      <c r="G5" s="9" t="s">
        <v>49</v>
      </c>
      <c r="H5" s="11" t="s">
        <v>50</v>
      </c>
      <c r="I5" s="5"/>
      <c r="J5" s="5"/>
      <c r="K5" s="5"/>
    </row>
    <row r="6" spans="1:12" ht="16.5" customHeight="1" x14ac:dyDescent="0.2">
      <c r="A6" s="77"/>
      <c r="B6" s="77"/>
      <c r="C6" s="80"/>
      <c r="D6" s="83"/>
      <c r="E6" s="80"/>
      <c r="F6" s="80"/>
      <c r="G6" s="3" t="s">
        <v>51</v>
      </c>
      <c r="H6" s="7"/>
      <c r="I6" s="7"/>
      <c r="J6" s="7"/>
      <c r="K6" s="7"/>
    </row>
    <row r="7" spans="1:12" ht="16.5" customHeight="1" x14ac:dyDescent="0.2">
      <c r="A7" s="3" t="s">
        <v>52</v>
      </c>
      <c r="B7" s="3" t="s">
        <v>53</v>
      </c>
      <c r="C7" s="11" t="s">
        <v>54</v>
      </c>
      <c r="D7" s="17">
        <v>973.50099999999998</v>
      </c>
      <c r="E7" s="9" t="s">
        <v>55</v>
      </c>
      <c r="F7" s="9" t="s">
        <v>44</v>
      </c>
      <c r="G7" s="9" t="s">
        <v>45</v>
      </c>
      <c r="H7" s="15" t="s">
        <v>56</v>
      </c>
      <c r="I7" s="16">
        <v>40</v>
      </c>
      <c r="J7" s="7"/>
      <c r="K7" s="11" t="s">
        <v>57</v>
      </c>
    </row>
    <row r="8" spans="1:12" ht="15.2" customHeight="1" x14ac:dyDescent="0.2">
      <c r="A8" s="78" t="s">
        <v>58</v>
      </c>
      <c r="B8" s="75" t="s">
        <v>41</v>
      </c>
      <c r="C8" s="84"/>
      <c r="D8" s="84"/>
      <c r="E8" s="78" t="s">
        <v>59</v>
      </c>
      <c r="F8" s="9" t="s">
        <v>60</v>
      </c>
      <c r="G8" s="84"/>
      <c r="H8" s="84"/>
      <c r="I8" s="84"/>
      <c r="J8" s="84"/>
      <c r="K8" s="84"/>
    </row>
    <row r="9" spans="1:12" ht="8.25" customHeight="1" x14ac:dyDescent="0.2">
      <c r="A9" s="80"/>
      <c r="B9" s="77"/>
      <c r="C9" s="85"/>
      <c r="D9" s="85"/>
      <c r="E9" s="80"/>
      <c r="F9" s="9" t="s">
        <v>61</v>
      </c>
      <c r="G9" s="85"/>
      <c r="H9" s="85"/>
      <c r="I9" s="85"/>
      <c r="J9" s="85"/>
      <c r="K9" s="85"/>
    </row>
    <row r="10" spans="1:12" ht="8.25" customHeight="1" x14ac:dyDescent="0.2">
      <c r="A10" s="75" t="s">
        <v>62</v>
      </c>
      <c r="B10" s="75" t="s">
        <v>63</v>
      </c>
      <c r="C10" s="78" t="s">
        <v>64</v>
      </c>
      <c r="D10" s="81">
        <v>970.55899999999997</v>
      </c>
      <c r="E10" s="78" t="s">
        <v>65</v>
      </c>
      <c r="F10" s="9" t="s">
        <v>66</v>
      </c>
      <c r="G10" s="9" t="s">
        <v>67</v>
      </c>
      <c r="H10" s="5"/>
      <c r="I10" s="5"/>
      <c r="J10" s="5"/>
      <c r="K10" s="11" t="s">
        <v>68</v>
      </c>
    </row>
    <row r="11" spans="1:12" ht="15.2" customHeight="1" x14ac:dyDescent="0.2">
      <c r="A11" s="76"/>
      <c r="B11" s="76"/>
      <c r="C11" s="79"/>
      <c r="D11" s="82"/>
      <c r="E11" s="79"/>
      <c r="F11" s="9" t="s">
        <v>69</v>
      </c>
      <c r="G11" s="7"/>
      <c r="H11" s="7"/>
      <c r="I11" s="7"/>
      <c r="J11" s="7"/>
      <c r="K11" s="7"/>
    </row>
    <row r="12" spans="1:12" ht="8.25" customHeight="1" x14ac:dyDescent="0.2">
      <c r="A12" s="77"/>
      <c r="B12" s="77"/>
      <c r="C12" s="80"/>
      <c r="D12" s="83"/>
      <c r="E12" s="80"/>
      <c r="F12" s="9" t="s">
        <v>70</v>
      </c>
      <c r="G12" s="5"/>
      <c r="H12" s="5"/>
      <c r="I12" s="5"/>
      <c r="J12" s="5"/>
      <c r="K12" s="5"/>
    </row>
    <row r="13" spans="1:12" ht="8.25" customHeight="1" x14ac:dyDescent="0.2">
      <c r="A13" s="78" t="s">
        <v>71</v>
      </c>
      <c r="B13" s="86"/>
      <c r="C13" s="78" t="s">
        <v>72</v>
      </c>
      <c r="D13" s="81">
        <v>988.29600000000005</v>
      </c>
      <c r="E13" s="78" t="s">
        <v>73</v>
      </c>
      <c r="F13" s="78" t="s">
        <v>74</v>
      </c>
      <c r="G13" s="9" t="s">
        <v>67</v>
      </c>
      <c r="H13" s="5"/>
      <c r="I13" s="5"/>
      <c r="J13" s="5"/>
      <c r="K13" s="5"/>
    </row>
    <row r="14" spans="1:12" ht="8.25" customHeight="1" x14ac:dyDescent="0.2">
      <c r="A14" s="79"/>
      <c r="B14" s="87"/>
      <c r="C14" s="79"/>
      <c r="D14" s="82"/>
      <c r="E14" s="79"/>
      <c r="F14" s="79"/>
      <c r="G14" s="9" t="s">
        <v>75</v>
      </c>
      <c r="H14" s="5"/>
      <c r="I14" s="5"/>
      <c r="J14" s="5"/>
      <c r="K14" s="5"/>
    </row>
    <row r="15" spans="1:12" ht="8.25" customHeight="1" x14ac:dyDescent="0.2">
      <c r="A15" s="79"/>
      <c r="B15" s="87"/>
      <c r="C15" s="79"/>
      <c r="D15" s="82"/>
      <c r="E15" s="80"/>
      <c r="F15" s="80"/>
      <c r="G15" s="9" t="s">
        <v>76</v>
      </c>
      <c r="H15" s="5"/>
      <c r="I15" s="5"/>
      <c r="J15" s="5"/>
      <c r="K15" s="5"/>
    </row>
    <row r="16" spans="1:12" ht="8.25" customHeight="1" x14ac:dyDescent="0.2">
      <c r="A16" s="79"/>
      <c r="B16" s="87"/>
      <c r="C16" s="79"/>
      <c r="D16" s="82"/>
      <c r="E16" s="78" t="s">
        <v>77</v>
      </c>
      <c r="F16" s="78" t="s">
        <v>78</v>
      </c>
      <c r="G16" s="9" t="s">
        <v>79</v>
      </c>
      <c r="H16" s="5"/>
      <c r="I16" s="5"/>
      <c r="J16" s="5"/>
      <c r="K16" s="5"/>
    </row>
    <row r="17" spans="1:11" ht="16.5" customHeight="1" x14ac:dyDescent="0.2">
      <c r="A17" s="79"/>
      <c r="B17" s="87"/>
      <c r="C17" s="79"/>
      <c r="D17" s="82"/>
      <c r="E17" s="79"/>
      <c r="F17" s="79"/>
      <c r="G17" s="3" t="s">
        <v>80</v>
      </c>
      <c r="H17" s="7"/>
      <c r="I17" s="7"/>
      <c r="J17" s="7"/>
      <c r="K17" s="7"/>
    </row>
    <row r="18" spans="1:11" ht="15.2" customHeight="1" x14ac:dyDescent="0.2">
      <c r="A18" s="79"/>
      <c r="B18" s="87"/>
      <c r="C18" s="79"/>
      <c r="D18" s="82"/>
      <c r="E18" s="79"/>
      <c r="F18" s="79"/>
      <c r="G18" s="9" t="s">
        <v>81</v>
      </c>
      <c r="H18" s="7"/>
      <c r="I18" s="7"/>
      <c r="J18" s="7"/>
      <c r="K18" s="7"/>
    </row>
    <row r="19" spans="1:11" ht="8.25" customHeight="1" x14ac:dyDescent="0.2">
      <c r="A19" s="80"/>
      <c r="B19" s="88"/>
      <c r="C19" s="80"/>
      <c r="D19" s="83"/>
      <c r="E19" s="80"/>
      <c r="F19" s="80"/>
      <c r="G19" s="9" t="s">
        <v>82</v>
      </c>
      <c r="H19" s="5"/>
      <c r="I19" s="5"/>
      <c r="J19" s="5"/>
      <c r="K19" s="5"/>
    </row>
    <row r="20" spans="1:11" ht="16.5" customHeight="1" x14ac:dyDescent="0.2">
      <c r="A20" s="9" t="s">
        <v>83</v>
      </c>
      <c r="B20" s="9" t="s">
        <v>84</v>
      </c>
      <c r="C20" s="11" t="s">
        <v>85</v>
      </c>
      <c r="D20" s="17">
        <v>988.67600000000004</v>
      </c>
      <c r="E20" s="9" t="s">
        <v>65</v>
      </c>
      <c r="F20" s="9" t="s">
        <v>86</v>
      </c>
      <c r="G20" s="3" t="s">
        <v>87</v>
      </c>
      <c r="H20" s="7"/>
      <c r="I20" s="11" t="s">
        <v>88</v>
      </c>
      <c r="J20" s="7"/>
      <c r="K20" s="7"/>
    </row>
    <row r="21" spans="1:11" ht="8.25" customHeight="1" x14ac:dyDescent="0.2">
      <c r="A21" s="78" t="s">
        <v>89</v>
      </c>
      <c r="B21" s="75" t="s">
        <v>63</v>
      </c>
      <c r="C21" s="78" t="s">
        <v>90</v>
      </c>
      <c r="D21" s="81">
        <v>989.44299999999998</v>
      </c>
      <c r="E21" s="78" t="s">
        <v>91</v>
      </c>
      <c r="F21" s="78" t="s">
        <v>92</v>
      </c>
      <c r="G21" s="9" t="s">
        <v>93</v>
      </c>
      <c r="H21" s="5"/>
      <c r="I21" s="16">
        <v>20</v>
      </c>
      <c r="J21" s="5"/>
      <c r="K21" s="5"/>
    </row>
    <row r="22" spans="1:11" ht="16.5" customHeight="1" x14ac:dyDescent="0.2">
      <c r="A22" s="79"/>
      <c r="B22" s="76"/>
      <c r="C22" s="79"/>
      <c r="D22" s="82"/>
      <c r="E22" s="79"/>
      <c r="F22" s="79"/>
      <c r="G22" s="3" t="s">
        <v>94</v>
      </c>
      <c r="H22" s="7"/>
      <c r="I22" s="7"/>
      <c r="J22" s="11" t="s">
        <v>95</v>
      </c>
      <c r="K22" s="7"/>
    </row>
    <row r="23" spans="1:11" ht="8.25" customHeight="1" x14ac:dyDescent="0.2">
      <c r="A23" s="79"/>
      <c r="B23" s="76"/>
      <c r="C23" s="79"/>
      <c r="D23" s="82"/>
      <c r="E23" s="79"/>
      <c r="F23" s="79"/>
      <c r="G23" s="9" t="s">
        <v>96</v>
      </c>
      <c r="H23" s="5"/>
      <c r="I23" s="5"/>
      <c r="J23" s="5"/>
      <c r="K23" s="5"/>
    </row>
    <row r="24" spans="1:11" ht="8.25" customHeight="1" x14ac:dyDescent="0.2">
      <c r="A24" s="80"/>
      <c r="B24" s="77"/>
      <c r="C24" s="80"/>
      <c r="D24" s="83"/>
      <c r="E24" s="80"/>
      <c r="F24" s="80"/>
      <c r="G24" s="9" t="s">
        <v>97</v>
      </c>
      <c r="H24" s="5"/>
      <c r="I24" s="5"/>
      <c r="J24" s="5"/>
      <c r="K24" s="5"/>
    </row>
    <row r="25" spans="1:11" ht="8.25" customHeight="1" x14ac:dyDescent="0.2">
      <c r="A25" s="78" t="s">
        <v>98</v>
      </c>
      <c r="B25" s="86"/>
      <c r="C25" s="78" t="s">
        <v>99</v>
      </c>
      <c r="D25" s="81">
        <v>989.02300000000002</v>
      </c>
      <c r="E25" s="78" t="s">
        <v>100</v>
      </c>
      <c r="F25" s="78" t="s">
        <v>101</v>
      </c>
      <c r="G25" s="9" t="s">
        <v>93</v>
      </c>
      <c r="H25" s="5"/>
      <c r="I25" s="16">
        <v>30</v>
      </c>
      <c r="J25" s="16">
        <v>15</v>
      </c>
      <c r="K25" s="5"/>
    </row>
    <row r="26" spans="1:11" ht="16.5" customHeight="1" x14ac:dyDescent="0.2">
      <c r="A26" s="79"/>
      <c r="B26" s="87"/>
      <c r="C26" s="79"/>
      <c r="D26" s="82"/>
      <c r="E26" s="79"/>
      <c r="F26" s="79"/>
      <c r="G26" s="3" t="s">
        <v>102</v>
      </c>
      <c r="H26" s="7"/>
      <c r="I26" s="7"/>
      <c r="J26" s="7"/>
      <c r="K26" s="7"/>
    </row>
    <row r="27" spans="1:11" ht="8.25" customHeight="1" x14ac:dyDescent="0.2">
      <c r="A27" s="79"/>
      <c r="B27" s="87"/>
      <c r="C27" s="79"/>
      <c r="D27" s="82"/>
      <c r="E27" s="79"/>
      <c r="F27" s="79"/>
      <c r="G27" s="9" t="s">
        <v>97</v>
      </c>
      <c r="H27" s="5"/>
      <c r="I27" s="5"/>
      <c r="J27" s="5"/>
      <c r="K27" s="5"/>
    </row>
    <row r="28" spans="1:11" ht="16.5" customHeight="1" x14ac:dyDescent="0.2">
      <c r="A28" s="79"/>
      <c r="B28" s="87"/>
      <c r="C28" s="79"/>
      <c r="D28" s="82"/>
      <c r="E28" s="79"/>
      <c r="F28" s="80"/>
      <c r="G28" s="3" t="s">
        <v>103</v>
      </c>
      <c r="H28" s="7"/>
      <c r="I28" s="7"/>
      <c r="J28" s="7"/>
      <c r="K28" s="7"/>
    </row>
    <row r="29" spans="1:11" ht="15.2" customHeight="1" x14ac:dyDescent="0.2">
      <c r="A29" s="80"/>
      <c r="B29" s="88"/>
      <c r="C29" s="80"/>
      <c r="D29" s="83"/>
      <c r="E29" s="80"/>
      <c r="F29" s="9" t="s">
        <v>104</v>
      </c>
      <c r="G29" s="7"/>
      <c r="H29" s="7"/>
      <c r="I29" s="7"/>
      <c r="J29" s="7"/>
      <c r="K29" s="7"/>
    </row>
    <row r="30" spans="1:11" ht="15.2" customHeight="1" x14ac:dyDescent="0.2">
      <c r="A30" s="78" t="s">
        <v>105</v>
      </c>
      <c r="B30" s="86"/>
      <c r="C30" s="78" t="s">
        <v>106</v>
      </c>
      <c r="D30" s="81">
        <v>988.99300000000005</v>
      </c>
      <c r="E30" s="78" t="s">
        <v>107</v>
      </c>
      <c r="F30" s="9" t="s">
        <v>108</v>
      </c>
      <c r="G30" s="9" t="s">
        <v>67</v>
      </c>
      <c r="H30" s="7"/>
      <c r="I30" s="16">
        <v>20</v>
      </c>
      <c r="J30" s="11" t="s">
        <v>109</v>
      </c>
      <c r="K30" s="11" t="s">
        <v>110</v>
      </c>
    </row>
    <row r="31" spans="1:11" ht="8.25" customHeight="1" x14ac:dyDescent="0.2">
      <c r="A31" s="79"/>
      <c r="B31" s="87"/>
      <c r="C31" s="79"/>
      <c r="D31" s="82"/>
      <c r="E31" s="79"/>
      <c r="F31" s="9" t="s">
        <v>111</v>
      </c>
      <c r="G31" s="9" t="s">
        <v>112</v>
      </c>
      <c r="H31" s="15" t="s">
        <v>113</v>
      </c>
      <c r="I31" s="5"/>
      <c r="J31" s="5"/>
      <c r="K31" s="5"/>
    </row>
    <row r="32" spans="1:11" ht="16.5" customHeight="1" x14ac:dyDescent="0.2">
      <c r="A32" s="79"/>
      <c r="B32" s="87"/>
      <c r="C32" s="79"/>
      <c r="D32" s="82"/>
      <c r="E32" s="79"/>
      <c r="F32" s="3" t="s">
        <v>114</v>
      </c>
      <c r="G32" s="9" t="s">
        <v>48</v>
      </c>
      <c r="H32" s="7"/>
      <c r="I32" s="7"/>
      <c r="J32" s="7"/>
      <c r="K32" s="7"/>
    </row>
    <row r="33" spans="1:12" ht="8.25" customHeight="1" x14ac:dyDescent="0.2">
      <c r="A33" s="79"/>
      <c r="B33" s="87"/>
      <c r="C33" s="79"/>
      <c r="D33" s="82"/>
      <c r="E33" s="79"/>
      <c r="F33" s="5"/>
      <c r="G33" s="9" t="s">
        <v>45</v>
      </c>
      <c r="H33" s="18" t="s">
        <v>115</v>
      </c>
      <c r="I33" s="5"/>
      <c r="J33" s="5"/>
      <c r="K33" s="5"/>
    </row>
    <row r="34" spans="1:12" ht="16.5" customHeight="1" x14ac:dyDescent="0.2">
      <c r="A34" s="80"/>
      <c r="B34" s="88"/>
      <c r="C34" s="80"/>
      <c r="D34" s="83"/>
      <c r="E34" s="80"/>
      <c r="F34" s="7"/>
      <c r="G34" s="3" t="s">
        <v>116</v>
      </c>
      <c r="H34" s="7"/>
      <c r="I34" s="7"/>
      <c r="J34" s="7"/>
      <c r="K34" s="7"/>
    </row>
    <row r="35" spans="1:12" ht="16.5" customHeight="1" x14ac:dyDescent="0.2">
      <c r="A35" s="78" t="s">
        <v>117</v>
      </c>
      <c r="B35" s="3" t="s">
        <v>118</v>
      </c>
      <c r="C35" s="11" t="s">
        <v>119</v>
      </c>
      <c r="D35" s="17">
        <v>983.48400000000004</v>
      </c>
      <c r="E35" s="78" t="s">
        <v>120</v>
      </c>
      <c r="F35" s="78" t="s">
        <v>121</v>
      </c>
      <c r="G35" s="86"/>
      <c r="H35" s="86"/>
      <c r="I35" s="89">
        <v>25</v>
      </c>
      <c r="J35" s="89">
        <v>10</v>
      </c>
      <c r="K35" s="86"/>
    </row>
    <row r="36" spans="1:12" ht="16.5" customHeight="1" x14ac:dyDescent="0.2">
      <c r="A36" s="79"/>
      <c r="B36" s="3" t="s">
        <v>122</v>
      </c>
      <c r="C36" s="11" t="s">
        <v>123</v>
      </c>
      <c r="D36" s="7"/>
      <c r="E36" s="79"/>
      <c r="F36" s="80"/>
      <c r="G36" s="88"/>
      <c r="H36" s="88"/>
      <c r="I36" s="90"/>
      <c r="J36" s="90"/>
      <c r="K36" s="88"/>
    </row>
    <row r="37" spans="1:12" ht="24.75" x14ac:dyDescent="0.2">
      <c r="A37" s="9" t="s">
        <v>29</v>
      </c>
      <c r="B37" s="3" t="s">
        <v>30</v>
      </c>
      <c r="C37" s="6" t="s">
        <v>31</v>
      </c>
      <c r="D37" s="6" t="s">
        <v>32</v>
      </c>
      <c r="E37" s="9" t="s">
        <v>33</v>
      </c>
      <c r="F37" s="9" t="s">
        <v>34</v>
      </c>
      <c r="G37" s="9" t="s">
        <v>35</v>
      </c>
      <c r="H37" s="11" t="s">
        <v>36</v>
      </c>
      <c r="I37" s="3" t="s">
        <v>37</v>
      </c>
      <c r="J37" s="11" t="s">
        <v>38</v>
      </c>
      <c r="K37" s="66" t="s">
        <v>39</v>
      </c>
      <c r="L37" s="67"/>
    </row>
    <row r="38" spans="1:12" ht="16.5" x14ac:dyDescent="0.2">
      <c r="A38" s="7"/>
      <c r="B38" s="3" t="s">
        <v>122</v>
      </c>
      <c r="C38" s="11" t="s">
        <v>124</v>
      </c>
      <c r="D38" s="7"/>
      <c r="E38" s="7"/>
      <c r="F38" s="9" t="s">
        <v>125</v>
      </c>
      <c r="G38" s="9" t="s">
        <v>48</v>
      </c>
      <c r="H38" s="7"/>
      <c r="I38" s="16">
        <v>15</v>
      </c>
      <c r="J38" s="16">
        <v>10</v>
      </c>
      <c r="K38" s="68"/>
      <c r="L38" s="69"/>
    </row>
    <row r="39" spans="1:12" x14ac:dyDescent="0.2">
      <c r="A39" s="78" t="s">
        <v>126</v>
      </c>
      <c r="B39" s="75" t="s">
        <v>127</v>
      </c>
      <c r="C39" s="78" t="s">
        <v>128</v>
      </c>
      <c r="D39" s="81">
        <v>983.44299999999998</v>
      </c>
      <c r="E39" s="78" t="s">
        <v>129</v>
      </c>
      <c r="F39" s="78" t="s">
        <v>121</v>
      </c>
      <c r="G39" s="9" t="s">
        <v>97</v>
      </c>
      <c r="H39" s="5"/>
      <c r="I39" s="16">
        <v>20</v>
      </c>
      <c r="J39" s="16">
        <v>40</v>
      </c>
      <c r="K39" s="64"/>
      <c r="L39" s="65"/>
    </row>
    <row r="40" spans="1:12" x14ac:dyDescent="0.2">
      <c r="A40" s="79"/>
      <c r="B40" s="76"/>
      <c r="C40" s="79"/>
      <c r="D40" s="82"/>
      <c r="E40" s="79"/>
      <c r="F40" s="79"/>
      <c r="G40" s="9" t="s">
        <v>130</v>
      </c>
      <c r="H40" s="5"/>
      <c r="I40" s="5"/>
      <c r="J40" s="5"/>
      <c r="K40" s="64"/>
      <c r="L40" s="65"/>
    </row>
    <row r="41" spans="1:12" ht="16.5" x14ac:dyDescent="0.2">
      <c r="A41" s="79"/>
      <c r="B41" s="77"/>
      <c r="C41" s="80"/>
      <c r="D41" s="83"/>
      <c r="E41" s="79"/>
      <c r="F41" s="80"/>
      <c r="G41" s="3" t="s">
        <v>131</v>
      </c>
      <c r="H41" s="7"/>
      <c r="I41" s="7"/>
      <c r="J41" s="7"/>
      <c r="K41" s="68"/>
      <c r="L41" s="69"/>
    </row>
    <row r="42" spans="1:12" ht="24.75" x14ac:dyDescent="0.2">
      <c r="A42" s="79"/>
      <c r="B42" s="75" t="s">
        <v>132</v>
      </c>
      <c r="C42" s="75" t="s">
        <v>133</v>
      </c>
      <c r="D42" s="86"/>
      <c r="E42" s="79"/>
      <c r="F42" s="3" t="s">
        <v>134</v>
      </c>
      <c r="G42" s="86"/>
      <c r="H42" s="86"/>
      <c r="I42" s="89">
        <v>25</v>
      </c>
      <c r="J42" s="89">
        <v>30</v>
      </c>
      <c r="K42" s="92"/>
      <c r="L42" s="93"/>
    </row>
    <row r="43" spans="1:12" ht="24.75" x14ac:dyDescent="0.2">
      <c r="A43" s="79"/>
      <c r="B43" s="76"/>
      <c r="C43" s="76"/>
      <c r="D43" s="87"/>
      <c r="E43" s="79"/>
      <c r="F43" s="3" t="s">
        <v>135</v>
      </c>
      <c r="G43" s="87"/>
      <c r="H43" s="87"/>
      <c r="I43" s="91"/>
      <c r="J43" s="91"/>
      <c r="K43" s="94"/>
      <c r="L43" s="95"/>
    </row>
    <row r="44" spans="1:12" x14ac:dyDescent="0.2">
      <c r="A44" s="80"/>
      <c r="B44" s="77"/>
      <c r="C44" s="77"/>
      <c r="D44" s="88"/>
      <c r="E44" s="80"/>
      <c r="F44" s="9" t="s">
        <v>136</v>
      </c>
      <c r="G44" s="88"/>
      <c r="H44" s="88"/>
      <c r="I44" s="90"/>
      <c r="J44" s="90"/>
      <c r="K44" s="96"/>
      <c r="L44" s="97"/>
    </row>
    <row r="45" spans="1:12" ht="24.75" x14ac:dyDescent="0.2">
      <c r="A45" s="3" t="s">
        <v>137</v>
      </c>
      <c r="B45" s="3" t="s">
        <v>138</v>
      </c>
      <c r="C45" s="11" t="s">
        <v>139</v>
      </c>
      <c r="D45" s="17">
        <v>983.27499999999998</v>
      </c>
      <c r="E45" s="3" t="s">
        <v>140</v>
      </c>
      <c r="F45" s="9" t="s">
        <v>141</v>
      </c>
      <c r="G45" s="7"/>
      <c r="H45" s="7"/>
      <c r="I45" s="11" t="s">
        <v>142</v>
      </c>
      <c r="J45" s="16">
        <v>6</v>
      </c>
      <c r="K45" s="68"/>
      <c r="L45" s="69"/>
    </row>
    <row r="46" spans="1:12" ht="24.75" x14ac:dyDescent="0.2">
      <c r="A46" s="86"/>
      <c r="B46" s="86"/>
      <c r="C46" s="78" t="s">
        <v>143</v>
      </c>
      <c r="D46" s="81">
        <v>983.04899999999998</v>
      </c>
      <c r="E46" s="78" t="s">
        <v>144</v>
      </c>
      <c r="F46" s="78" t="s">
        <v>145</v>
      </c>
      <c r="G46" s="9" t="s">
        <v>146</v>
      </c>
      <c r="H46" s="3" t="s">
        <v>147</v>
      </c>
      <c r="I46" s="16">
        <v>10</v>
      </c>
      <c r="J46" s="16">
        <v>15</v>
      </c>
      <c r="K46" s="98" t="s">
        <v>148</v>
      </c>
      <c r="L46" s="99"/>
    </row>
    <row r="47" spans="1:12" x14ac:dyDescent="0.2">
      <c r="A47" s="87"/>
      <c r="B47" s="87"/>
      <c r="C47" s="79"/>
      <c r="D47" s="82"/>
      <c r="E47" s="79"/>
      <c r="F47" s="79"/>
      <c r="G47" s="9" t="s">
        <v>149</v>
      </c>
      <c r="H47" s="5"/>
      <c r="I47" s="5"/>
      <c r="J47" s="5"/>
      <c r="K47" s="64"/>
      <c r="L47" s="65"/>
    </row>
    <row r="48" spans="1:12" x14ac:dyDescent="0.2">
      <c r="A48" s="88"/>
      <c r="B48" s="88"/>
      <c r="C48" s="80"/>
      <c r="D48" s="83"/>
      <c r="E48" s="80"/>
      <c r="F48" s="80"/>
      <c r="G48" s="9" t="s">
        <v>150</v>
      </c>
      <c r="H48" s="11" t="s">
        <v>151</v>
      </c>
      <c r="I48" s="5"/>
      <c r="J48" s="5"/>
      <c r="K48" s="64"/>
      <c r="L48" s="65"/>
    </row>
    <row r="49" spans="1:12" x14ac:dyDescent="0.2">
      <c r="A49" s="75" t="s">
        <v>152</v>
      </c>
      <c r="B49" s="84"/>
      <c r="C49" s="75" t="s">
        <v>153</v>
      </c>
      <c r="D49" s="100">
        <v>980.71400000000006</v>
      </c>
      <c r="E49" s="75" t="s">
        <v>154</v>
      </c>
      <c r="F49" s="75" t="s">
        <v>155</v>
      </c>
      <c r="G49" s="9" t="s">
        <v>146</v>
      </c>
      <c r="H49" s="5"/>
      <c r="I49" s="11" t="s">
        <v>156</v>
      </c>
      <c r="J49" s="11" t="s">
        <v>157</v>
      </c>
      <c r="K49" s="64"/>
      <c r="L49" s="65"/>
    </row>
    <row r="50" spans="1:12" x14ac:dyDescent="0.2">
      <c r="A50" s="77"/>
      <c r="B50" s="85"/>
      <c r="C50" s="77"/>
      <c r="D50" s="101"/>
      <c r="E50" s="77"/>
      <c r="F50" s="77"/>
      <c r="G50" s="9" t="s">
        <v>150</v>
      </c>
      <c r="H50" s="11" t="s">
        <v>158</v>
      </c>
      <c r="I50" s="5"/>
      <c r="J50" s="5"/>
      <c r="K50" s="64"/>
      <c r="L50" s="65"/>
    </row>
    <row r="51" spans="1:12" ht="16.5" x14ac:dyDescent="0.2">
      <c r="A51" s="75" t="s">
        <v>159</v>
      </c>
      <c r="B51" s="3" t="s">
        <v>160</v>
      </c>
      <c r="C51" s="11" t="s">
        <v>161</v>
      </c>
      <c r="D51" s="17">
        <v>978.54499999999996</v>
      </c>
      <c r="E51" s="75" t="s">
        <v>154</v>
      </c>
      <c r="F51" s="9" t="s">
        <v>162</v>
      </c>
      <c r="G51" s="9" t="s">
        <v>163</v>
      </c>
      <c r="H51" s="7"/>
      <c r="I51" s="7"/>
      <c r="J51" s="7"/>
      <c r="K51" s="68"/>
      <c r="L51" s="69"/>
    </row>
    <row r="52" spans="1:12" ht="16.5" x14ac:dyDescent="0.2">
      <c r="A52" s="76"/>
      <c r="B52" s="3" t="s">
        <v>164</v>
      </c>
      <c r="C52" s="78" t="s">
        <v>165</v>
      </c>
      <c r="D52" s="81">
        <v>973.59699999999998</v>
      </c>
      <c r="E52" s="76"/>
      <c r="F52" s="9" t="s">
        <v>166</v>
      </c>
      <c r="G52" s="9" t="s">
        <v>167</v>
      </c>
      <c r="H52" s="7"/>
      <c r="I52" s="7"/>
      <c r="J52" s="7"/>
      <c r="K52" s="68"/>
      <c r="L52" s="69"/>
    </row>
    <row r="53" spans="1:12" x14ac:dyDescent="0.2">
      <c r="A53" s="76"/>
      <c r="B53" s="9" t="s">
        <v>168</v>
      </c>
      <c r="C53" s="79"/>
      <c r="D53" s="82"/>
      <c r="E53" s="76"/>
      <c r="F53" s="9" t="s">
        <v>166</v>
      </c>
      <c r="G53" s="9" t="s">
        <v>169</v>
      </c>
      <c r="H53" s="5"/>
      <c r="I53" s="5"/>
      <c r="J53" s="5"/>
      <c r="K53" s="64"/>
      <c r="L53" s="65"/>
    </row>
    <row r="54" spans="1:12" ht="16.5" x14ac:dyDescent="0.2">
      <c r="A54" s="77"/>
      <c r="B54" s="3" t="s">
        <v>170</v>
      </c>
      <c r="C54" s="80"/>
      <c r="D54" s="83"/>
      <c r="E54" s="77"/>
      <c r="F54" s="9" t="s">
        <v>171</v>
      </c>
      <c r="G54" s="9" t="s">
        <v>172</v>
      </c>
      <c r="H54" s="7"/>
      <c r="I54" s="7"/>
      <c r="J54" s="7"/>
      <c r="K54" s="68"/>
      <c r="L54" s="69"/>
    </row>
    <row r="55" spans="1:12" ht="24.75" x14ac:dyDescent="0.2">
      <c r="A55" s="14" t="s">
        <v>159</v>
      </c>
      <c r="B55" s="3" t="s">
        <v>173</v>
      </c>
      <c r="C55" s="21" t="s">
        <v>174</v>
      </c>
      <c r="D55" s="22">
        <v>973.29100000000005</v>
      </c>
      <c r="E55" s="14" t="s">
        <v>175</v>
      </c>
      <c r="F55" s="14" t="s">
        <v>121</v>
      </c>
      <c r="G55" s="7"/>
      <c r="H55" s="7"/>
      <c r="I55" s="7"/>
      <c r="J55" s="7"/>
      <c r="K55" s="68"/>
      <c r="L55" s="69"/>
    </row>
    <row r="56" spans="1:12" ht="24.75" x14ac:dyDescent="0.2">
      <c r="A56" s="75" t="s">
        <v>176</v>
      </c>
      <c r="B56" s="3" t="s">
        <v>177</v>
      </c>
      <c r="C56" s="86"/>
      <c r="D56" s="86"/>
      <c r="E56" s="86"/>
      <c r="F56" s="3" t="s">
        <v>178</v>
      </c>
      <c r="G56" s="86"/>
      <c r="H56" s="86"/>
      <c r="I56" s="86"/>
      <c r="J56" s="86"/>
      <c r="K56" s="92"/>
      <c r="L56" s="93"/>
    </row>
    <row r="57" spans="1:12" ht="24.75" x14ac:dyDescent="0.2">
      <c r="A57" s="77"/>
      <c r="B57" s="9" t="s">
        <v>179</v>
      </c>
      <c r="C57" s="88"/>
      <c r="D57" s="88"/>
      <c r="E57" s="88"/>
      <c r="F57" s="3" t="s">
        <v>180</v>
      </c>
      <c r="G57" s="88"/>
      <c r="H57" s="88"/>
      <c r="I57" s="88"/>
      <c r="J57" s="88"/>
      <c r="K57" s="96"/>
      <c r="L57" s="97"/>
    </row>
    <row r="58" spans="1:12" x14ac:dyDescent="0.2">
      <c r="A58" s="78" t="s">
        <v>181</v>
      </c>
      <c r="B58" s="78" t="s">
        <v>182</v>
      </c>
      <c r="C58" s="78" t="s">
        <v>183</v>
      </c>
      <c r="D58" s="81">
        <v>970.36300000000006</v>
      </c>
      <c r="E58" s="78" t="s">
        <v>184</v>
      </c>
      <c r="F58" s="9" t="s">
        <v>185</v>
      </c>
      <c r="G58" s="9" t="s">
        <v>146</v>
      </c>
      <c r="H58" s="5"/>
      <c r="I58" s="5"/>
      <c r="J58" s="5"/>
      <c r="K58" s="64"/>
      <c r="L58" s="65"/>
    </row>
    <row r="59" spans="1:12" x14ac:dyDescent="0.2">
      <c r="A59" s="79"/>
      <c r="B59" s="79"/>
      <c r="C59" s="79"/>
      <c r="D59" s="82"/>
      <c r="E59" s="79"/>
      <c r="F59" s="5"/>
      <c r="G59" s="9" t="s">
        <v>186</v>
      </c>
      <c r="H59" s="5"/>
      <c r="I59" s="5"/>
      <c r="J59" s="5"/>
      <c r="K59" s="64"/>
      <c r="L59" s="65"/>
    </row>
    <row r="60" spans="1:12" x14ac:dyDescent="0.2">
      <c r="A60" s="79"/>
      <c r="B60" s="79"/>
      <c r="C60" s="79"/>
      <c r="D60" s="82"/>
      <c r="E60" s="79"/>
      <c r="F60" s="5"/>
      <c r="G60" s="9" t="s">
        <v>187</v>
      </c>
      <c r="H60" s="5"/>
      <c r="I60" s="5"/>
      <c r="J60" s="5"/>
      <c r="K60" s="64"/>
      <c r="L60" s="65"/>
    </row>
    <row r="61" spans="1:12" x14ac:dyDescent="0.2">
      <c r="A61" s="80"/>
      <c r="B61" s="80"/>
      <c r="C61" s="80"/>
      <c r="D61" s="83"/>
      <c r="E61" s="80"/>
      <c r="F61" s="9" t="s">
        <v>188</v>
      </c>
      <c r="G61" s="9" t="s">
        <v>189</v>
      </c>
      <c r="H61" s="5"/>
      <c r="I61" s="5"/>
      <c r="J61" s="5"/>
      <c r="K61" s="64"/>
      <c r="L61" s="65"/>
    </row>
    <row r="62" spans="1:12" ht="24.75" x14ac:dyDescent="0.2">
      <c r="A62" s="78" t="s">
        <v>181</v>
      </c>
      <c r="B62" s="78" t="s">
        <v>182</v>
      </c>
      <c r="C62" s="78" t="s">
        <v>190</v>
      </c>
      <c r="D62" s="81">
        <v>970.33900000000006</v>
      </c>
      <c r="E62" s="78" t="s">
        <v>191</v>
      </c>
      <c r="F62" s="78" t="s">
        <v>185</v>
      </c>
      <c r="G62" s="14" t="s">
        <v>146</v>
      </c>
      <c r="H62" s="3" t="s">
        <v>192</v>
      </c>
      <c r="I62" s="19">
        <v>25</v>
      </c>
      <c r="J62" s="19">
        <v>20</v>
      </c>
      <c r="K62" s="102" t="s">
        <v>193</v>
      </c>
      <c r="L62" s="103"/>
    </row>
    <row r="63" spans="1:12" x14ac:dyDescent="0.2">
      <c r="A63" s="79"/>
      <c r="B63" s="79"/>
      <c r="C63" s="79"/>
      <c r="D63" s="82"/>
      <c r="E63" s="79"/>
      <c r="F63" s="79"/>
      <c r="G63" s="9" t="s">
        <v>194</v>
      </c>
      <c r="H63" s="5"/>
      <c r="I63" s="5"/>
      <c r="J63" s="5"/>
      <c r="K63" s="64"/>
      <c r="L63" s="65"/>
    </row>
    <row r="64" spans="1:12" x14ac:dyDescent="0.2">
      <c r="A64" s="79"/>
      <c r="B64" s="79"/>
      <c r="C64" s="79"/>
      <c r="D64" s="82"/>
      <c r="E64" s="79"/>
      <c r="F64" s="79"/>
      <c r="G64" s="9" t="s">
        <v>150</v>
      </c>
      <c r="H64" s="11" t="s">
        <v>195</v>
      </c>
      <c r="I64" s="5"/>
      <c r="J64" s="5"/>
      <c r="K64" s="64"/>
      <c r="L64" s="65"/>
    </row>
    <row r="65" spans="1:12" x14ac:dyDescent="0.2">
      <c r="A65" s="79"/>
      <c r="B65" s="79"/>
      <c r="C65" s="79"/>
      <c r="D65" s="82"/>
      <c r="E65" s="79"/>
      <c r="F65" s="79"/>
      <c r="G65" s="9" t="s">
        <v>196</v>
      </c>
      <c r="H65" s="5"/>
      <c r="I65" s="5"/>
      <c r="J65" s="5"/>
      <c r="K65" s="64"/>
      <c r="L65" s="65"/>
    </row>
    <row r="66" spans="1:12" x14ac:dyDescent="0.2">
      <c r="A66" s="79"/>
      <c r="B66" s="79"/>
      <c r="C66" s="79"/>
      <c r="D66" s="82"/>
      <c r="E66" s="79"/>
      <c r="F66" s="79"/>
      <c r="G66" s="9" t="s">
        <v>197</v>
      </c>
      <c r="H66" s="11" t="s">
        <v>198</v>
      </c>
      <c r="I66" s="5"/>
      <c r="J66" s="5"/>
      <c r="K66" s="64"/>
      <c r="L66" s="65"/>
    </row>
    <row r="67" spans="1:12" x14ac:dyDescent="0.2">
      <c r="A67" s="79"/>
      <c r="B67" s="79"/>
      <c r="C67" s="79"/>
      <c r="D67" s="82"/>
      <c r="E67" s="79"/>
      <c r="F67" s="79"/>
      <c r="G67" s="9" t="s">
        <v>199</v>
      </c>
      <c r="H67" s="11" t="s">
        <v>200</v>
      </c>
      <c r="I67" s="5"/>
      <c r="J67" s="5"/>
      <c r="K67" s="64"/>
      <c r="L67" s="65"/>
    </row>
    <row r="68" spans="1:12" x14ac:dyDescent="0.2">
      <c r="A68" s="79"/>
      <c r="B68" s="79"/>
      <c r="C68" s="79"/>
      <c r="D68" s="82"/>
      <c r="E68" s="79"/>
      <c r="F68" s="80"/>
      <c r="G68" s="9" t="s">
        <v>201</v>
      </c>
      <c r="H68" s="5"/>
      <c r="I68" s="5"/>
      <c r="J68" s="5"/>
      <c r="K68" s="64"/>
      <c r="L68" s="65"/>
    </row>
    <row r="69" spans="1:12" x14ac:dyDescent="0.2">
      <c r="A69" s="79"/>
      <c r="B69" s="79"/>
      <c r="C69" s="79"/>
      <c r="D69" s="82"/>
      <c r="E69" s="79"/>
      <c r="F69" s="9" t="s">
        <v>96</v>
      </c>
      <c r="G69" s="86"/>
      <c r="H69" s="86"/>
      <c r="I69" s="86"/>
      <c r="J69" s="86"/>
      <c r="K69" s="92"/>
      <c r="L69" s="93"/>
    </row>
    <row r="70" spans="1:12" ht="16.5" x14ac:dyDescent="0.2">
      <c r="A70" s="79"/>
      <c r="B70" s="79"/>
      <c r="C70" s="79"/>
      <c r="D70" s="82"/>
      <c r="E70" s="79"/>
      <c r="F70" s="3" t="s">
        <v>202</v>
      </c>
      <c r="G70" s="87"/>
      <c r="H70" s="87"/>
      <c r="I70" s="87"/>
      <c r="J70" s="87"/>
      <c r="K70" s="94"/>
      <c r="L70" s="95"/>
    </row>
    <row r="71" spans="1:12" x14ac:dyDescent="0.2">
      <c r="A71" s="79"/>
      <c r="B71" s="79"/>
      <c r="C71" s="79"/>
      <c r="D71" s="82"/>
      <c r="E71" s="79"/>
      <c r="F71" s="12" t="s">
        <v>203</v>
      </c>
      <c r="G71" s="87"/>
      <c r="H71" s="87"/>
      <c r="I71" s="87"/>
      <c r="J71" s="87"/>
      <c r="K71" s="94"/>
      <c r="L71" s="95"/>
    </row>
    <row r="72" spans="1:12" x14ac:dyDescent="0.2">
      <c r="A72" s="76" t="s">
        <v>204</v>
      </c>
      <c r="B72" s="76" t="s">
        <v>182</v>
      </c>
      <c r="C72" s="76" t="s">
        <v>205</v>
      </c>
      <c r="D72" s="104">
        <v>970.27300000000002</v>
      </c>
      <c r="E72" s="76" t="s">
        <v>206</v>
      </c>
      <c r="F72" s="13" t="s">
        <v>207</v>
      </c>
      <c r="G72" s="87"/>
      <c r="H72" s="87"/>
      <c r="I72" s="76" t="s">
        <v>208</v>
      </c>
      <c r="J72" s="105">
        <v>20</v>
      </c>
      <c r="K72" s="107" t="s">
        <v>209</v>
      </c>
      <c r="L72" s="108"/>
    </row>
    <row r="73" spans="1:12" x14ac:dyDescent="0.2">
      <c r="A73" s="76"/>
      <c r="B73" s="76"/>
      <c r="C73" s="76"/>
      <c r="D73" s="104"/>
      <c r="E73" s="76"/>
      <c r="F73" s="9" t="s">
        <v>210</v>
      </c>
      <c r="G73" s="87"/>
      <c r="H73" s="87"/>
      <c r="I73" s="76"/>
      <c r="J73" s="105"/>
      <c r="K73" s="107"/>
      <c r="L73" s="108"/>
    </row>
    <row r="74" spans="1:12" ht="33" x14ac:dyDescent="0.2">
      <c r="A74" s="77"/>
      <c r="B74" s="77"/>
      <c r="C74" s="77"/>
      <c r="D74" s="101"/>
      <c r="E74" s="77"/>
      <c r="F74" s="3" t="s">
        <v>211</v>
      </c>
      <c r="G74" s="88"/>
      <c r="H74" s="88"/>
      <c r="I74" s="77"/>
      <c r="J74" s="106"/>
      <c r="K74" s="109"/>
      <c r="L74" s="110"/>
    </row>
    <row r="75" spans="1:12" ht="16.5" x14ac:dyDescent="0.2">
      <c r="A75" s="75" t="s">
        <v>212</v>
      </c>
      <c r="B75" s="75" t="s">
        <v>213</v>
      </c>
      <c r="C75" s="86"/>
      <c r="D75" s="86"/>
      <c r="E75" s="86"/>
      <c r="F75" s="3" t="s">
        <v>214</v>
      </c>
      <c r="G75" s="86"/>
      <c r="H75" s="86"/>
      <c r="I75" s="86"/>
      <c r="J75" s="86"/>
      <c r="K75" s="92"/>
      <c r="L75" s="93"/>
    </row>
    <row r="76" spans="1:12" ht="16.5" x14ac:dyDescent="0.2">
      <c r="A76" s="76"/>
      <c r="B76" s="76"/>
      <c r="C76" s="87"/>
      <c r="D76" s="87"/>
      <c r="E76" s="87"/>
      <c r="F76" s="3" t="s">
        <v>215</v>
      </c>
      <c r="G76" s="87"/>
      <c r="H76" s="87"/>
      <c r="I76" s="87"/>
      <c r="J76" s="87"/>
      <c r="K76" s="94"/>
      <c r="L76" s="95"/>
    </row>
    <row r="77" spans="1:12" x14ac:dyDescent="0.2">
      <c r="A77" s="77"/>
      <c r="B77" s="77"/>
      <c r="C77" s="88"/>
      <c r="D77" s="88"/>
      <c r="E77" s="88"/>
      <c r="F77" s="9" t="s">
        <v>216</v>
      </c>
      <c r="G77" s="88"/>
      <c r="H77" s="88"/>
      <c r="I77" s="88"/>
      <c r="J77" s="88"/>
      <c r="K77" s="96"/>
      <c r="L77" s="97"/>
    </row>
    <row r="78" spans="1:12" x14ac:dyDescent="0.2">
      <c r="A78" s="75" t="s">
        <v>217</v>
      </c>
      <c r="B78" s="75" t="s">
        <v>63</v>
      </c>
      <c r="C78" s="78" t="s">
        <v>218</v>
      </c>
      <c r="D78" s="81">
        <v>970.54200000000003</v>
      </c>
      <c r="E78" s="86" t="s">
        <v>219</v>
      </c>
      <c r="F78" s="86" t="s">
        <v>220</v>
      </c>
      <c r="G78" s="9" t="s">
        <v>45</v>
      </c>
      <c r="H78" s="11" t="s">
        <v>221</v>
      </c>
      <c r="I78" s="16">
        <v>10</v>
      </c>
      <c r="J78" s="16">
        <v>20</v>
      </c>
      <c r="K78" s="64"/>
      <c r="L78" s="65"/>
    </row>
    <row r="79" spans="1:12" x14ac:dyDescent="0.2">
      <c r="A79" s="76"/>
      <c r="B79" s="76"/>
      <c r="C79" s="79"/>
      <c r="D79" s="82"/>
      <c r="E79" s="87"/>
      <c r="F79" s="87"/>
      <c r="G79" s="9" t="s">
        <v>48</v>
      </c>
      <c r="H79" s="5"/>
      <c r="I79" s="5"/>
      <c r="J79" s="5"/>
      <c r="K79" s="64"/>
      <c r="L79" s="65"/>
    </row>
    <row r="80" spans="1:12" x14ac:dyDescent="0.2">
      <c r="A80" s="76"/>
      <c r="B80" s="76"/>
      <c r="C80" s="79"/>
      <c r="D80" s="82"/>
      <c r="E80" s="87"/>
      <c r="F80" s="87"/>
      <c r="G80" s="9" t="s">
        <v>49</v>
      </c>
      <c r="H80" s="11" t="s">
        <v>222</v>
      </c>
      <c r="I80" s="5"/>
      <c r="J80" s="5"/>
      <c r="K80" s="64"/>
      <c r="L80" s="65"/>
    </row>
    <row r="81" spans="1:12" x14ac:dyDescent="0.2">
      <c r="A81" s="77"/>
      <c r="B81" s="77"/>
      <c r="C81" s="80"/>
      <c r="D81" s="83"/>
      <c r="E81" s="88"/>
      <c r="F81" s="88"/>
      <c r="G81" s="9" t="s">
        <v>223</v>
      </c>
      <c r="H81" s="11" t="s">
        <v>224</v>
      </c>
      <c r="I81" s="5"/>
      <c r="J81" s="5"/>
      <c r="K81" s="64"/>
      <c r="L81" s="65"/>
    </row>
    <row r="82" spans="1:12" x14ac:dyDescent="0.2">
      <c r="A82" s="75" t="s">
        <v>217</v>
      </c>
      <c r="B82" s="75" t="s">
        <v>63</v>
      </c>
      <c r="C82" s="78" t="s">
        <v>225</v>
      </c>
      <c r="D82" s="81">
        <v>970.54300000000001</v>
      </c>
      <c r="E82" s="86" t="s">
        <v>226</v>
      </c>
      <c r="F82" s="75" t="s">
        <v>227</v>
      </c>
      <c r="G82" s="9" t="s">
        <v>45</v>
      </c>
      <c r="H82" s="5"/>
      <c r="I82" s="16">
        <v>20</v>
      </c>
      <c r="J82" s="16">
        <v>60</v>
      </c>
      <c r="K82" s="64"/>
      <c r="L82" s="65"/>
    </row>
    <row r="83" spans="1:12" x14ac:dyDescent="0.2">
      <c r="A83" s="76"/>
      <c r="B83" s="76"/>
      <c r="C83" s="79"/>
      <c r="D83" s="82"/>
      <c r="E83" s="87"/>
      <c r="F83" s="76"/>
      <c r="G83" s="9" t="s">
        <v>48</v>
      </c>
      <c r="H83" s="5"/>
      <c r="I83" s="5"/>
      <c r="J83" s="5"/>
      <c r="K83" s="64"/>
      <c r="L83" s="65"/>
    </row>
    <row r="84" spans="1:12" x14ac:dyDescent="0.2">
      <c r="A84" s="76"/>
      <c r="B84" s="76"/>
      <c r="C84" s="79"/>
      <c r="D84" s="82"/>
      <c r="E84" s="87"/>
      <c r="F84" s="76"/>
      <c r="G84" s="9" t="s">
        <v>49</v>
      </c>
      <c r="H84" s="16">
        <v>69</v>
      </c>
      <c r="I84" s="5"/>
      <c r="J84" s="5"/>
      <c r="K84" s="64"/>
      <c r="L84" s="65"/>
    </row>
    <row r="85" spans="1:12" x14ac:dyDescent="0.2">
      <c r="A85" s="77"/>
      <c r="B85" s="77"/>
      <c r="C85" s="80"/>
      <c r="D85" s="83"/>
      <c r="E85" s="88"/>
      <c r="F85" s="77"/>
      <c r="G85" s="9" t="s">
        <v>223</v>
      </c>
      <c r="H85" s="5"/>
      <c r="I85" s="5"/>
      <c r="J85" s="5"/>
      <c r="K85" s="64"/>
      <c r="L85" s="65"/>
    </row>
    <row r="86" spans="1:12" x14ac:dyDescent="0.2">
      <c r="A86" s="75" t="s">
        <v>217</v>
      </c>
      <c r="B86" s="75" t="s">
        <v>228</v>
      </c>
      <c r="C86" s="78" t="s">
        <v>229</v>
      </c>
      <c r="D86" s="81">
        <v>970.56200000000001</v>
      </c>
      <c r="E86" s="86" t="s">
        <v>219</v>
      </c>
      <c r="F86" s="75" t="s">
        <v>230</v>
      </c>
      <c r="G86" s="9" t="s">
        <v>45</v>
      </c>
      <c r="H86" s="11" t="s">
        <v>231</v>
      </c>
      <c r="I86" s="16">
        <v>20</v>
      </c>
      <c r="J86" s="16">
        <v>30</v>
      </c>
      <c r="K86" s="64"/>
      <c r="L86" s="65"/>
    </row>
    <row r="87" spans="1:12" x14ac:dyDescent="0.2">
      <c r="A87" s="76"/>
      <c r="B87" s="76"/>
      <c r="C87" s="79"/>
      <c r="D87" s="82"/>
      <c r="E87" s="87"/>
      <c r="F87" s="76"/>
      <c r="G87" s="9" t="s">
        <v>48</v>
      </c>
      <c r="H87" s="5"/>
      <c r="I87" s="5"/>
      <c r="J87" s="5"/>
      <c r="K87" s="64"/>
      <c r="L87" s="65"/>
    </row>
    <row r="88" spans="1:12" x14ac:dyDescent="0.2">
      <c r="A88" s="76"/>
      <c r="B88" s="76"/>
      <c r="C88" s="79"/>
      <c r="D88" s="82"/>
      <c r="E88" s="87"/>
      <c r="F88" s="76"/>
      <c r="G88" s="9" t="s">
        <v>49</v>
      </c>
      <c r="H88" s="16">
        <v>68</v>
      </c>
      <c r="I88" s="5"/>
      <c r="J88" s="5"/>
      <c r="K88" s="64"/>
      <c r="L88" s="65"/>
    </row>
    <row r="89" spans="1:12" x14ac:dyDescent="0.2">
      <c r="A89" s="77"/>
      <c r="B89" s="77"/>
      <c r="C89" s="80"/>
      <c r="D89" s="83"/>
      <c r="E89" s="88"/>
      <c r="F89" s="77"/>
      <c r="G89" s="9" t="s">
        <v>223</v>
      </c>
      <c r="H89" s="11" t="s">
        <v>224</v>
      </c>
      <c r="I89" s="5"/>
      <c r="J89" s="5"/>
      <c r="K89" s="64"/>
      <c r="L89" s="65"/>
    </row>
    <row r="90" spans="1:12" x14ac:dyDescent="0.2">
      <c r="A90" s="75" t="s">
        <v>217</v>
      </c>
      <c r="B90" s="75" t="s">
        <v>228</v>
      </c>
      <c r="C90" s="78" t="s">
        <v>232</v>
      </c>
      <c r="D90" s="81">
        <v>970.68</v>
      </c>
      <c r="E90" s="86" t="s">
        <v>233</v>
      </c>
      <c r="F90" s="86" t="s">
        <v>220</v>
      </c>
      <c r="G90" s="9" t="s">
        <v>45</v>
      </c>
      <c r="H90" s="11" t="s">
        <v>234</v>
      </c>
      <c r="I90" s="16">
        <v>15</v>
      </c>
      <c r="J90" s="16">
        <v>25</v>
      </c>
      <c r="K90" s="64"/>
      <c r="L90" s="65"/>
    </row>
    <row r="91" spans="1:12" x14ac:dyDescent="0.2">
      <c r="A91" s="76"/>
      <c r="B91" s="76"/>
      <c r="C91" s="79"/>
      <c r="D91" s="82"/>
      <c r="E91" s="87"/>
      <c r="F91" s="87"/>
      <c r="G91" s="9" t="s">
        <v>48</v>
      </c>
      <c r="H91" s="5"/>
      <c r="I91" s="5"/>
      <c r="J91" s="5"/>
      <c r="K91" s="64"/>
      <c r="L91" s="65"/>
    </row>
    <row r="92" spans="1:12" x14ac:dyDescent="0.2">
      <c r="A92" s="76"/>
      <c r="B92" s="76"/>
      <c r="C92" s="79"/>
      <c r="D92" s="82"/>
      <c r="E92" s="87"/>
      <c r="F92" s="87"/>
      <c r="G92" s="9" t="s">
        <v>49</v>
      </c>
      <c r="H92" s="16">
        <v>70</v>
      </c>
      <c r="I92" s="5"/>
      <c r="J92" s="5"/>
      <c r="K92" s="64"/>
      <c r="L92" s="65"/>
    </row>
    <row r="93" spans="1:12" x14ac:dyDescent="0.2">
      <c r="A93" s="77"/>
      <c r="B93" s="77"/>
      <c r="C93" s="80"/>
      <c r="D93" s="83"/>
      <c r="E93" s="88"/>
      <c r="F93" s="88"/>
      <c r="G93" s="9" t="s">
        <v>223</v>
      </c>
      <c r="H93" s="11" t="s">
        <v>224</v>
      </c>
      <c r="I93" s="5"/>
      <c r="J93" s="5"/>
      <c r="K93" s="64"/>
      <c r="L93" s="65"/>
    </row>
    <row r="94" spans="1:12" x14ac:dyDescent="0.2">
      <c r="A94" s="75" t="s">
        <v>217</v>
      </c>
      <c r="B94" s="75" t="s">
        <v>228</v>
      </c>
      <c r="C94" s="86"/>
      <c r="D94" s="86"/>
      <c r="E94" s="86" t="s">
        <v>235</v>
      </c>
      <c r="F94" s="75" t="s">
        <v>236</v>
      </c>
      <c r="G94" s="9" t="s">
        <v>45</v>
      </c>
      <c r="H94" s="5"/>
      <c r="I94" s="16">
        <v>8</v>
      </c>
      <c r="J94" s="16">
        <v>10</v>
      </c>
      <c r="K94" s="64"/>
      <c r="L94" s="65"/>
    </row>
    <row r="95" spans="1:12" x14ac:dyDescent="0.2">
      <c r="A95" s="76"/>
      <c r="B95" s="76"/>
      <c r="C95" s="87"/>
      <c r="D95" s="87"/>
      <c r="E95" s="87"/>
      <c r="F95" s="76"/>
      <c r="G95" s="9" t="s">
        <v>48</v>
      </c>
      <c r="H95" s="5"/>
      <c r="I95" s="5"/>
      <c r="J95" s="5"/>
      <c r="K95" s="64"/>
      <c r="L95" s="65"/>
    </row>
    <row r="96" spans="1:12" x14ac:dyDescent="0.2">
      <c r="A96" s="76"/>
      <c r="B96" s="76"/>
      <c r="C96" s="87"/>
      <c r="D96" s="87"/>
      <c r="E96" s="87"/>
      <c r="F96" s="76"/>
      <c r="G96" s="9" t="s">
        <v>49</v>
      </c>
      <c r="H96" s="16">
        <v>87</v>
      </c>
      <c r="I96" s="5"/>
      <c r="J96" s="5"/>
      <c r="K96" s="64"/>
      <c r="L96" s="65"/>
    </row>
    <row r="97" spans="1:12" x14ac:dyDescent="0.2">
      <c r="A97" s="77"/>
      <c r="B97" s="77"/>
      <c r="C97" s="88"/>
      <c r="D97" s="88"/>
      <c r="E97" s="88"/>
      <c r="F97" s="77"/>
      <c r="G97" s="9" t="s">
        <v>223</v>
      </c>
      <c r="H97" s="11" t="s">
        <v>224</v>
      </c>
      <c r="I97" s="5"/>
      <c r="J97" s="5"/>
      <c r="K97" s="64"/>
      <c r="L97" s="65"/>
    </row>
    <row r="98" spans="1:12" x14ac:dyDescent="0.2">
      <c r="A98" s="75" t="s">
        <v>217</v>
      </c>
      <c r="B98" s="75" t="s">
        <v>228</v>
      </c>
      <c r="C98" s="78" t="s">
        <v>237</v>
      </c>
      <c r="D98" s="81">
        <v>970.72500000000002</v>
      </c>
      <c r="E98" s="86" t="s">
        <v>238</v>
      </c>
      <c r="F98" s="86" t="s">
        <v>239</v>
      </c>
      <c r="G98" s="9" t="s">
        <v>45</v>
      </c>
      <c r="H98" s="5"/>
      <c r="I98" s="16">
        <v>40</v>
      </c>
      <c r="J98" s="16">
        <v>23</v>
      </c>
      <c r="K98" s="64"/>
      <c r="L98" s="65"/>
    </row>
    <row r="99" spans="1:12" x14ac:dyDescent="0.2">
      <c r="A99" s="76"/>
      <c r="B99" s="76"/>
      <c r="C99" s="79"/>
      <c r="D99" s="82"/>
      <c r="E99" s="87"/>
      <c r="F99" s="87"/>
      <c r="G99" s="9" t="s">
        <v>48</v>
      </c>
      <c r="H99" s="5"/>
      <c r="I99" s="5"/>
      <c r="J99" s="5"/>
      <c r="K99" s="64"/>
      <c r="L99" s="65"/>
    </row>
    <row r="100" spans="1:12" x14ac:dyDescent="0.2">
      <c r="A100" s="76"/>
      <c r="B100" s="76"/>
      <c r="C100" s="79"/>
      <c r="D100" s="82"/>
      <c r="E100" s="87"/>
      <c r="F100" s="87"/>
      <c r="G100" s="9" t="s">
        <v>49</v>
      </c>
      <c r="H100" s="16">
        <v>50</v>
      </c>
      <c r="I100" s="5"/>
      <c r="J100" s="5"/>
      <c r="K100" s="64"/>
      <c r="L100" s="65"/>
    </row>
    <row r="101" spans="1:12" x14ac:dyDescent="0.2">
      <c r="A101" s="77"/>
      <c r="B101" s="77"/>
      <c r="C101" s="80"/>
      <c r="D101" s="83"/>
      <c r="E101" s="88"/>
      <c r="F101" s="88"/>
      <c r="G101" s="9" t="s">
        <v>223</v>
      </c>
      <c r="H101" s="11" t="s">
        <v>224</v>
      </c>
      <c r="I101" s="5"/>
      <c r="J101" s="5"/>
      <c r="K101" s="64"/>
      <c r="L101" s="65"/>
    </row>
    <row r="102" spans="1:12" x14ac:dyDescent="0.2">
      <c r="A102" s="75" t="s">
        <v>217</v>
      </c>
      <c r="B102" s="75" t="s">
        <v>228</v>
      </c>
      <c r="C102" s="78" t="s">
        <v>240</v>
      </c>
      <c r="D102" s="81">
        <v>971.02599999999995</v>
      </c>
      <c r="E102" s="86" t="s">
        <v>241</v>
      </c>
      <c r="F102" s="75" t="s">
        <v>230</v>
      </c>
      <c r="G102" s="9" t="s">
        <v>45</v>
      </c>
      <c r="H102" s="11" t="s">
        <v>242</v>
      </c>
      <c r="I102" s="16">
        <v>45</v>
      </c>
      <c r="J102" s="16">
        <v>30</v>
      </c>
      <c r="K102" s="64"/>
      <c r="L102" s="65"/>
    </row>
    <row r="103" spans="1:12" x14ac:dyDescent="0.2">
      <c r="A103" s="76"/>
      <c r="B103" s="76"/>
      <c r="C103" s="79"/>
      <c r="D103" s="82"/>
      <c r="E103" s="87"/>
      <c r="F103" s="76"/>
      <c r="G103" s="9" t="s">
        <v>48</v>
      </c>
      <c r="H103" s="5"/>
      <c r="I103" s="5"/>
      <c r="J103" s="5"/>
      <c r="K103" s="64"/>
      <c r="L103" s="65"/>
    </row>
    <row r="104" spans="1:12" x14ac:dyDescent="0.2">
      <c r="A104" s="76"/>
      <c r="B104" s="76"/>
      <c r="C104" s="79"/>
      <c r="D104" s="82"/>
      <c r="E104" s="87"/>
      <c r="F104" s="76"/>
      <c r="G104" s="9" t="s">
        <v>49</v>
      </c>
      <c r="H104" s="16">
        <v>63</v>
      </c>
      <c r="I104" s="5"/>
      <c r="J104" s="5"/>
      <c r="K104" s="64"/>
      <c r="L104" s="65"/>
    </row>
    <row r="105" spans="1:12" x14ac:dyDescent="0.2">
      <c r="A105" s="77"/>
      <c r="B105" s="77"/>
      <c r="C105" s="80"/>
      <c r="D105" s="83"/>
      <c r="E105" s="88"/>
      <c r="F105" s="77"/>
      <c r="G105" s="9" t="s">
        <v>223</v>
      </c>
      <c r="H105" s="11" t="s">
        <v>224</v>
      </c>
      <c r="I105" s="5"/>
      <c r="J105" s="5"/>
      <c r="K105" s="64"/>
      <c r="L105" s="65"/>
    </row>
    <row r="106" spans="1:12" x14ac:dyDescent="0.2">
      <c r="A106" s="75" t="s">
        <v>217</v>
      </c>
      <c r="B106" s="75" t="s">
        <v>228</v>
      </c>
      <c r="C106" s="78" t="s">
        <v>243</v>
      </c>
      <c r="D106" s="81">
        <v>971.02099999999996</v>
      </c>
      <c r="E106" s="86" t="s">
        <v>244</v>
      </c>
      <c r="F106" s="75" t="s">
        <v>245</v>
      </c>
      <c r="G106" s="9" t="s">
        <v>45</v>
      </c>
      <c r="H106" s="5"/>
      <c r="I106" s="16">
        <v>30</v>
      </c>
      <c r="J106" s="16">
        <v>20</v>
      </c>
      <c r="K106" s="64"/>
      <c r="L106" s="65"/>
    </row>
    <row r="107" spans="1:12" x14ac:dyDescent="0.2">
      <c r="A107" s="76"/>
      <c r="B107" s="76"/>
      <c r="C107" s="79"/>
      <c r="D107" s="82"/>
      <c r="E107" s="87"/>
      <c r="F107" s="76"/>
      <c r="G107" s="9" t="s">
        <v>48</v>
      </c>
      <c r="H107" s="5"/>
      <c r="I107" s="5"/>
      <c r="J107" s="5"/>
      <c r="K107" s="64"/>
      <c r="L107" s="65"/>
    </row>
    <row r="108" spans="1:12" x14ac:dyDescent="0.2">
      <c r="A108" s="76"/>
      <c r="B108" s="76"/>
      <c r="C108" s="79"/>
      <c r="D108" s="82"/>
      <c r="E108" s="87"/>
      <c r="F108" s="76"/>
      <c r="G108" s="9" t="s">
        <v>49</v>
      </c>
      <c r="H108" s="16">
        <v>83</v>
      </c>
      <c r="I108" s="5"/>
      <c r="J108" s="5"/>
      <c r="K108" s="64"/>
      <c r="L108" s="65"/>
    </row>
    <row r="109" spans="1:12" x14ac:dyDescent="0.2">
      <c r="A109" s="77"/>
      <c r="B109" s="77"/>
      <c r="C109" s="80"/>
      <c r="D109" s="83"/>
      <c r="E109" s="88"/>
      <c r="F109" s="77"/>
      <c r="G109" s="9" t="s">
        <v>223</v>
      </c>
      <c r="H109" s="11" t="s">
        <v>224</v>
      </c>
      <c r="I109" s="5"/>
      <c r="J109" s="5"/>
      <c r="K109" s="64"/>
      <c r="L109" s="65"/>
    </row>
    <row r="110" spans="1:12" x14ac:dyDescent="0.2">
      <c r="A110" s="75" t="s">
        <v>217</v>
      </c>
      <c r="B110" s="75" t="s">
        <v>246</v>
      </c>
      <c r="C110" s="78" t="s">
        <v>247</v>
      </c>
      <c r="D110" s="81">
        <v>970.84900000000005</v>
      </c>
      <c r="E110" s="86" t="s">
        <v>248</v>
      </c>
      <c r="F110" s="75" t="s">
        <v>249</v>
      </c>
      <c r="G110" s="9" t="s">
        <v>45</v>
      </c>
      <c r="H110" s="5"/>
      <c r="I110" s="5"/>
      <c r="J110" s="16">
        <v>20</v>
      </c>
      <c r="K110" s="64"/>
      <c r="L110" s="65"/>
    </row>
    <row r="111" spans="1:12" x14ac:dyDescent="0.2">
      <c r="A111" s="76"/>
      <c r="B111" s="76"/>
      <c r="C111" s="79"/>
      <c r="D111" s="82"/>
      <c r="E111" s="87"/>
      <c r="F111" s="76"/>
      <c r="G111" s="9" t="s">
        <v>48</v>
      </c>
      <c r="H111" s="5"/>
      <c r="I111" s="5"/>
      <c r="J111" s="5"/>
      <c r="K111" s="64"/>
      <c r="L111" s="65"/>
    </row>
    <row r="112" spans="1:12" x14ac:dyDescent="0.2">
      <c r="A112" s="76"/>
      <c r="B112" s="76"/>
      <c r="C112" s="79"/>
      <c r="D112" s="82"/>
      <c r="E112" s="87"/>
      <c r="F112" s="76"/>
      <c r="G112" s="9" t="s">
        <v>49</v>
      </c>
      <c r="H112" s="16">
        <v>25</v>
      </c>
      <c r="I112" s="5"/>
      <c r="J112" s="5"/>
      <c r="K112" s="64"/>
      <c r="L112" s="65"/>
    </row>
    <row r="113" spans="1:12" x14ac:dyDescent="0.2">
      <c r="A113" s="77"/>
      <c r="B113" s="77"/>
      <c r="C113" s="80"/>
      <c r="D113" s="83"/>
      <c r="E113" s="88"/>
      <c r="F113" s="77"/>
      <c r="G113" s="9" t="s">
        <v>223</v>
      </c>
      <c r="H113" s="11" t="s">
        <v>224</v>
      </c>
      <c r="I113" s="5"/>
      <c r="J113" s="5"/>
      <c r="K113" s="64"/>
      <c r="L113" s="65"/>
    </row>
    <row r="114" spans="1:12" x14ac:dyDescent="0.2">
      <c r="A114" s="78" t="s">
        <v>250</v>
      </c>
      <c r="B114" s="78" t="s">
        <v>98</v>
      </c>
      <c r="C114" s="78" t="s">
        <v>251</v>
      </c>
      <c r="D114" s="81">
        <v>988.59799999999996</v>
      </c>
      <c r="E114" s="86" t="s">
        <v>252</v>
      </c>
      <c r="F114" s="75" t="s">
        <v>253</v>
      </c>
      <c r="G114" s="9" t="s">
        <v>45</v>
      </c>
      <c r="H114" s="5"/>
      <c r="I114" s="5"/>
      <c r="J114" s="5"/>
      <c r="K114" s="64"/>
      <c r="L114" s="65"/>
    </row>
    <row r="115" spans="1:12" x14ac:dyDescent="0.2">
      <c r="A115" s="79"/>
      <c r="B115" s="79"/>
      <c r="C115" s="79"/>
      <c r="D115" s="82"/>
      <c r="E115" s="87"/>
      <c r="F115" s="76"/>
      <c r="G115" s="9" t="s">
        <v>48</v>
      </c>
      <c r="H115" s="5"/>
      <c r="I115" s="5"/>
      <c r="J115" s="5"/>
      <c r="K115" s="64"/>
      <c r="L115" s="65"/>
    </row>
    <row r="116" spans="1:12" x14ac:dyDescent="0.2">
      <c r="A116" s="79"/>
      <c r="B116" s="79"/>
      <c r="C116" s="79"/>
      <c r="D116" s="82"/>
      <c r="E116" s="87"/>
      <c r="F116" s="76"/>
      <c r="G116" s="9" t="s">
        <v>49</v>
      </c>
      <c r="H116" s="5"/>
      <c r="I116" s="5"/>
      <c r="J116" s="5"/>
      <c r="K116" s="64"/>
      <c r="L116" s="65"/>
    </row>
    <row r="117" spans="1:12" x14ac:dyDescent="0.2">
      <c r="A117" s="79"/>
      <c r="B117" s="79"/>
      <c r="C117" s="79"/>
      <c r="D117" s="82"/>
      <c r="E117" s="87"/>
      <c r="F117" s="76"/>
      <c r="G117" s="12" t="s">
        <v>223</v>
      </c>
      <c r="H117" s="24" t="s">
        <v>254</v>
      </c>
      <c r="I117" s="25"/>
      <c r="J117" s="25"/>
      <c r="K117" s="111"/>
      <c r="L117" s="73"/>
    </row>
    <row r="118" spans="1:12" x14ac:dyDescent="0.2">
      <c r="A118" s="79" t="s">
        <v>250</v>
      </c>
      <c r="B118" s="79" t="s">
        <v>255</v>
      </c>
      <c r="C118" s="79" t="s">
        <v>256</v>
      </c>
      <c r="D118" s="82">
        <v>987.9</v>
      </c>
      <c r="E118" s="87"/>
      <c r="F118" s="76" t="s">
        <v>257</v>
      </c>
      <c r="G118" s="13" t="s">
        <v>45</v>
      </c>
      <c r="H118" s="26"/>
      <c r="I118" s="26"/>
      <c r="J118" s="26"/>
      <c r="K118" s="112"/>
      <c r="L118" s="113"/>
    </row>
    <row r="119" spans="1:12" x14ac:dyDescent="0.2">
      <c r="A119" s="79"/>
      <c r="B119" s="79"/>
      <c r="C119" s="79"/>
      <c r="D119" s="82"/>
      <c r="E119" s="87"/>
      <c r="F119" s="76"/>
      <c r="G119" s="9" t="s">
        <v>48</v>
      </c>
      <c r="H119" s="5"/>
      <c r="I119" s="5"/>
      <c r="J119" s="5"/>
      <c r="K119" s="64"/>
      <c r="L119" s="65"/>
    </row>
    <row r="120" spans="1:12" x14ac:dyDescent="0.2">
      <c r="A120" s="79"/>
      <c r="B120" s="79"/>
      <c r="C120" s="79"/>
      <c r="D120" s="82"/>
      <c r="E120" s="87"/>
      <c r="F120" s="76"/>
      <c r="G120" s="9" t="s">
        <v>49</v>
      </c>
      <c r="H120" s="5"/>
      <c r="I120" s="5"/>
      <c r="J120" s="5"/>
      <c r="K120" s="64"/>
      <c r="L120" s="65"/>
    </row>
    <row r="121" spans="1:12" x14ac:dyDescent="0.2">
      <c r="A121" s="80"/>
      <c r="B121" s="80"/>
      <c r="C121" s="80"/>
      <c r="D121" s="83"/>
      <c r="E121" s="88"/>
      <c r="F121" s="77"/>
      <c r="G121" s="9" t="s">
        <v>223</v>
      </c>
      <c r="H121" s="11" t="s">
        <v>258</v>
      </c>
      <c r="I121" s="5"/>
      <c r="J121" s="5"/>
      <c r="K121" s="64"/>
      <c r="L121" s="65"/>
    </row>
    <row r="122" spans="1:12" x14ac:dyDescent="0.2">
      <c r="A122" s="78" t="s">
        <v>250</v>
      </c>
      <c r="B122" s="78" t="s">
        <v>255</v>
      </c>
      <c r="C122" s="78" t="s">
        <v>259</v>
      </c>
      <c r="D122" s="81">
        <v>987.61400000000003</v>
      </c>
      <c r="E122" s="86"/>
      <c r="F122" s="75" t="s">
        <v>260</v>
      </c>
      <c r="G122" s="9" t="s">
        <v>45</v>
      </c>
      <c r="H122" s="11" t="s">
        <v>261</v>
      </c>
      <c r="I122" s="5"/>
      <c r="J122" s="5"/>
      <c r="K122" s="64"/>
      <c r="L122" s="65"/>
    </row>
    <row r="123" spans="1:12" x14ac:dyDescent="0.2">
      <c r="A123" s="79"/>
      <c r="B123" s="79"/>
      <c r="C123" s="79"/>
      <c r="D123" s="82"/>
      <c r="E123" s="87"/>
      <c r="F123" s="76"/>
      <c r="G123" s="9" t="s">
        <v>48</v>
      </c>
      <c r="H123" s="5"/>
      <c r="I123" s="5"/>
      <c r="J123" s="5"/>
      <c r="K123" s="64"/>
      <c r="L123" s="65"/>
    </row>
    <row r="124" spans="1:12" x14ac:dyDescent="0.2">
      <c r="A124" s="79"/>
      <c r="B124" s="79"/>
      <c r="C124" s="79"/>
      <c r="D124" s="82"/>
      <c r="E124" s="87"/>
      <c r="F124" s="76"/>
      <c r="G124" s="9" t="s">
        <v>49</v>
      </c>
      <c r="H124" s="5"/>
      <c r="I124" s="5"/>
      <c r="J124" s="5"/>
      <c r="K124" s="64"/>
      <c r="L124" s="65"/>
    </row>
    <row r="125" spans="1:12" x14ac:dyDescent="0.2">
      <c r="A125" s="80"/>
      <c r="B125" s="80"/>
      <c r="C125" s="80"/>
      <c r="D125" s="83"/>
      <c r="E125" s="88"/>
      <c r="F125" s="77"/>
      <c r="G125" s="9" t="s">
        <v>223</v>
      </c>
      <c r="H125" s="5"/>
      <c r="I125" s="5"/>
      <c r="J125" s="5"/>
      <c r="K125" s="64"/>
      <c r="L125" s="65"/>
    </row>
    <row r="126" spans="1:12" x14ac:dyDescent="0.2">
      <c r="A126" s="78" t="s">
        <v>250</v>
      </c>
      <c r="B126" s="78" t="s">
        <v>255</v>
      </c>
      <c r="C126" s="78" t="s">
        <v>262</v>
      </c>
      <c r="D126" s="81">
        <v>987.88300000000004</v>
      </c>
      <c r="E126" s="86"/>
      <c r="F126" s="75" t="s">
        <v>263</v>
      </c>
      <c r="G126" s="9" t="s">
        <v>45</v>
      </c>
      <c r="H126" s="5"/>
      <c r="I126" s="5"/>
      <c r="J126" s="5"/>
      <c r="K126" s="64"/>
      <c r="L126" s="65"/>
    </row>
    <row r="127" spans="1:12" x14ac:dyDescent="0.2">
      <c r="A127" s="79"/>
      <c r="B127" s="79"/>
      <c r="C127" s="79"/>
      <c r="D127" s="82"/>
      <c r="E127" s="87"/>
      <c r="F127" s="76"/>
      <c r="G127" s="9" t="s">
        <v>48</v>
      </c>
      <c r="H127" s="5"/>
      <c r="I127" s="5"/>
      <c r="J127" s="5"/>
      <c r="K127" s="64"/>
      <c r="L127" s="65"/>
    </row>
    <row r="128" spans="1:12" x14ac:dyDescent="0.2">
      <c r="A128" s="79"/>
      <c r="B128" s="79"/>
      <c r="C128" s="79"/>
      <c r="D128" s="82"/>
      <c r="E128" s="87"/>
      <c r="F128" s="76"/>
      <c r="G128" s="9" t="s">
        <v>49</v>
      </c>
      <c r="H128" s="5"/>
      <c r="I128" s="5"/>
      <c r="J128" s="5"/>
      <c r="K128" s="64"/>
      <c r="L128" s="65"/>
    </row>
    <row r="129" spans="1:12" x14ac:dyDescent="0.2">
      <c r="A129" s="80"/>
      <c r="B129" s="80"/>
      <c r="C129" s="80"/>
      <c r="D129" s="83"/>
      <c r="E129" s="88"/>
      <c r="F129" s="77"/>
      <c r="G129" s="9" t="s">
        <v>223</v>
      </c>
      <c r="H129" s="11" t="s">
        <v>264</v>
      </c>
      <c r="I129" s="5"/>
      <c r="J129" s="5"/>
      <c r="K129" s="64"/>
      <c r="L129" s="65"/>
    </row>
    <row r="130" spans="1:12" x14ac:dyDescent="0.2">
      <c r="A130" s="78" t="s">
        <v>250</v>
      </c>
      <c r="B130" s="78" t="s">
        <v>255</v>
      </c>
      <c r="C130" s="86"/>
      <c r="D130" s="86"/>
      <c r="E130" s="86"/>
      <c r="F130" s="75" t="s">
        <v>265</v>
      </c>
      <c r="G130" s="9" t="s">
        <v>45</v>
      </c>
      <c r="H130" s="5"/>
      <c r="I130" s="5"/>
      <c r="J130" s="5"/>
      <c r="K130" s="64"/>
      <c r="L130" s="65"/>
    </row>
    <row r="131" spans="1:12" x14ac:dyDescent="0.2">
      <c r="A131" s="79"/>
      <c r="B131" s="79"/>
      <c r="C131" s="87"/>
      <c r="D131" s="87"/>
      <c r="E131" s="87"/>
      <c r="F131" s="76"/>
      <c r="G131" s="9" t="s">
        <v>48</v>
      </c>
      <c r="H131" s="5"/>
      <c r="I131" s="5"/>
      <c r="J131" s="5"/>
      <c r="K131" s="64"/>
      <c r="L131" s="65"/>
    </row>
    <row r="132" spans="1:12" x14ac:dyDescent="0.2">
      <c r="A132" s="79"/>
      <c r="B132" s="79"/>
      <c r="C132" s="87"/>
      <c r="D132" s="87"/>
      <c r="E132" s="87"/>
      <c r="F132" s="76"/>
      <c r="G132" s="9" t="s">
        <v>49</v>
      </c>
      <c r="H132" s="5"/>
      <c r="I132" s="5"/>
      <c r="J132" s="5"/>
      <c r="K132" s="64"/>
      <c r="L132" s="65"/>
    </row>
    <row r="133" spans="1:12" x14ac:dyDescent="0.2">
      <c r="A133" s="80"/>
      <c r="B133" s="80"/>
      <c r="C133" s="88"/>
      <c r="D133" s="88"/>
      <c r="E133" s="88"/>
      <c r="F133" s="77"/>
      <c r="G133" s="9" t="s">
        <v>223</v>
      </c>
      <c r="H133" s="11" t="s">
        <v>266</v>
      </c>
      <c r="I133" s="5"/>
      <c r="J133" s="5"/>
      <c r="K133" s="64"/>
      <c r="L133" s="65"/>
    </row>
    <row r="134" spans="1:12" x14ac:dyDescent="0.2">
      <c r="A134" s="78" t="s">
        <v>250</v>
      </c>
      <c r="B134" s="75" t="s">
        <v>267</v>
      </c>
      <c r="C134" s="78" t="s">
        <v>268</v>
      </c>
      <c r="D134" s="81">
        <v>985.45299999999997</v>
      </c>
      <c r="E134" s="86" t="s">
        <v>269</v>
      </c>
      <c r="F134" s="75" t="s">
        <v>270</v>
      </c>
      <c r="G134" s="9" t="s">
        <v>45</v>
      </c>
      <c r="H134" s="5"/>
      <c r="I134" s="5"/>
      <c r="J134" s="5"/>
      <c r="K134" s="64"/>
      <c r="L134" s="65"/>
    </row>
    <row r="135" spans="1:12" x14ac:dyDescent="0.2">
      <c r="A135" s="79"/>
      <c r="B135" s="76"/>
      <c r="C135" s="79"/>
      <c r="D135" s="82"/>
      <c r="E135" s="87"/>
      <c r="F135" s="76"/>
      <c r="G135" s="9" t="s">
        <v>48</v>
      </c>
      <c r="H135" s="5"/>
      <c r="I135" s="5"/>
      <c r="J135" s="5"/>
      <c r="K135" s="64"/>
      <c r="L135" s="65"/>
    </row>
    <row r="136" spans="1:12" x14ac:dyDescent="0.2">
      <c r="A136" s="79"/>
      <c r="B136" s="76"/>
      <c r="C136" s="79"/>
      <c r="D136" s="82"/>
      <c r="E136" s="87"/>
      <c r="F136" s="76"/>
      <c r="G136" s="9" t="s">
        <v>49</v>
      </c>
      <c r="H136" s="5"/>
      <c r="I136" s="5"/>
      <c r="J136" s="5"/>
      <c r="K136" s="64"/>
      <c r="L136" s="65"/>
    </row>
    <row r="137" spans="1:12" x14ac:dyDescent="0.2">
      <c r="A137" s="80"/>
      <c r="B137" s="77"/>
      <c r="C137" s="80"/>
      <c r="D137" s="83"/>
      <c r="E137" s="88"/>
      <c r="F137" s="77"/>
      <c r="G137" s="9" t="s">
        <v>223</v>
      </c>
      <c r="H137" s="11" t="s">
        <v>271</v>
      </c>
      <c r="I137" s="5"/>
      <c r="J137" s="5"/>
      <c r="K137" s="64"/>
      <c r="L137" s="65"/>
    </row>
    <row r="138" spans="1:12" x14ac:dyDescent="0.2">
      <c r="A138" s="78" t="s">
        <v>250</v>
      </c>
      <c r="B138" s="78" t="s">
        <v>272</v>
      </c>
      <c r="C138" s="78" t="s">
        <v>273</v>
      </c>
      <c r="D138" s="81">
        <v>985.178</v>
      </c>
      <c r="E138" s="86" t="s">
        <v>252</v>
      </c>
      <c r="F138" s="78" t="s">
        <v>274</v>
      </c>
      <c r="G138" s="9" t="s">
        <v>45</v>
      </c>
      <c r="H138" s="5"/>
      <c r="I138" s="5"/>
      <c r="J138" s="5"/>
      <c r="K138" s="64"/>
      <c r="L138" s="65"/>
    </row>
    <row r="139" spans="1:12" x14ac:dyDescent="0.2">
      <c r="A139" s="79"/>
      <c r="B139" s="79"/>
      <c r="C139" s="79"/>
      <c r="D139" s="82"/>
      <c r="E139" s="87"/>
      <c r="F139" s="79"/>
      <c r="G139" s="9" t="s">
        <v>48</v>
      </c>
      <c r="H139" s="5"/>
      <c r="I139" s="5"/>
      <c r="J139" s="5"/>
      <c r="K139" s="64"/>
      <c r="L139" s="65"/>
    </row>
    <row r="140" spans="1:12" x14ac:dyDescent="0.2">
      <c r="A140" s="79"/>
      <c r="B140" s="79"/>
      <c r="C140" s="79"/>
      <c r="D140" s="82"/>
      <c r="E140" s="87"/>
      <c r="F140" s="79"/>
      <c r="G140" s="9" t="s">
        <v>49</v>
      </c>
      <c r="H140" s="5"/>
      <c r="I140" s="5"/>
      <c r="J140" s="5"/>
      <c r="K140" s="64"/>
      <c r="L140" s="65"/>
    </row>
    <row r="141" spans="1:12" x14ac:dyDescent="0.2">
      <c r="A141" s="80"/>
      <c r="B141" s="80"/>
      <c r="C141" s="80"/>
      <c r="D141" s="83"/>
      <c r="E141" s="88"/>
      <c r="F141" s="80"/>
      <c r="G141" s="9" t="s">
        <v>223</v>
      </c>
      <c r="H141" s="11" t="s">
        <v>254</v>
      </c>
      <c r="I141" s="5"/>
      <c r="J141" s="5"/>
      <c r="K141" s="64"/>
      <c r="L141" s="65"/>
    </row>
    <row r="142" spans="1:12" x14ac:dyDescent="0.2">
      <c r="A142" s="78" t="s">
        <v>250</v>
      </c>
      <c r="B142" s="78" t="s">
        <v>272</v>
      </c>
      <c r="C142" s="78" t="s">
        <v>275</v>
      </c>
      <c r="D142" s="81">
        <v>985.03099999999995</v>
      </c>
      <c r="E142" s="75" t="s">
        <v>276</v>
      </c>
      <c r="F142" s="78" t="s">
        <v>277</v>
      </c>
      <c r="G142" s="9" t="s">
        <v>45</v>
      </c>
      <c r="H142" s="11" t="s">
        <v>278</v>
      </c>
      <c r="I142" s="7"/>
      <c r="J142" s="7"/>
      <c r="K142" s="68"/>
      <c r="L142" s="69"/>
    </row>
    <row r="143" spans="1:12" x14ac:dyDescent="0.2">
      <c r="A143" s="79"/>
      <c r="B143" s="79"/>
      <c r="C143" s="79"/>
      <c r="D143" s="82"/>
      <c r="E143" s="76"/>
      <c r="F143" s="79"/>
      <c r="G143" s="9" t="s">
        <v>48</v>
      </c>
      <c r="H143" s="5"/>
      <c r="I143" s="5"/>
      <c r="J143" s="5"/>
      <c r="K143" s="64"/>
      <c r="L143" s="65"/>
    </row>
    <row r="144" spans="1:12" x14ac:dyDescent="0.2">
      <c r="A144" s="79"/>
      <c r="B144" s="79"/>
      <c r="C144" s="79"/>
      <c r="D144" s="82"/>
      <c r="E144" s="76"/>
      <c r="F144" s="79"/>
      <c r="G144" s="9" t="s">
        <v>49</v>
      </c>
      <c r="H144" s="5"/>
      <c r="I144" s="5"/>
      <c r="J144" s="5"/>
      <c r="K144" s="64"/>
      <c r="L144" s="65"/>
    </row>
    <row r="145" spans="1:12" x14ac:dyDescent="0.2">
      <c r="A145" s="80"/>
      <c r="B145" s="80"/>
      <c r="C145" s="80"/>
      <c r="D145" s="83"/>
      <c r="E145" s="77"/>
      <c r="F145" s="80"/>
      <c r="G145" s="9" t="s">
        <v>223</v>
      </c>
      <c r="H145" s="11" t="s">
        <v>254</v>
      </c>
      <c r="I145" s="5"/>
      <c r="J145" s="5"/>
      <c r="K145" s="64"/>
      <c r="L145" s="65"/>
    </row>
    <row r="146" spans="1:12" x14ac:dyDescent="0.2">
      <c r="A146" s="78" t="s">
        <v>250</v>
      </c>
      <c r="B146" s="78" t="s">
        <v>279</v>
      </c>
      <c r="C146" s="78" t="s">
        <v>280</v>
      </c>
      <c r="D146" s="81">
        <v>983.71900000000005</v>
      </c>
      <c r="E146" s="75" t="s">
        <v>281</v>
      </c>
      <c r="F146" s="86"/>
      <c r="G146" s="9" t="s">
        <v>45</v>
      </c>
      <c r="H146" s="11" t="s">
        <v>282</v>
      </c>
      <c r="I146" s="5"/>
      <c r="J146" s="5"/>
      <c r="K146" s="64"/>
      <c r="L146" s="65"/>
    </row>
    <row r="147" spans="1:12" x14ac:dyDescent="0.2">
      <c r="A147" s="79"/>
      <c r="B147" s="79"/>
      <c r="C147" s="79"/>
      <c r="D147" s="82"/>
      <c r="E147" s="76"/>
      <c r="F147" s="87"/>
      <c r="G147" s="9" t="s">
        <v>48</v>
      </c>
      <c r="H147" s="5"/>
      <c r="I147" s="5"/>
      <c r="J147" s="5"/>
      <c r="K147" s="64"/>
      <c r="L147" s="65"/>
    </row>
    <row r="148" spans="1:12" x14ac:dyDescent="0.2">
      <c r="A148" s="79"/>
      <c r="B148" s="79"/>
      <c r="C148" s="79"/>
      <c r="D148" s="82"/>
      <c r="E148" s="76"/>
      <c r="F148" s="87"/>
      <c r="G148" s="9" t="s">
        <v>49</v>
      </c>
      <c r="H148" s="5"/>
      <c r="I148" s="5"/>
      <c r="J148" s="5"/>
      <c r="K148" s="64"/>
      <c r="L148" s="65"/>
    </row>
    <row r="149" spans="1:12" x14ac:dyDescent="0.2">
      <c r="A149" s="80"/>
      <c r="B149" s="80"/>
      <c r="C149" s="80"/>
      <c r="D149" s="83"/>
      <c r="E149" s="77"/>
      <c r="F149" s="88"/>
      <c r="G149" s="9" t="s">
        <v>223</v>
      </c>
      <c r="H149" s="5"/>
      <c r="I149" s="5"/>
      <c r="J149" s="5"/>
      <c r="K149" s="64"/>
      <c r="L149" s="65"/>
    </row>
    <row r="150" spans="1:12" x14ac:dyDescent="0.2">
      <c r="A150" s="78" t="s">
        <v>250</v>
      </c>
      <c r="B150" s="78" t="s">
        <v>279</v>
      </c>
      <c r="C150" s="78" t="s">
        <v>283</v>
      </c>
      <c r="D150" s="81">
        <v>983.47799999999995</v>
      </c>
      <c r="E150" s="86" t="s">
        <v>269</v>
      </c>
      <c r="F150" s="78" t="s">
        <v>274</v>
      </c>
      <c r="G150" s="9" t="s">
        <v>45</v>
      </c>
      <c r="H150" s="5"/>
      <c r="I150" s="5"/>
      <c r="J150" s="5"/>
      <c r="K150" s="64"/>
      <c r="L150" s="65"/>
    </row>
    <row r="151" spans="1:12" x14ac:dyDescent="0.2">
      <c r="A151" s="79"/>
      <c r="B151" s="79"/>
      <c r="C151" s="79"/>
      <c r="D151" s="82"/>
      <c r="E151" s="87"/>
      <c r="F151" s="79"/>
      <c r="G151" s="9" t="s">
        <v>48</v>
      </c>
      <c r="H151" s="5"/>
      <c r="I151" s="5"/>
      <c r="J151" s="5"/>
      <c r="K151" s="64"/>
      <c r="L151" s="65"/>
    </row>
    <row r="152" spans="1:12" x14ac:dyDescent="0.2">
      <c r="A152" s="79"/>
      <c r="B152" s="79"/>
      <c r="C152" s="79"/>
      <c r="D152" s="82"/>
      <c r="E152" s="87"/>
      <c r="F152" s="79"/>
      <c r="G152" s="9" t="s">
        <v>49</v>
      </c>
      <c r="H152" s="5"/>
      <c r="I152" s="5"/>
      <c r="J152" s="5"/>
      <c r="K152" s="64"/>
      <c r="L152" s="65"/>
    </row>
    <row r="153" spans="1:12" x14ac:dyDescent="0.2">
      <c r="A153" s="80"/>
      <c r="B153" s="80"/>
      <c r="C153" s="80"/>
      <c r="D153" s="83"/>
      <c r="E153" s="88"/>
      <c r="F153" s="80"/>
      <c r="G153" s="9" t="s">
        <v>223</v>
      </c>
      <c r="H153" s="11" t="s">
        <v>254</v>
      </c>
      <c r="I153" s="5"/>
      <c r="J153" s="5"/>
      <c r="K153" s="64"/>
      <c r="L153" s="65"/>
    </row>
    <row r="154" spans="1:12" x14ac:dyDescent="0.2">
      <c r="A154" s="78" t="s">
        <v>250</v>
      </c>
      <c r="B154" s="78" t="s">
        <v>279</v>
      </c>
      <c r="C154" s="78" t="s">
        <v>284</v>
      </c>
      <c r="D154" s="81">
        <v>983.22</v>
      </c>
      <c r="E154" s="86" t="s">
        <v>269</v>
      </c>
      <c r="F154" s="78" t="s">
        <v>274</v>
      </c>
      <c r="G154" s="9" t="s">
        <v>45</v>
      </c>
      <c r="H154" s="11" t="s">
        <v>285</v>
      </c>
      <c r="I154" s="5"/>
      <c r="J154" s="5"/>
      <c r="K154" s="64"/>
      <c r="L154" s="65"/>
    </row>
    <row r="155" spans="1:12" x14ac:dyDescent="0.2">
      <c r="A155" s="79"/>
      <c r="B155" s="79"/>
      <c r="C155" s="79"/>
      <c r="D155" s="82"/>
      <c r="E155" s="87"/>
      <c r="F155" s="79"/>
      <c r="G155" s="9" t="s">
        <v>48</v>
      </c>
      <c r="H155" s="5"/>
      <c r="I155" s="5"/>
      <c r="J155" s="5"/>
      <c r="K155" s="64"/>
      <c r="L155" s="65"/>
    </row>
    <row r="156" spans="1:12" x14ac:dyDescent="0.2">
      <c r="A156" s="79"/>
      <c r="B156" s="79"/>
      <c r="C156" s="79"/>
      <c r="D156" s="82"/>
      <c r="E156" s="87"/>
      <c r="F156" s="79"/>
      <c r="G156" s="9" t="s">
        <v>49</v>
      </c>
      <c r="H156" s="5"/>
      <c r="I156" s="5"/>
      <c r="J156" s="5"/>
      <c r="K156" s="64"/>
      <c r="L156" s="65"/>
    </row>
    <row r="157" spans="1:12" x14ac:dyDescent="0.2">
      <c r="A157" s="80"/>
      <c r="B157" s="80"/>
      <c r="C157" s="80"/>
      <c r="D157" s="83"/>
      <c r="E157" s="88"/>
      <c r="F157" s="80"/>
      <c r="G157" s="9" t="s">
        <v>223</v>
      </c>
      <c r="H157" s="11" t="s">
        <v>254</v>
      </c>
      <c r="I157" s="5"/>
      <c r="J157" s="5"/>
      <c r="K157" s="64"/>
      <c r="L157" s="65"/>
    </row>
    <row r="158" spans="1:12" x14ac:dyDescent="0.2">
      <c r="A158" s="78" t="s">
        <v>250</v>
      </c>
      <c r="B158" s="78" t="s">
        <v>279</v>
      </c>
      <c r="C158" s="78" t="s">
        <v>286</v>
      </c>
      <c r="D158" s="78" t="s">
        <v>287</v>
      </c>
      <c r="E158" s="75" t="s">
        <v>281</v>
      </c>
      <c r="F158" s="86"/>
      <c r="G158" s="9" t="s">
        <v>45</v>
      </c>
      <c r="H158" s="11" t="s">
        <v>288</v>
      </c>
      <c r="I158" s="5"/>
      <c r="J158" s="5"/>
      <c r="K158" s="64"/>
      <c r="L158" s="65"/>
    </row>
    <row r="159" spans="1:12" x14ac:dyDescent="0.2">
      <c r="A159" s="79"/>
      <c r="B159" s="79"/>
      <c r="C159" s="79"/>
      <c r="D159" s="79"/>
      <c r="E159" s="76"/>
      <c r="F159" s="87"/>
      <c r="G159" s="9" t="s">
        <v>48</v>
      </c>
      <c r="H159" s="5"/>
      <c r="I159" s="5"/>
      <c r="J159" s="5"/>
      <c r="K159" s="64"/>
      <c r="L159" s="65"/>
    </row>
    <row r="160" spans="1:12" x14ac:dyDescent="0.2">
      <c r="A160" s="79"/>
      <c r="B160" s="79"/>
      <c r="C160" s="79"/>
      <c r="D160" s="79"/>
      <c r="E160" s="76"/>
      <c r="F160" s="87"/>
      <c r="G160" s="9" t="s">
        <v>49</v>
      </c>
      <c r="H160" s="5"/>
      <c r="I160" s="5"/>
      <c r="J160" s="5"/>
      <c r="K160" s="64"/>
      <c r="L160" s="65"/>
    </row>
    <row r="161" spans="1:12" x14ac:dyDescent="0.2">
      <c r="A161" s="80"/>
      <c r="B161" s="80"/>
      <c r="C161" s="80"/>
      <c r="D161" s="80"/>
      <c r="E161" s="77"/>
      <c r="F161" s="88"/>
      <c r="G161" s="9" t="s">
        <v>223</v>
      </c>
      <c r="H161" s="5"/>
      <c r="I161" s="5"/>
      <c r="J161" s="5"/>
      <c r="K161" s="64"/>
      <c r="L161" s="65"/>
    </row>
    <row r="162" spans="1:12" x14ac:dyDescent="0.2">
      <c r="A162" s="78" t="s">
        <v>250</v>
      </c>
      <c r="B162" s="78" t="s">
        <v>279</v>
      </c>
      <c r="C162" s="78" t="s">
        <v>289</v>
      </c>
      <c r="D162" s="114">
        <v>980789</v>
      </c>
      <c r="E162" s="86" t="s">
        <v>290</v>
      </c>
      <c r="F162" s="78" t="s">
        <v>291</v>
      </c>
      <c r="G162" s="9" t="s">
        <v>45</v>
      </c>
      <c r="H162" s="11" t="s">
        <v>292</v>
      </c>
      <c r="I162" s="16">
        <v>8</v>
      </c>
      <c r="J162" s="16">
        <v>10</v>
      </c>
      <c r="K162" s="64"/>
      <c r="L162" s="65"/>
    </row>
    <row r="163" spans="1:12" x14ac:dyDescent="0.2">
      <c r="A163" s="79"/>
      <c r="B163" s="79"/>
      <c r="C163" s="79"/>
      <c r="D163" s="115"/>
      <c r="E163" s="87"/>
      <c r="F163" s="79"/>
      <c r="G163" s="9" t="s">
        <v>48</v>
      </c>
      <c r="H163" s="5"/>
      <c r="I163" s="5"/>
      <c r="J163" s="5"/>
      <c r="K163" s="64"/>
      <c r="L163" s="65"/>
    </row>
    <row r="164" spans="1:12" x14ac:dyDescent="0.2">
      <c r="A164" s="79"/>
      <c r="B164" s="79"/>
      <c r="C164" s="79"/>
      <c r="D164" s="115"/>
      <c r="E164" s="87"/>
      <c r="F164" s="79"/>
      <c r="G164" s="9" t="s">
        <v>49</v>
      </c>
      <c r="H164" s="16">
        <v>70</v>
      </c>
      <c r="I164" s="5"/>
      <c r="J164" s="5"/>
      <c r="K164" s="64"/>
      <c r="L164" s="65"/>
    </row>
    <row r="165" spans="1:12" x14ac:dyDescent="0.2">
      <c r="A165" s="79"/>
      <c r="B165" s="79"/>
      <c r="C165" s="79"/>
      <c r="D165" s="115"/>
      <c r="E165" s="87"/>
      <c r="F165" s="79"/>
      <c r="G165" s="12" t="s">
        <v>223</v>
      </c>
      <c r="H165" s="24" t="s">
        <v>224</v>
      </c>
      <c r="I165" s="25"/>
      <c r="J165" s="25"/>
      <c r="K165" s="111"/>
      <c r="L165" s="73"/>
    </row>
    <row r="166" spans="1:12" x14ac:dyDescent="0.2">
      <c r="A166" s="79" t="s">
        <v>250</v>
      </c>
      <c r="B166" s="79" t="s">
        <v>279</v>
      </c>
      <c r="C166" s="79" t="s">
        <v>293</v>
      </c>
      <c r="D166" s="82">
        <v>981.34500000000003</v>
      </c>
      <c r="E166" s="87" t="s">
        <v>269</v>
      </c>
      <c r="F166" s="79" t="s">
        <v>291</v>
      </c>
      <c r="G166" s="13" t="s">
        <v>45</v>
      </c>
      <c r="H166" s="27" t="s">
        <v>294</v>
      </c>
      <c r="I166" s="23">
        <v>7</v>
      </c>
      <c r="J166" s="23">
        <v>6</v>
      </c>
      <c r="K166" s="112"/>
      <c r="L166" s="113"/>
    </row>
    <row r="167" spans="1:12" x14ac:dyDescent="0.2">
      <c r="A167" s="79"/>
      <c r="B167" s="79"/>
      <c r="C167" s="79"/>
      <c r="D167" s="82"/>
      <c r="E167" s="87"/>
      <c r="F167" s="79"/>
      <c r="G167" s="9" t="s">
        <v>48</v>
      </c>
      <c r="H167" s="5"/>
      <c r="I167" s="5"/>
      <c r="J167" s="5"/>
      <c r="K167" s="64"/>
      <c r="L167" s="65"/>
    </row>
    <row r="168" spans="1:12" x14ac:dyDescent="0.2">
      <c r="A168" s="79"/>
      <c r="B168" s="79"/>
      <c r="C168" s="79"/>
      <c r="D168" s="82"/>
      <c r="E168" s="87"/>
      <c r="F168" s="79"/>
      <c r="G168" s="9" t="s">
        <v>49</v>
      </c>
      <c r="H168" s="16">
        <v>75</v>
      </c>
      <c r="I168" s="5"/>
      <c r="J168" s="5"/>
      <c r="K168" s="64"/>
      <c r="L168" s="65"/>
    </row>
    <row r="169" spans="1:12" x14ac:dyDescent="0.2">
      <c r="A169" s="80"/>
      <c r="B169" s="80"/>
      <c r="C169" s="80"/>
      <c r="D169" s="83"/>
      <c r="E169" s="88"/>
      <c r="F169" s="80"/>
      <c r="G169" s="9" t="s">
        <v>223</v>
      </c>
      <c r="H169" s="11" t="s">
        <v>224</v>
      </c>
      <c r="I169" s="5"/>
      <c r="J169" s="5"/>
      <c r="K169" s="64"/>
      <c r="L169" s="65"/>
    </row>
    <row r="170" spans="1:12" x14ac:dyDescent="0.2">
      <c r="A170" s="78" t="s">
        <v>250</v>
      </c>
      <c r="B170" s="78" t="s">
        <v>279</v>
      </c>
      <c r="C170" s="78" t="s">
        <v>295</v>
      </c>
      <c r="D170" s="81">
        <v>982.40300000000002</v>
      </c>
      <c r="E170" s="86" t="s">
        <v>269</v>
      </c>
      <c r="F170" s="78" t="s">
        <v>296</v>
      </c>
      <c r="G170" s="9" t="s">
        <v>45</v>
      </c>
      <c r="H170" s="5"/>
      <c r="I170" s="5"/>
      <c r="J170" s="5"/>
      <c r="K170" s="64"/>
      <c r="L170" s="65"/>
    </row>
    <row r="171" spans="1:12" x14ac:dyDescent="0.2">
      <c r="A171" s="79"/>
      <c r="B171" s="79"/>
      <c r="C171" s="79"/>
      <c r="D171" s="82"/>
      <c r="E171" s="87"/>
      <c r="F171" s="79"/>
      <c r="G171" s="9" t="s">
        <v>48</v>
      </c>
      <c r="H171" s="5"/>
      <c r="I171" s="5"/>
      <c r="J171" s="5"/>
      <c r="K171" s="64"/>
      <c r="L171" s="65"/>
    </row>
    <row r="172" spans="1:12" x14ac:dyDescent="0.2">
      <c r="A172" s="79"/>
      <c r="B172" s="79"/>
      <c r="C172" s="79"/>
      <c r="D172" s="82"/>
      <c r="E172" s="87"/>
      <c r="F172" s="79"/>
      <c r="G172" s="9" t="s">
        <v>49</v>
      </c>
      <c r="H172" s="5"/>
      <c r="I172" s="5"/>
      <c r="J172" s="5"/>
      <c r="K172" s="64"/>
      <c r="L172" s="65"/>
    </row>
    <row r="173" spans="1:12" x14ac:dyDescent="0.2">
      <c r="A173" s="80"/>
      <c r="B173" s="80"/>
      <c r="C173" s="80"/>
      <c r="D173" s="83"/>
      <c r="E173" s="88"/>
      <c r="F173" s="80"/>
      <c r="G173" s="9" t="s">
        <v>223</v>
      </c>
      <c r="H173" s="11" t="s">
        <v>254</v>
      </c>
      <c r="I173" s="5"/>
      <c r="J173" s="5"/>
      <c r="K173" s="64"/>
      <c r="L173" s="65"/>
    </row>
    <row r="174" spans="1:12" x14ac:dyDescent="0.2">
      <c r="A174" s="78" t="s">
        <v>250</v>
      </c>
      <c r="B174" s="78" t="s">
        <v>279</v>
      </c>
      <c r="C174" s="78" t="s">
        <v>297</v>
      </c>
      <c r="D174" s="81">
        <v>983.58199999999999</v>
      </c>
      <c r="E174" s="75" t="s">
        <v>298</v>
      </c>
      <c r="F174" s="75" t="s">
        <v>299</v>
      </c>
      <c r="G174" s="9" t="s">
        <v>45</v>
      </c>
      <c r="H174" s="5"/>
      <c r="I174" s="16">
        <v>7</v>
      </c>
      <c r="J174" s="16">
        <v>36</v>
      </c>
      <c r="K174" s="64"/>
      <c r="L174" s="65"/>
    </row>
    <row r="175" spans="1:12" x14ac:dyDescent="0.2">
      <c r="A175" s="79"/>
      <c r="B175" s="79"/>
      <c r="C175" s="79"/>
      <c r="D175" s="82"/>
      <c r="E175" s="76"/>
      <c r="F175" s="76"/>
      <c r="G175" s="9" t="s">
        <v>48</v>
      </c>
      <c r="H175" s="5"/>
      <c r="I175" s="5"/>
      <c r="J175" s="5"/>
      <c r="K175" s="64"/>
      <c r="L175" s="65"/>
    </row>
    <row r="176" spans="1:12" x14ac:dyDescent="0.2">
      <c r="A176" s="79"/>
      <c r="B176" s="79"/>
      <c r="C176" s="79"/>
      <c r="D176" s="82"/>
      <c r="E176" s="76"/>
      <c r="F176" s="76"/>
      <c r="G176" s="9" t="s">
        <v>49</v>
      </c>
      <c r="H176" s="16">
        <v>80</v>
      </c>
      <c r="I176" s="5"/>
      <c r="J176" s="5"/>
      <c r="K176" s="64"/>
      <c r="L176" s="65"/>
    </row>
    <row r="177" spans="1:12" x14ac:dyDescent="0.2">
      <c r="A177" s="80"/>
      <c r="B177" s="80"/>
      <c r="C177" s="80"/>
      <c r="D177" s="83"/>
      <c r="E177" s="77"/>
      <c r="F177" s="77"/>
      <c r="G177" s="9" t="s">
        <v>223</v>
      </c>
      <c r="H177" s="11" t="s">
        <v>224</v>
      </c>
      <c r="I177" s="5"/>
      <c r="J177" s="5"/>
      <c r="K177" s="64"/>
      <c r="L177" s="65"/>
    </row>
    <row r="178" spans="1:12" x14ac:dyDescent="0.2">
      <c r="A178" s="78" t="s">
        <v>250</v>
      </c>
      <c r="B178" s="78" t="s">
        <v>279</v>
      </c>
      <c r="C178" s="78" t="s">
        <v>300</v>
      </c>
      <c r="D178" s="81">
        <v>983.80700000000002</v>
      </c>
      <c r="E178" s="86" t="s">
        <v>269</v>
      </c>
      <c r="F178" s="75" t="s">
        <v>301</v>
      </c>
      <c r="G178" s="9" t="s">
        <v>45</v>
      </c>
      <c r="H178" s="5"/>
      <c r="I178" s="5"/>
      <c r="J178" s="5"/>
      <c r="K178" s="64"/>
      <c r="L178" s="65"/>
    </row>
    <row r="179" spans="1:12" x14ac:dyDescent="0.2">
      <c r="A179" s="79"/>
      <c r="B179" s="79"/>
      <c r="C179" s="79"/>
      <c r="D179" s="82"/>
      <c r="E179" s="87"/>
      <c r="F179" s="76"/>
      <c r="G179" s="9" t="s">
        <v>48</v>
      </c>
      <c r="H179" s="16">
        <v>70</v>
      </c>
      <c r="I179" s="16">
        <v>6</v>
      </c>
      <c r="J179" s="16">
        <v>10</v>
      </c>
      <c r="K179" s="64"/>
      <c r="L179" s="65"/>
    </row>
    <row r="180" spans="1:12" x14ac:dyDescent="0.2">
      <c r="A180" s="79"/>
      <c r="B180" s="79"/>
      <c r="C180" s="79"/>
      <c r="D180" s="82"/>
      <c r="E180" s="87"/>
      <c r="F180" s="76"/>
      <c r="G180" s="9" t="s">
        <v>49</v>
      </c>
      <c r="H180" s="5"/>
      <c r="I180" s="5"/>
      <c r="J180" s="5"/>
      <c r="K180" s="64"/>
      <c r="L180" s="65"/>
    </row>
    <row r="181" spans="1:12" x14ac:dyDescent="0.2">
      <c r="A181" s="80"/>
      <c r="B181" s="80"/>
      <c r="C181" s="80"/>
      <c r="D181" s="83"/>
      <c r="E181" s="88"/>
      <c r="F181" s="77"/>
      <c r="G181" s="9" t="s">
        <v>223</v>
      </c>
      <c r="H181" s="11" t="s">
        <v>224</v>
      </c>
      <c r="I181" s="5"/>
      <c r="J181" s="5"/>
      <c r="K181" s="64"/>
      <c r="L181" s="65"/>
    </row>
    <row r="182" spans="1:12" x14ac:dyDescent="0.2">
      <c r="A182" s="78" t="s">
        <v>302</v>
      </c>
      <c r="B182" s="78" t="s">
        <v>303</v>
      </c>
      <c r="C182" s="78" t="s">
        <v>304</v>
      </c>
      <c r="D182" s="81">
        <v>975.09400000000005</v>
      </c>
      <c r="E182" s="86" t="s">
        <v>305</v>
      </c>
      <c r="F182" s="75" t="s">
        <v>306</v>
      </c>
      <c r="G182" s="9" t="s">
        <v>45</v>
      </c>
      <c r="H182" s="5"/>
      <c r="I182" s="5"/>
      <c r="J182" s="5"/>
      <c r="K182" s="64"/>
      <c r="L182" s="65"/>
    </row>
    <row r="183" spans="1:12" x14ac:dyDescent="0.2">
      <c r="A183" s="79"/>
      <c r="B183" s="79"/>
      <c r="C183" s="79"/>
      <c r="D183" s="82"/>
      <c r="E183" s="87"/>
      <c r="F183" s="76"/>
      <c r="G183" s="9" t="s">
        <v>48</v>
      </c>
      <c r="H183" s="5"/>
      <c r="I183" s="5"/>
      <c r="J183" s="5"/>
      <c r="K183" s="64"/>
      <c r="L183" s="65"/>
    </row>
    <row r="184" spans="1:12" x14ac:dyDescent="0.2">
      <c r="A184" s="79"/>
      <c r="B184" s="79"/>
      <c r="C184" s="79"/>
      <c r="D184" s="82"/>
      <c r="E184" s="87"/>
      <c r="F184" s="76"/>
      <c r="G184" s="9" t="s">
        <v>49</v>
      </c>
      <c r="H184" s="5"/>
      <c r="I184" s="5"/>
      <c r="J184" s="5"/>
      <c r="K184" s="64"/>
      <c r="L184" s="65"/>
    </row>
    <row r="185" spans="1:12" x14ac:dyDescent="0.2">
      <c r="A185" s="80"/>
      <c r="B185" s="80"/>
      <c r="C185" s="80"/>
      <c r="D185" s="83"/>
      <c r="E185" s="88"/>
      <c r="F185" s="77"/>
      <c r="G185" s="9" t="s">
        <v>223</v>
      </c>
      <c r="H185" s="11" t="s">
        <v>254</v>
      </c>
      <c r="I185" s="5"/>
      <c r="J185" s="5"/>
      <c r="K185" s="64"/>
      <c r="L185" s="65"/>
    </row>
    <row r="186" spans="1:12" x14ac:dyDescent="0.2">
      <c r="A186" s="78" t="s">
        <v>302</v>
      </c>
      <c r="B186" s="78" t="s">
        <v>303</v>
      </c>
      <c r="C186" s="78" t="s">
        <v>307</v>
      </c>
      <c r="D186" s="81">
        <v>975.39099999999996</v>
      </c>
      <c r="E186" s="86" t="s">
        <v>308</v>
      </c>
      <c r="F186" s="75" t="s">
        <v>309</v>
      </c>
      <c r="G186" s="9" t="s">
        <v>45</v>
      </c>
      <c r="H186" s="5"/>
      <c r="I186" s="5"/>
      <c r="J186" s="5"/>
      <c r="K186" s="64"/>
      <c r="L186" s="65"/>
    </row>
    <row r="187" spans="1:12" x14ac:dyDescent="0.2">
      <c r="A187" s="79"/>
      <c r="B187" s="79"/>
      <c r="C187" s="79"/>
      <c r="D187" s="82"/>
      <c r="E187" s="87"/>
      <c r="F187" s="76"/>
      <c r="G187" s="9" t="s">
        <v>48</v>
      </c>
      <c r="H187" s="5"/>
      <c r="I187" s="5"/>
      <c r="J187" s="5"/>
      <c r="K187" s="64"/>
      <c r="L187" s="65"/>
    </row>
    <row r="188" spans="1:12" x14ac:dyDescent="0.2">
      <c r="A188" s="79"/>
      <c r="B188" s="79"/>
      <c r="C188" s="79"/>
      <c r="D188" s="82"/>
      <c r="E188" s="87"/>
      <c r="F188" s="76"/>
      <c r="G188" s="9" t="s">
        <v>49</v>
      </c>
      <c r="H188" s="5"/>
      <c r="I188" s="5"/>
      <c r="J188" s="5"/>
      <c r="K188" s="64"/>
      <c r="L188" s="65"/>
    </row>
    <row r="189" spans="1:12" x14ac:dyDescent="0.2">
      <c r="A189" s="80"/>
      <c r="B189" s="80"/>
      <c r="C189" s="80"/>
      <c r="D189" s="83"/>
      <c r="E189" s="88"/>
      <c r="F189" s="77"/>
      <c r="G189" s="9" t="s">
        <v>223</v>
      </c>
      <c r="H189" s="11" t="s">
        <v>310</v>
      </c>
      <c r="I189" s="5"/>
      <c r="J189" s="5"/>
      <c r="K189" s="64"/>
      <c r="L189" s="65"/>
    </row>
    <row r="190" spans="1:12" x14ac:dyDescent="0.2">
      <c r="A190" s="78" t="s">
        <v>302</v>
      </c>
      <c r="B190" s="78" t="s">
        <v>303</v>
      </c>
      <c r="C190" s="78" t="s">
        <v>311</v>
      </c>
      <c r="D190" s="81">
        <v>974.25900000000001</v>
      </c>
      <c r="E190" s="86" t="s">
        <v>305</v>
      </c>
      <c r="F190" s="75" t="s">
        <v>312</v>
      </c>
      <c r="G190" s="9" t="s">
        <v>45</v>
      </c>
      <c r="H190" s="5"/>
      <c r="I190" s="5"/>
      <c r="J190" s="5"/>
      <c r="K190" s="64"/>
      <c r="L190" s="65"/>
    </row>
    <row r="191" spans="1:12" x14ac:dyDescent="0.2">
      <c r="A191" s="79"/>
      <c r="B191" s="79"/>
      <c r="C191" s="79"/>
      <c r="D191" s="82"/>
      <c r="E191" s="87"/>
      <c r="F191" s="76"/>
      <c r="G191" s="9" t="s">
        <v>48</v>
      </c>
      <c r="H191" s="5"/>
      <c r="I191" s="5"/>
      <c r="J191" s="5"/>
      <c r="K191" s="64"/>
      <c r="L191" s="65"/>
    </row>
    <row r="192" spans="1:12" x14ac:dyDescent="0.2">
      <c r="A192" s="79"/>
      <c r="B192" s="79"/>
      <c r="C192" s="79"/>
      <c r="D192" s="82"/>
      <c r="E192" s="87"/>
      <c r="F192" s="76"/>
      <c r="G192" s="9" t="s">
        <v>49</v>
      </c>
      <c r="H192" s="5"/>
      <c r="I192" s="5"/>
      <c r="J192" s="5"/>
      <c r="K192" s="64"/>
      <c r="L192" s="65"/>
    </row>
    <row r="193" spans="1:12" x14ac:dyDescent="0.2">
      <c r="A193" s="80"/>
      <c r="B193" s="80"/>
      <c r="C193" s="80"/>
      <c r="D193" s="83"/>
      <c r="E193" s="88"/>
      <c r="F193" s="77"/>
      <c r="G193" s="9" t="s">
        <v>223</v>
      </c>
      <c r="H193" s="11" t="s">
        <v>224</v>
      </c>
      <c r="I193" s="5"/>
      <c r="J193" s="5"/>
      <c r="K193" s="64"/>
      <c r="L193" s="65"/>
    </row>
    <row r="194" spans="1:12" x14ac:dyDescent="0.2">
      <c r="A194" s="78" t="s">
        <v>302</v>
      </c>
      <c r="B194" s="75" t="s">
        <v>313</v>
      </c>
      <c r="C194" s="78" t="s">
        <v>314</v>
      </c>
      <c r="D194" s="81">
        <v>970.82600000000002</v>
      </c>
      <c r="E194" s="86" t="s">
        <v>315</v>
      </c>
      <c r="F194" s="86" t="s">
        <v>316</v>
      </c>
      <c r="G194" s="9" t="s">
        <v>45</v>
      </c>
      <c r="H194" s="5"/>
      <c r="I194" s="5"/>
      <c r="J194" s="5"/>
      <c r="K194" s="64"/>
      <c r="L194" s="65"/>
    </row>
    <row r="195" spans="1:12" x14ac:dyDescent="0.2">
      <c r="A195" s="79"/>
      <c r="B195" s="76"/>
      <c r="C195" s="79"/>
      <c r="D195" s="82"/>
      <c r="E195" s="87"/>
      <c r="F195" s="87"/>
      <c r="G195" s="9" t="s">
        <v>48</v>
      </c>
      <c r="H195" s="5"/>
      <c r="I195" s="5"/>
      <c r="J195" s="5"/>
      <c r="K195" s="64"/>
      <c r="L195" s="65"/>
    </row>
    <row r="196" spans="1:12" x14ac:dyDescent="0.2">
      <c r="A196" s="79"/>
      <c r="B196" s="76"/>
      <c r="C196" s="79"/>
      <c r="D196" s="82"/>
      <c r="E196" s="87"/>
      <c r="F196" s="87"/>
      <c r="G196" s="9" t="s">
        <v>49</v>
      </c>
      <c r="H196" s="5"/>
      <c r="I196" s="5"/>
      <c r="J196" s="5"/>
      <c r="K196" s="64"/>
      <c r="L196" s="65"/>
    </row>
    <row r="197" spans="1:12" x14ac:dyDescent="0.2">
      <c r="A197" s="80"/>
      <c r="B197" s="77"/>
      <c r="C197" s="80"/>
      <c r="D197" s="83"/>
      <c r="E197" s="88"/>
      <c r="F197" s="88"/>
      <c r="G197" s="9" t="s">
        <v>223</v>
      </c>
      <c r="H197" s="5"/>
      <c r="I197" s="5"/>
      <c r="J197" s="5"/>
      <c r="K197" s="64"/>
      <c r="L197" s="65"/>
    </row>
    <row r="198" spans="1:12" x14ac:dyDescent="0.2">
      <c r="A198" s="78" t="s">
        <v>302</v>
      </c>
      <c r="B198" s="78" t="s">
        <v>317</v>
      </c>
      <c r="C198" s="78" t="s">
        <v>318</v>
      </c>
      <c r="D198" s="81">
        <v>970.77300000000002</v>
      </c>
      <c r="E198" s="86" t="s">
        <v>305</v>
      </c>
      <c r="F198" s="75" t="s">
        <v>319</v>
      </c>
      <c r="G198" s="9" t="s">
        <v>45</v>
      </c>
      <c r="H198" s="5"/>
      <c r="I198" s="5"/>
      <c r="J198" s="5"/>
      <c r="K198" s="64"/>
      <c r="L198" s="65"/>
    </row>
    <row r="199" spans="1:12" x14ac:dyDescent="0.2">
      <c r="A199" s="79"/>
      <c r="B199" s="79"/>
      <c r="C199" s="79"/>
      <c r="D199" s="82"/>
      <c r="E199" s="87"/>
      <c r="F199" s="76"/>
      <c r="G199" s="9" t="s">
        <v>48</v>
      </c>
      <c r="H199" s="5"/>
      <c r="I199" s="5"/>
      <c r="J199" s="5"/>
      <c r="K199" s="64"/>
      <c r="L199" s="65"/>
    </row>
    <row r="200" spans="1:12" x14ac:dyDescent="0.2">
      <c r="A200" s="79"/>
      <c r="B200" s="79"/>
      <c r="C200" s="79"/>
      <c r="D200" s="82"/>
      <c r="E200" s="87"/>
      <c r="F200" s="76"/>
      <c r="G200" s="9" t="s">
        <v>49</v>
      </c>
      <c r="H200" s="5"/>
      <c r="I200" s="5"/>
      <c r="J200" s="5"/>
      <c r="K200" s="64"/>
      <c r="L200" s="65"/>
    </row>
    <row r="201" spans="1:12" x14ac:dyDescent="0.2">
      <c r="A201" s="80"/>
      <c r="B201" s="80"/>
      <c r="C201" s="80"/>
      <c r="D201" s="83"/>
      <c r="E201" s="88"/>
      <c r="F201" s="77"/>
      <c r="G201" s="9" t="s">
        <v>223</v>
      </c>
      <c r="H201" s="11" t="s">
        <v>320</v>
      </c>
      <c r="I201" s="5"/>
      <c r="J201" s="5"/>
      <c r="K201" s="64"/>
      <c r="L201" s="65"/>
    </row>
    <row r="202" spans="1:12" x14ac:dyDescent="0.2">
      <c r="A202" s="78" t="s">
        <v>302</v>
      </c>
      <c r="B202" s="75" t="s">
        <v>321</v>
      </c>
      <c r="C202" s="78" t="s">
        <v>322</v>
      </c>
      <c r="D202" s="81">
        <v>970.82799999999997</v>
      </c>
      <c r="E202" s="86" t="s">
        <v>305</v>
      </c>
      <c r="F202" s="86" t="s">
        <v>323</v>
      </c>
      <c r="G202" s="9" t="s">
        <v>45</v>
      </c>
      <c r="H202" s="5"/>
      <c r="I202" s="16">
        <v>20</v>
      </c>
      <c r="J202" s="16">
        <v>30</v>
      </c>
      <c r="K202" s="64"/>
      <c r="L202" s="65"/>
    </row>
    <row r="203" spans="1:12" x14ac:dyDescent="0.2">
      <c r="A203" s="79"/>
      <c r="B203" s="76"/>
      <c r="C203" s="79"/>
      <c r="D203" s="82"/>
      <c r="E203" s="87"/>
      <c r="F203" s="87"/>
      <c r="G203" s="9" t="s">
        <v>48</v>
      </c>
      <c r="H203" s="5"/>
      <c r="I203" s="5"/>
      <c r="J203" s="5"/>
      <c r="K203" s="64"/>
      <c r="L203" s="65"/>
    </row>
    <row r="204" spans="1:12" x14ac:dyDescent="0.2">
      <c r="A204" s="79"/>
      <c r="B204" s="76"/>
      <c r="C204" s="79"/>
      <c r="D204" s="82"/>
      <c r="E204" s="87"/>
      <c r="F204" s="87"/>
      <c r="G204" s="9" t="s">
        <v>49</v>
      </c>
      <c r="H204" s="16">
        <v>38</v>
      </c>
      <c r="I204" s="5"/>
      <c r="J204" s="5"/>
      <c r="K204" s="64"/>
      <c r="L204" s="65"/>
    </row>
    <row r="205" spans="1:12" x14ac:dyDescent="0.2">
      <c r="A205" s="80"/>
      <c r="B205" s="77"/>
      <c r="C205" s="80"/>
      <c r="D205" s="83"/>
      <c r="E205" s="88"/>
      <c r="F205" s="88"/>
      <c r="G205" s="9" t="s">
        <v>223</v>
      </c>
      <c r="H205" s="11" t="s">
        <v>224</v>
      </c>
      <c r="I205" s="5"/>
      <c r="J205" s="5"/>
      <c r="K205" s="64"/>
      <c r="L205" s="65"/>
    </row>
    <row r="206" spans="1:12" x14ac:dyDescent="0.2">
      <c r="A206" s="78" t="s">
        <v>302</v>
      </c>
      <c r="B206" s="75" t="s">
        <v>324</v>
      </c>
      <c r="C206" s="78" t="s">
        <v>325</v>
      </c>
      <c r="D206" s="81">
        <v>971.37400000000002</v>
      </c>
      <c r="E206" s="86" t="s">
        <v>305</v>
      </c>
      <c r="F206" s="75" t="s">
        <v>326</v>
      </c>
      <c r="G206" s="9" t="s">
        <v>45</v>
      </c>
      <c r="H206" s="5"/>
      <c r="I206" s="16">
        <v>12</v>
      </c>
      <c r="J206" s="16">
        <v>30</v>
      </c>
      <c r="K206" s="64"/>
      <c r="L206" s="65"/>
    </row>
    <row r="207" spans="1:12" x14ac:dyDescent="0.2">
      <c r="A207" s="79"/>
      <c r="B207" s="76"/>
      <c r="C207" s="79"/>
      <c r="D207" s="82"/>
      <c r="E207" s="87"/>
      <c r="F207" s="76"/>
      <c r="G207" s="9" t="s">
        <v>48</v>
      </c>
      <c r="H207" s="5"/>
      <c r="I207" s="5"/>
      <c r="J207" s="5"/>
      <c r="K207" s="64"/>
      <c r="L207" s="65"/>
    </row>
    <row r="208" spans="1:12" x14ac:dyDescent="0.2">
      <c r="A208" s="79"/>
      <c r="B208" s="76"/>
      <c r="C208" s="79"/>
      <c r="D208" s="82"/>
      <c r="E208" s="87"/>
      <c r="F208" s="76"/>
      <c r="G208" s="9" t="s">
        <v>49</v>
      </c>
      <c r="H208" s="16">
        <v>80</v>
      </c>
      <c r="I208" s="5"/>
      <c r="J208" s="5"/>
      <c r="K208" s="64"/>
      <c r="L208" s="65"/>
    </row>
    <row r="209" spans="1:12" ht="16.5" x14ac:dyDescent="0.2">
      <c r="A209" s="80"/>
      <c r="B209" s="77"/>
      <c r="C209" s="80"/>
      <c r="D209" s="83"/>
      <c r="E209" s="88"/>
      <c r="F209" s="77"/>
      <c r="G209" s="9" t="s">
        <v>223</v>
      </c>
      <c r="H209" s="11" t="s">
        <v>327</v>
      </c>
      <c r="I209" s="5"/>
      <c r="J209" s="5"/>
      <c r="K209" s="64"/>
      <c r="L209" s="65"/>
    </row>
    <row r="210" spans="1:12" x14ac:dyDescent="0.2">
      <c r="A210" s="78" t="s">
        <v>302</v>
      </c>
      <c r="B210" s="75" t="s">
        <v>328</v>
      </c>
      <c r="C210" s="78" t="s">
        <v>329</v>
      </c>
      <c r="D210" s="116">
        <v>966288</v>
      </c>
      <c r="E210" s="86" t="s">
        <v>305</v>
      </c>
      <c r="F210" s="75" t="s">
        <v>330</v>
      </c>
      <c r="G210" s="9" t="s">
        <v>45</v>
      </c>
      <c r="H210" s="11" t="s">
        <v>331</v>
      </c>
      <c r="I210" s="16">
        <v>30</v>
      </c>
      <c r="J210" s="16">
        <v>35</v>
      </c>
      <c r="K210" s="64"/>
      <c r="L210" s="65"/>
    </row>
    <row r="211" spans="1:12" x14ac:dyDescent="0.2">
      <c r="A211" s="79"/>
      <c r="B211" s="76"/>
      <c r="C211" s="79"/>
      <c r="D211" s="117"/>
      <c r="E211" s="87"/>
      <c r="F211" s="76"/>
      <c r="G211" s="9" t="s">
        <v>48</v>
      </c>
      <c r="H211" s="5"/>
      <c r="I211" s="5"/>
      <c r="J211" s="5"/>
      <c r="K211" s="64"/>
      <c r="L211" s="65"/>
    </row>
    <row r="212" spans="1:12" x14ac:dyDescent="0.2">
      <c r="A212" s="79"/>
      <c r="B212" s="76"/>
      <c r="C212" s="79"/>
      <c r="D212" s="117"/>
      <c r="E212" s="87"/>
      <c r="F212" s="76"/>
      <c r="G212" s="9" t="s">
        <v>49</v>
      </c>
      <c r="H212" s="16">
        <v>60</v>
      </c>
      <c r="I212" s="5"/>
      <c r="J212" s="5"/>
      <c r="K212" s="64"/>
      <c r="L212" s="65"/>
    </row>
    <row r="213" spans="1:12" x14ac:dyDescent="0.2">
      <c r="A213" s="79"/>
      <c r="B213" s="76"/>
      <c r="C213" s="79"/>
      <c r="D213" s="117"/>
      <c r="E213" s="87"/>
      <c r="F213" s="76"/>
      <c r="G213" s="12" t="s">
        <v>223</v>
      </c>
      <c r="H213" s="24" t="s">
        <v>224</v>
      </c>
      <c r="I213" s="25"/>
      <c r="J213" s="25"/>
      <c r="K213" s="111"/>
      <c r="L213" s="73"/>
    </row>
    <row r="214" spans="1:12" x14ac:dyDescent="0.2">
      <c r="A214" s="79" t="s">
        <v>302</v>
      </c>
      <c r="B214" s="87" t="s">
        <v>332</v>
      </c>
      <c r="C214" s="79" t="s">
        <v>333</v>
      </c>
      <c r="D214" s="82">
        <v>966.49400000000003</v>
      </c>
      <c r="E214" s="87" t="s">
        <v>305</v>
      </c>
      <c r="F214" s="79" t="s">
        <v>334</v>
      </c>
      <c r="G214" s="13" t="s">
        <v>45</v>
      </c>
      <c r="H214" s="26"/>
      <c r="I214" s="26"/>
      <c r="J214" s="26"/>
      <c r="K214" s="112"/>
      <c r="L214" s="113"/>
    </row>
    <row r="215" spans="1:12" x14ac:dyDescent="0.2">
      <c r="A215" s="79"/>
      <c r="B215" s="87"/>
      <c r="C215" s="79"/>
      <c r="D215" s="82"/>
      <c r="E215" s="87"/>
      <c r="F215" s="79"/>
      <c r="G215" s="9" t="s">
        <v>48</v>
      </c>
      <c r="H215" s="5"/>
      <c r="I215" s="5"/>
      <c r="J215" s="5"/>
      <c r="K215" s="64"/>
      <c r="L215" s="65"/>
    </row>
    <row r="216" spans="1:12" x14ac:dyDescent="0.2">
      <c r="A216" s="79"/>
      <c r="B216" s="87"/>
      <c r="C216" s="79"/>
      <c r="D216" s="82"/>
      <c r="E216" s="87"/>
      <c r="F216" s="79"/>
      <c r="G216" s="9" t="s">
        <v>49</v>
      </c>
      <c r="H216" s="5"/>
      <c r="I216" s="5"/>
      <c r="J216" s="5"/>
      <c r="K216" s="64"/>
      <c r="L216" s="65"/>
    </row>
    <row r="217" spans="1:12" x14ac:dyDescent="0.2">
      <c r="A217" s="80"/>
      <c r="B217" s="88"/>
      <c r="C217" s="80"/>
      <c r="D217" s="83"/>
      <c r="E217" s="88"/>
      <c r="F217" s="80"/>
      <c r="G217" s="9" t="s">
        <v>223</v>
      </c>
      <c r="H217" s="11" t="s">
        <v>335</v>
      </c>
      <c r="I217" s="5"/>
      <c r="J217" s="5"/>
      <c r="K217" s="64"/>
      <c r="L217" s="65"/>
    </row>
    <row r="218" spans="1:12" x14ac:dyDescent="0.2">
      <c r="A218" s="78" t="s">
        <v>336</v>
      </c>
      <c r="B218" s="75" t="s">
        <v>337</v>
      </c>
      <c r="C218" s="78" t="s">
        <v>338</v>
      </c>
      <c r="D218" s="81">
        <v>970.76199999999994</v>
      </c>
      <c r="E218" s="75" t="s">
        <v>339</v>
      </c>
      <c r="F218" s="78" t="s">
        <v>340</v>
      </c>
      <c r="G218" s="9" t="s">
        <v>45</v>
      </c>
      <c r="H218" s="5"/>
      <c r="I218" s="28">
        <v>6</v>
      </c>
      <c r="J218" s="16">
        <v>45</v>
      </c>
      <c r="K218" s="98" t="s">
        <v>341</v>
      </c>
      <c r="L218" s="99"/>
    </row>
    <row r="219" spans="1:12" x14ac:dyDescent="0.2">
      <c r="A219" s="79"/>
      <c r="B219" s="76"/>
      <c r="C219" s="79"/>
      <c r="D219" s="82"/>
      <c r="E219" s="76"/>
      <c r="F219" s="79"/>
      <c r="G219" s="9" t="s">
        <v>48</v>
      </c>
      <c r="H219" s="5"/>
      <c r="I219" s="5"/>
      <c r="J219" s="5"/>
      <c r="K219" s="64"/>
      <c r="L219" s="65"/>
    </row>
    <row r="220" spans="1:12" x14ac:dyDescent="0.2">
      <c r="A220" s="79"/>
      <c r="B220" s="76"/>
      <c r="C220" s="79"/>
      <c r="D220" s="82"/>
      <c r="E220" s="76"/>
      <c r="F220" s="79"/>
      <c r="G220" s="9" t="s">
        <v>49</v>
      </c>
      <c r="H220" s="11" t="s">
        <v>342</v>
      </c>
      <c r="I220" s="5"/>
      <c r="J220" s="5"/>
      <c r="K220" s="64"/>
      <c r="L220" s="65"/>
    </row>
    <row r="221" spans="1:12" ht="16.5" x14ac:dyDescent="0.2">
      <c r="A221" s="79"/>
      <c r="B221" s="76"/>
      <c r="C221" s="79"/>
      <c r="D221" s="82"/>
      <c r="E221" s="76"/>
      <c r="F221" s="79"/>
      <c r="G221" s="9" t="s">
        <v>343</v>
      </c>
      <c r="H221" s="5"/>
      <c r="I221" s="5"/>
      <c r="J221" s="5"/>
      <c r="K221" s="64"/>
      <c r="L221" s="65"/>
    </row>
    <row r="222" spans="1:12" x14ac:dyDescent="0.2">
      <c r="A222" s="80"/>
      <c r="B222" s="77"/>
      <c r="C222" s="80"/>
      <c r="D222" s="83"/>
      <c r="E222" s="77"/>
      <c r="F222" s="80"/>
      <c r="G222" s="9" t="s">
        <v>344</v>
      </c>
      <c r="H222" s="5"/>
      <c r="I222" s="5"/>
      <c r="J222" s="5"/>
      <c r="K222" s="64"/>
      <c r="L222" s="65"/>
    </row>
    <row r="223" spans="1:12" x14ac:dyDescent="0.2">
      <c r="A223" s="78" t="s">
        <v>336</v>
      </c>
      <c r="B223" s="75" t="s">
        <v>345</v>
      </c>
      <c r="C223" s="78" t="s">
        <v>346</v>
      </c>
      <c r="D223" s="81">
        <v>970.42899999999997</v>
      </c>
      <c r="E223" s="75" t="s">
        <v>347</v>
      </c>
      <c r="F223" s="78" t="s">
        <v>348</v>
      </c>
      <c r="G223" s="5"/>
      <c r="H223" s="5"/>
      <c r="I223" s="28">
        <v>72</v>
      </c>
      <c r="J223" s="16">
        <v>27</v>
      </c>
      <c r="K223" s="98" t="s">
        <v>349</v>
      </c>
      <c r="L223" s="99"/>
    </row>
    <row r="224" spans="1:12" x14ac:dyDescent="0.2">
      <c r="A224" s="79"/>
      <c r="B224" s="76"/>
      <c r="C224" s="79"/>
      <c r="D224" s="82"/>
      <c r="E224" s="76"/>
      <c r="F224" s="79"/>
      <c r="G224" s="5"/>
      <c r="H224" s="5"/>
      <c r="I224" s="5"/>
      <c r="J224" s="5"/>
      <c r="K224" s="64"/>
      <c r="L224" s="65"/>
    </row>
    <row r="225" spans="1:12" x14ac:dyDescent="0.2">
      <c r="A225" s="79"/>
      <c r="B225" s="76"/>
      <c r="C225" s="79"/>
      <c r="D225" s="82"/>
      <c r="E225" s="76"/>
      <c r="F225" s="79"/>
      <c r="G225" s="9" t="s">
        <v>49</v>
      </c>
      <c r="H225" s="11" t="s">
        <v>342</v>
      </c>
      <c r="I225" s="5"/>
      <c r="J225" s="5"/>
      <c r="K225" s="64"/>
      <c r="L225" s="65"/>
    </row>
    <row r="226" spans="1:12" x14ac:dyDescent="0.2">
      <c r="A226" s="80"/>
      <c r="B226" s="77"/>
      <c r="C226" s="80"/>
      <c r="D226" s="83"/>
      <c r="E226" s="77"/>
      <c r="F226" s="80"/>
      <c r="G226" s="9" t="s">
        <v>344</v>
      </c>
      <c r="H226" s="5"/>
      <c r="I226" s="5"/>
      <c r="J226" s="5"/>
      <c r="K226" s="64"/>
      <c r="L226" s="65"/>
    </row>
    <row r="227" spans="1:12" x14ac:dyDescent="0.2">
      <c r="A227" s="78" t="s">
        <v>336</v>
      </c>
      <c r="B227" s="75" t="s">
        <v>345</v>
      </c>
      <c r="C227" s="78" t="s">
        <v>350</v>
      </c>
      <c r="D227" s="81">
        <v>970.06600000000003</v>
      </c>
      <c r="E227" s="75" t="s">
        <v>351</v>
      </c>
      <c r="F227" s="78" t="s">
        <v>348</v>
      </c>
      <c r="G227" s="5"/>
      <c r="H227" s="5"/>
      <c r="I227" s="28">
        <v>30</v>
      </c>
      <c r="J227" s="16">
        <v>10</v>
      </c>
      <c r="K227" s="98" t="s">
        <v>352</v>
      </c>
      <c r="L227" s="99"/>
    </row>
    <row r="228" spans="1:12" x14ac:dyDescent="0.2">
      <c r="A228" s="79"/>
      <c r="B228" s="76"/>
      <c r="C228" s="79"/>
      <c r="D228" s="82"/>
      <c r="E228" s="76"/>
      <c r="F228" s="79"/>
      <c r="G228" s="5"/>
      <c r="H228" s="5"/>
      <c r="I228" s="5"/>
      <c r="J228" s="5"/>
      <c r="K228" s="64"/>
      <c r="L228" s="65"/>
    </row>
    <row r="229" spans="1:12" x14ac:dyDescent="0.2">
      <c r="A229" s="79"/>
      <c r="B229" s="76"/>
      <c r="C229" s="79"/>
      <c r="D229" s="82"/>
      <c r="E229" s="76"/>
      <c r="F229" s="79"/>
      <c r="G229" s="9" t="s">
        <v>49</v>
      </c>
      <c r="H229" s="11" t="s">
        <v>342</v>
      </c>
      <c r="I229" s="5"/>
      <c r="J229" s="5"/>
      <c r="K229" s="64"/>
      <c r="L229" s="65"/>
    </row>
    <row r="230" spans="1:12" x14ac:dyDescent="0.2">
      <c r="A230" s="80"/>
      <c r="B230" s="77"/>
      <c r="C230" s="80"/>
      <c r="D230" s="83"/>
      <c r="E230" s="77"/>
      <c r="F230" s="80"/>
      <c r="G230" s="9" t="s">
        <v>344</v>
      </c>
      <c r="H230" s="5"/>
      <c r="I230" s="5"/>
      <c r="J230" s="5"/>
      <c r="K230" s="64"/>
      <c r="L230" s="65"/>
    </row>
    <row r="231" spans="1:12" x14ac:dyDescent="0.2">
      <c r="A231" s="78" t="s">
        <v>336</v>
      </c>
      <c r="B231" s="75" t="s">
        <v>337</v>
      </c>
      <c r="C231" s="78" t="s">
        <v>353</v>
      </c>
      <c r="D231" s="81">
        <v>970.07399999999996</v>
      </c>
      <c r="E231" s="75" t="s">
        <v>354</v>
      </c>
      <c r="F231" s="78" t="s">
        <v>348</v>
      </c>
      <c r="G231" s="5"/>
      <c r="H231" s="5"/>
      <c r="I231" s="28">
        <v>30</v>
      </c>
      <c r="J231" s="16">
        <v>20</v>
      </c>
      <c r="K231" s="98" t="s">
        <v>355</v>
      </c>
      <c r="L231" s="99"/>
    </row>
    <row r="232" spans="1:12" x14ac:dyDescent="0.2">
      <c r="A232" s="79"/>
      <c r="B232" s="76"/>
      <c r="C232" s="79"/>
      <c r="D232" s="82"/>
      <c r="E232" s="76"/>
      <c r="F232" s="79"/>
      <c r="G232" s="5"/>
      <c r="H232" s="5"/>
      <c r="I232" s="5"/>
      <c r="J232" s="5"/>
      <c r="K232" s="64"/>
      <c r="L232" s="65"/>
    </row>
    <row r="233" spans="1:12" x14ac:dyDescent="0.2">
      <c r="A233" s="79"/>
      <c r="B233" s="76"/>
      <c r="C233" s="79"/>
      <c r="D233" s="82"/>
      <c r="E233" s="76"/>
      <c r="F233" s="79"/>
      <c r="G233" s="9" t="s">
        <v>49</v>
      </c>
      <c r="H233" s="11" t="s">
        <v>342</v>
      </c>
      <c r="I233" s="5"/>
      <c r="J233" s="5"/>
      <c r="K233" s="64"/>
      <c r="L233" s="65"/>
    </row>
    <row r="234" spans="1:12" x14ac:dyDescent="0.2">
      <c r="A234" s="80"/>
      <c r="B234" s="77"/>
      <c r="C234" s="80"/>
      <c r="D234" s="83"/>
      <c r="E234" s="77"/>
      <c r="F234" s="80"/>
      <c r="G234" s="9" t="s">
        <v>344</v>
      </c>
      <c r="H234" s="5"/>
      <c r="I234" s="5"/>
      <c r="J234" s="5"/>
      <c r="K234" s="64"/>
      <c r="L234" s="65"/>
    </row>
    <row r="235" spans="1:12" x14ac:dyDescent="0.2">
      <c r="A235" s="78" t="s">
        <v>336</v>
      </c>
      <c r="B235" s="86" t="s">
        <v>356</v>
      </c>
      <c r="C235" s="78" t="s">
        <v>357</v>
      </c>
      <c r="D235" s="81">
        <v>971.69899999999996</v>
      </c>
      <c r="E235" s="75" t="s">
        <v>358</v>
      </c>
      <c r="F235" s="78" t="s">
        <v>359</v>
      </c>
      <c r="G235" s="9" t="s">
        <v>360</v>
      </c>
      <c r="H235" s="5"/>
      <c r="I235" s="28">
        <v>50</v>
      </c>
      <c r="J235" s="16">
        <v>15</v>
      </c>
      <c r="K235" s="98" t="s">
        <v>361</v>
      </c>
      <c r="L235" s="99"/>
    </row>
    <row r="236" spans="1:12" x14ac:dyDescent="0.2">
      <c r="A236" s="79"/>
      <c r="B236" s="87"/>
      <c r="C236" s="79"/>
      <c r="D236" s="82"/>
      <c r="E236" s="76"/>
      <c r="F236" s="79"/>
      <c r="G236" s="5"/>
      <c r="H236" s="5"/>
      <c r="I236" s="5"/>
      <c r="J236" s="5"/>
      <c r="K236" s="64"/>
      <c r="L236" s="65"/>
    </row>
    <row r="237" spans="1:12" x14ac:dyDescent="0.2">
      <c r="A237" s="79"/>
      <c r="B237" s="87"/>
      <c r="C237" s="79"/>
      <c r="D237" s="82"/>
      <c r="E237" s="76"/>
      <c r="F237" s="79"/>
      <c r="G237" s="5"/>
      <c r="H237" s="5"/>
      <c r="I237" s="5"/>
      <c r="J237" s="5"/>
      <c r="K237" s="64"/>
      <c r="L237" s="65"/>
    </row>
    <row r="238" spans="1:12" x14ac:dyDescent="0.2">
      <c r="A238" s="79"/>
      <c r="B238" s="87"/>
      <c r="C238" s="79"/>
      <c r="D238" s="82"/>
      <c r="E238" s="76"/>
      <c r="F238" s="79"/>
      <c r="G238" s="9" t="s">
        <v>49</v>
      </c>
      <c r="H238" s="11" t="s">
        <v>342</v>
      </c>
      <c r="I238" s="5"/>
      <c r="J238" s="5"/>
      <c r="K238" s="64"/>
      <c r="L238" s="65"/>
    </row>
    <row r="239" spans="1:12" x14ac:dyDescent="0.2">
      <c r="A239" s="80"/>
      <c r="B239" s="88"/>
      <c r="C239" s="80"/>
      <c r="D239" s="83"/>
      <c r="E239" s="77"/>
      <c r="F239" s="80"/>
      <c r="G239" s="9" t="s">
        <v>344</v>
      </c>
      <c r="H239" s="5"/>
      <c r="I239" s="5"/>
      <c r="J239" s="5"/>
      <c r="K239" s="64"/>
      <c r="L239" s="65"/>
    </row>
    <row r="240" spans="1:12" x14ac:dyDescent="0.2">
      <c r="A240" s="78" t="s">
        <v>336</v>
      </c>
      <c r="B240" s="75" t="s">
        <v>362</v>
      </c>
      <c r="C240" s="78" t="s">
        <v>363</v>
      </c>
      <c r="D240" s="81">
        <v>971.78399999999999</v>
      </c>
      <c r="E240" s="75" t="s">
        <v>364</v>
      </c>
      <c r="F240" s="78" t="s">
        <v>348</v>
      </c>
      <c r="G240" s="5"/>
      <c r="H240" s="5"/>
      <c r="I240" s="28">
        <v>25</v>
      </c>
      <c r="J240" s="16">
        <v>40</v>
      </c>
      <c r="K240" s="98" t="s">
        <v>365</v>
      </c>
      <c r="L240" s="99"/>
    </row>
    <row r="241" spans="1:12" x14ac:dyDescent="0.2">
      <c r="A241" s="79"/>
      <c r="B241" s="76"/>
      <c r="C241" s="79"/>
      <c r="D241" s="82"/>
      <c r="E241" s="76"/>
      <c r="F241" s="79"/>
      <c r="G241" s="5"/>
      <c r="H241" s="5"/>
      <c r="I241" s="5"/>
      <c r="J241" s="5"/>
      <c r="K241" s="64"/>
      <c r="L241" s="65"/>
    </row>
    <row r="242" spans="1:12" x14ac:dyDescent="0.2">
      <c r="A242" s="79"/>
      <c r="B242" s="76"/>
      <c r="C242" s="79"/>
      <c r="D242" s="82"/>
      <c r="E242" s="76"/>
      <c r="F242" s="79"/>
      <c r="G242" s="9" t="s">
        <v>49</v>
      </c>
      <c r="H242" s="11" t="s">
        <v>342</v>
      </c>
      <c r="I242" s="5"/>
      <c r="J242" s="5"/>
      <c r="K242" s="64"/>
      <c r="L242" s="65"/>
    </row>
    <row r="243" spans="1:12" x14ac:dyDescent="0.2">
      <c r="A243" s="80"/>
      <c r="B243" s="77"/>
      <c r="C243" s="80"/>
      <c r="D243" s="83"/>
      <c r="E243" s="77"/>
      <c r="F243" s="80"/>
      <c r="G243" s="9" t="s">
        <v>344</v>
      </c>
      <c r="H243" s="5"/>
      <c r="I243" s="5"/>
      <c r="J243" s="5"/>
      <c r="K243" s="64"/>
      <c r="L243" s="65"/>
    </row>
    <row r="244" spans="1:12" x14ac:dyDescent="0.2">
      <c r="A244" s="78" t="s">
        <v>336</v>
      </c>
      <c r="B244" s="75" t="s">
        <v>366</v>
      </c>
      <c r="C244" s="78" t="s">
        <v>367</v>
      </c>
      <c r="D244" s="81">
        <v>971.88300000000004</v>
      </c>
      <c r="E244" s="75" t="s">
        <v>368</v>
      </c>
      <c r="F244" s="78" t="s">
        <v>369</v>
      </c>
      <c r="G244" s="5"/>
      <c r="H244" s="5"/>
      <c r="I244" s="28">
        <v>150</v>
      </c>
      <c r="J244" s="16">
        <v>5</v>
      </c>
      <c r="K244" s="98" t="s">
        <v>370</v>
      </c>
      <c r="L244" s="99"/>
    </row>
    <row r="245" spans="1:12" x14ac:dyDescent="0.2">
      <c r="A245" s="79"/>
      <c r="B245" s="76"/>
      <c r="C245" s="79"/>
      <c r="D245" s="82"/>
      <c r="E245" s="76"/>
      <c r="F245" s="79"/>
      <c r="G245" s="5"/>
      <c r="H245" s="5"/>
      <c r="I245" s="5"/>
      <c r="J245" s="5"/>
      <c r="K245" s="64"/>
      <c r="L245" s="65"/>
    </row>
    <row r="246" spans="1:12" x14ac:dyDescent="0.2">
      <c r="A246" s="79"/>
      <c r="B246" s="76"/>
      <c r="C246" s="79"/>
      <c r="D246" s="82"/>
      <c r="E246" s="76"/>
      <c r="F246" s="79"/>
      <c r="G246" s="9" t="s">
        <v>49</v>
      </c>
      <c r="H246" s="11" t="s">
        <v>342</v>
      </c>
      <c r="I246" s="5"/>
      <c r="J246" s="5"/>
      <c r="K246" s="64"/>
      <c r="L246" s="65"/>
    </row>
    <row r="247" spans="1:12" x14ac:dyDescent="0.2">
      <c r="A247" s="80"/>
      <c r="B247" s="77"/>
      <c r="C247" s="80"/>
      <c r="D247" s="83"/>
      <c r="E247" s="77"/>
      <c r="F247" s="80"/>
      <c r="G247" s="9" t="s">
        <v>344</v>
      </c>
      <c r="H247" s="5"/>
      <c r="I247" s="5"/>
      <c r="J247" s="5"/>
      <c r="K247" s="64"/>
      <c r="L247" s="65"/>
    </row>
    <row r="248" spans="1:12" x14ac:dyDescent="0.2">
      <c r="A248" s="78" t="s">
        <v>371</v>
      </c>
      <c r="B248" s="75" t="s">
        <v>372</v>
      </c>
      <c r="C248" s="78" t="s">
        <v>373</v>
      </c>
      <c r="D248" s="81">
        <v>970.90599999999995</v>
      </c>
      <c r="E248" s="75" t="s">
        <v>374</v>
      </c>
      <c r="F248" s="78" t="s">
        <v>375</v>
      </c>
      <c r="G248" s="5"/>
      <c r="H248" s="5"/>
      <c r="I248" s="28">
        <v>50</v>
      </c>
      <c r="J248" s="16">
        <v>50</v>
      </c>
      <c r="K248" s="98" t="s">
        <v>376</v>
      </c>
      <c r="L248" s="99"/>
    </row>
    <row r="249" spans="1:12" x14ac:dyDescent="0.2">
      <c r="A249" s="79"/>
      <c r="B249" s="76"/>
      <c r="C249" s="79"/>
      <c r="D249" s="82"/>
      <c r="E249" s="76"/>
      <c r="F249" s="79"/>
      <c r="G249" s="5"/>
      <c r="H249" s="5"/>
      <c r="I249" s="5"/>
      <c r="J249" s="5"/>
      <c r="K249" s="64"/>
      <c r="L249" s="65"/>
    </row>
    <row r="250" spans="1:12" x14ac:dyDescent="0.2">
      <c r="A250" s="79"/>
      <c r="B250" s="76"/>
      <c r="C250" s="79"/>
      <c r="D250" s="82"/>
      <c r="E250" s="76"/>
      <c r="F250" s="79"/>
      <c r="G250" s="9" t="s">
        <v>377</v>
      </c>
      <c r="H250" s="11" t="s">
        <v>378</v>
      </c>
      <c r="I250" s="5"/>
      <c r="J250" s="5"/>
      <c r="K250" s="64"/>
      <c r="L250" s="65"/>
    </row>
    <row r="251" spans="1:12" x14ac:dyDescent="0.2">
      <c r="A251" s="80"/>
      <c r="B251" s="77"/>
      <c r="C251" s="80"/>
      <c r="D251" s="83"/>
      <c r="E251" s="77"/>
      <c r="F251" s="80"/>
      <c r="G251" s="9" t="s">
        <v>344</v>
      </c>
      <c r="H251" s="5"/>
      <c r="I251" s="5"/>
      <c r="J251" s="5"/>
      <c r="K251" s="64"/>
      <c r="L251" s="65"/>
    </row>
    <row r="252" spans="1:12" x14ac:dyDescent="0.2">
      <c r="A252" s="78" t="s">
        <v>371</v>
      </c>
      <c r="B252" s="75" t="s">
        <v>372</v>
      </c>
      <c r="C252" s="78" t="s">
        <v>379</v>
      </c>
      <c r="D252" s="81">
        <v>970.62900000000002</v>
      </c>
      <c r="E252" s="75" t="s">
        <v>374</v>
      </c>
      <c r="F252" s="78" t="s">
        <v>380</v>
      </c>
      <c r="G252" s="5"/>
      <c r="H252" s="5"/>
      <c r="I252" s="28">
        <v>12</v>
      </c>
      <c r="J252" s="16">
        <v>10</v>
      </c>
      <c r="K252" s="98" t="s">
        <v>381</v>
      </c>
      <c r="L252" s="99"/>
    </row>
    <row r="253" spans="1:12" x14ac:dyDescent="0.2">
      <c r="A253" s="79"/>
      <c r="B253" s="76"/>
      <c r="C253" s="79"/>
      <c r="D253" s="82"/>
      <c r="E253" s="76"/>
      <c r="F253" s="79"/>
      <c r="G253" s="5"/>
      <c r="H253" s="5"/>
      <c r="I253" s="5"/>
      <c r="J253" s="5"/>
      <c r="K253" s="64"/>
      <c r="L253" s="65"/>
    </row>
    <row r="254" spans="1:12" x14ac:dyDescent="0.2">
      <c r="A254" s="79"/>
      <c r="B254" s="76"/>
      <c r="C254" s="79"/>
      <c r="D254" s="82"/>
      <c r="E254" s="76"/>
      <c r="F254" s="79"/>
      <c r="G254" s="9" t="s">
        <v>377</v>
      </c>
      <c r="H254" s="11" t="s">
        <v>378</v>
      </c>
      <c r="I254" s="5"/>
      <c r="J254" s="5"/>
      <c r="K254" s="64"/>
      <c r="L254" s="65"/>
    </row>
    <row r="255" spans="1:12" x14ac:dyDescent="0.2">
      <c r="A255" s="80"/>
      <c r="B255" s="77"/>
      <c r="C255" s="80"/>
      <c r="D255" s="83"/>
      <c r="E255" s="77"/>
      <c r="F255" s="80"/>
      <c r="G255" s="9" t="s">
        <v>344</v>
      </c>
      <c r="H255" s="5"/>
      <c r="I255" s="5"/>
      <c r="J255" s="5"/>
      <c r="K255" s="64"/>
      <c r="L255" s="65"/>
    </row>
    <row r="256" spans="1:12" x14ac:dyDescent="0.2">
      <c r="A256" s="78" t="s">
        <v>371</v>
      </c>
      <c r="B256" s="75" t="s">
        <v>372</v>
      </c>
      <c r="C256" s="78" t="s">
        <v>382</v>
      </c>
      <c r="D256" s="81">
        <v>970.20600000000002</v>
      </c>
      <c r="E256" s="75" t="s">
        <v>383</v>
      </c>
      <c r="F256" s="78" t="s">
        <v>384</v>
      </c>
      <c r="G256" s="5"/>
      <c r="H256" s="5"/>
      <c r="I256" s="28">
        <v>12</v>
      </c>
      <c r="J256" s="16">
        <v>10</v>
      </c>
      <c r="K256" s="98" t="s">
        <v>385</v>
      </c>
      <c r="L256" s="99"/>
    </row>
    <row r="257" spans="1:12" x14ac:dyDescent="0.2">
      <c r="A257" s="79"/>
      <c r="B257" s="76"/>
      <c r="C257" s="79"/>
      <c r="D257" s="82"/>
      <c r="E257" s="76"/>
      <c r="F257" s="79"/>
      <c r="G257" s="5"/>
      <c r="H257" s="5"/>
      <c r="I257" s="5"/>
      <c r="J257" s="5"/>
      <c r="K257" s="64"/>
      <c r="L257" s="65"/>
    </row>
    <row r="258" spans="1:12" x14ac:dyDescent="0.2">
      <c r="A258" s="79"/>
      <c r="B258" s="76"/>
      <c r="C258" s="79"/>
      <c r="D258" s="82"/>
      <c r="E258" s="76"/>
      <c r="F258" s="79"/>
      <c r="G258" s="9" t="s">
        <v>377</v>
      </c>
      <c r="H258" s="11" t="s">
        <v>378</v>
      </c>
      <c r="I258" s="5"/>
      <c r="J258" s="5"/>
      <c r="K258" s="64"/>
      <c r="L258" s="65"/>
    </row>
    <row r="259" spans="1:12" x14ac:dyDescent="0.2">
      <c r="A259" s="80"/>
      <c r="B259" s="77"/>
      <c r="C259" s="80"/>
      <c r="D259" s="83"/>
      <c r="E259" s="77"/>
      <c r="F259" s="80"/>
      <c r="G259" s="9" t="s">
        <v>344</v>
      </c>
      <c r="H259" s="5"/>
      <c r="I259" s="5"/>
      <c r="J259" s="5"/>
      <c r="K259" s="64"/>
      <c r="L259" s="65"/>
    </row>
    <row r="260" spans="1:12" x14ac:dyDescent="0.2">
      <c r="A260" s="78" t="s">
        <v>386</v>
      </c>
      <c r="B260" s="78" t="s">
        <v>387</v>
      </c>
      <c r="C260" s="78" t="s">
        <v>388</v>
      </c>
      <c r="D260" s="81">
        <v>991.83</v>
      </c>
      <c r="E260" s="75" t="s">
        <v>389</v>
      </c>
      <c r="F260" s="78" t="s">
        <v>390</v>
      </c>
      <c r="G260" s="5"/>
      <c r="H260" s="5"/>
      <c r="I260" s="28">
        <v>20</v>
      </c>
      <c r="J260" s="16">
        <v>30</v>
      </c>
      <c r="K260" s="98" t="s">
        <v>391</v>
      </c>
      <c r="L260" s="99"/>
    </row>
    <row r="261" spans="1:12" x14ac:dyDescent="0.2">
      <c r="A261" s="79"/>
      <c r="B261" s="79"/>
      <c r="C261" s="79"/>
      <c r="D261" s="82"/>
      <c r="E261" s="76"/>
      <c r="F261" s="79"/>
      <c r="G261" s="5"/>
      <c r="H261" s="5"/>
      <c r="I261" s="5"/>
      <c r="J261" s="5"/>
      <c r="K261" s="64"/>
      <c r="L261" s="65"/>
    </row>
    <row r="262" spans="1:12" x14ac:dyDescent="0.2">
      <c r="A262" s="79"/>
      <c r="B262" s="79"/>
      <c r="C262" s="79"/>
      <c r="D262" s="82"/>
      <c r="E262" s="76"/>
      <c r="F262" s="79"/>
      <c r="G262" s="9" t="s">
        <v>377</v>
      </c>
      <c r="H262" s="11" t="s">
        <v>378</v>
      </c>
      <c r="I262" s="5"/>
      <c r="J262" s="5"/>
      <c r="K262" s="64"/>
      <c r="L262" s="65"/>
    </row>
    <row r="263" spans="1:12" x14ac:dyDescent="0.2">
      <c r="A263" s="79"/>
      <c r="B263" s="79"/>
      <c r="C263" s="79"/>
      <c r="D263" s="82"/>
      <c r="E263" s="76"/>
      <c r="F263" s="79"/>
      <c r="G263" s="12" t="s">
        <v>344</v>
      </c>
      <c r="H263" s="25"/>
      <c r="I263" s="25"/>
      <c r="J263" s="25"/>
      <c r="K263" s="111"/>
      <c r="L263" s="73"/>
    </row>
    <row r="264" spans="1:12" x14ac:dyDescent="0.2">
      <c r="A264" s="79" t="s">
        <v>392</v>
      </c>
      <c r="B264" s="76" t="s">
        <v>393</v>
      </c>
      <c r="C264" s="79" t="s">
        <v>394</v>
      </c>
      <c r="D264" s="82">
        <v>973.79300000000001</v>
      </c>
      <c r="E264" s="76" t="s">
        <v>389</v>
      </c>
      <c r="F264" s="79" t="s">
        <v>395</v>
      </c>
      <c r="G264" s="26"/>
      <c r="H264" s="26"/>
      <c r="I264" s="23">
        <v>15</v>
      </c>
      <c r="J264" s="23">
        <v>30</v>
      </c>
      <c r="K264" s="118" t="s">
        <v>396</v>
      </c>
      <c r="L264" s="119"/>
    </row>
    <row r="265" spans="1:12" x14ac:dyDescent="0.2">
      <c r="A265" s="79"/>
      <c r="B265" s="76"/>
      <c r="C265" s="79"/>
      <c r="D265" s="82"/>
      <c r="E265" s="76"/>
      <c r="F265" s="79"/>
      <c r="G265" s="5"/>
      <c r="H265" s="5"/>
      <c r="I265" s="5"/>
      <c r="J265" s="5"/>
      <c r="K265" s="64"/>
      <c r="L265" s="65"/>
    </row>
    <row r="266" spans="1:12" x14ac:dyDescent="0.2">
      <c r="A266" s="79"/>
      <c r="B266" s="76"/>
      <c r="C266" s="79"/>
      <c r="D266" s="82"/>
      <c r="E266" s="76"/>
      <c r="F266" s="79"/>
      <c r="G266" s="9" t="s">
        <v>377</v>
      </c>
      <c r="H266" s="29" t="s">
        <v>378</v>
      </c>
      <c r="I266" s="5"/>
      <c r="J266" s="5"/>
      <c r="K266" s="64"/>
      <c r="L266" s="65"/>
    </row>
    <row r="267" spans="1:12" x14ac:dyDescent="0.2">
      <c r="A267" s="80"/>
      <c r="B267" s="77"/>
      <c r="C267" s="80"/>
      <c r="D267" s="83"/>
      <c r="E267" s="77"/>
      <c r="F267" s="80"/>
      <c r="G267" s="9" t="s">
        <v>344</v>
      </c>
      <c r="H267" s="5"/>
      <c r="I267" s="5"/>
      <c r="J267" s="5"/>
      <c r="K267" s="64"/>
      <c r="L267" s="65"/>
    </row>
    <row r="268" spans="1:12" x14ac:dyDescent="0.2">
      <c r="A268" s="78" t="s">
        <v>397</v>
      </c>
      <c r="B268" s="78" t="s">
        <v>398</v>
      </c>
      <c r="C268" s="78" t="s">
        <v>399</v>
      </c>
      <c r="D268" s="81">
        <v>976.57500000000005</v>
      </c>
      <c r="E268" s="75" t="s">
        <v>400</v>
      </c>
      <c r="F268" s="78" t="s">
        <v>348</v>
      </c>
      <c r="G268" s="5"/>
      <c r="H268" s="5"/>
      <c r="I268" s="16">
        <v>71</v>
      </c>
      <c r="J268" s="16">
        <v>20</v>
      </c>
      <c r="K268" s="98" t="s">
        <v>401</v>
      </c>
      <c r="L268" s="99"/>
    </row>
    <row r="269" spans="1:12" x14ac:dyDescent="0.2">
      <c r="A269" s="79"/>
      <c r="B269" s="79"/>
      <c r="C269" s="79"/>
      <c r="D269" s="82"/>
      <c r="E269" s="76"/>
      <c r="F269" s="79"/>
      <c r="G269" s="5"/>
      <c r="H269" s="5"/>
      <c r="I269" s="5"/>
      <c r="J269" s="5"/>
      <c r="K269" s="64"/>
      <c r="L269" s="65"/>
    </row>
    <row r="270" spans="1:12" x14ac:dyDescent="0.2">
      <c r="A270" s="79"/>
      <c r="B270" s="79"/>
      <c r="C270" s="79"/>
      <c r="D270" s="82"/>
      <c r="E270" s="76"/>
      <c r="F270" s="79"/>
      <c r="G270" s="9" t="s">
        <v>377</v>
      </c>
      <c r="H270" s="29" t="s">
        <v>378</v>
      </c>
      <c r="I270" s="5"/>
      <c r="J270" s="5"/>
      <c r="K270" s="64"/>
      <c r="L270" s="65"/>
    </row>
    <row r="271" spans="1:12" x14ac:dyDescent="0.2">
      <c r="A271" s="80"/>
      <c r="B271" s="80"/>
      <c r="C271" s="80"/>
      <c r="D271" s="83"/>
      <c r="E271" s="77"/>
      <c r="F271" s="80"/>
      <c r="G271" s="9" t="s">
        <v>344</v>
      </c>
      <c r="H271" s="5"/>
      <c r="I271" s="5"/>
      <c r="J271" s="5"/>
      <c r="K271" s="64"/>
      <c r="L271" s="65"/>
    </row>
    <row r="272" spans="1:12" x14ac:dyDescent="0.2">
      <c r="A272" s="78" t="s">
        <v>397</v>
      </c>
      <c r="B272" s="78" t="s">
        <v>402</v>
      </c>
      <c r="C272" s="78" t="s">
        <v>403</v>
      </c>
      <c r="D272" s="81">
        <v>975.58799999999997</v>
      </c>
      <c r="E272" s="75" t="s">
        <v>404</v>
      </c>
      <c r="F272" s="78" t="s">
        <v>395</v>
      </c>
      <c r="G272" s="5"/>
      <c r="H272" s="5"/>
      <c r="I272" s="16">
        <v>70</v>
      </c>
      <c r="J272" s="16">
        <v>80</v>
      </c>
      <c r="K272" s="98" t="s">
        <v>405</v>
      </c>
      <c r="L272" s="99"/>
    </row>
    <row r="273" spans="1:12" x14ac:dyDescent="0.2">
      <c r="A273" s="79"/>
      <c r="B273" s="79"/>
      <c r="C273" s="79"/>
      <c r="D273" s="82"/>
      <c r="E273" s="76"/>
      <c r="F273" s="79"/>
      <c r="G273" s="5"/>
      <c r="H273" s="5"/>
      <c r="I273" s="5"/>
      <c r="J273" s="5"/>
      <c r="K273" s="64"/>
      <c r="L273" s="65"/>
    </row>
    <row r="274" spans="1:12" x14ac:dyDescent="0.2">
      <c r="A274" s="79"/>
      <c r="B274" s="79"/>
      <c r="C274" s="79"/>
      <c r="D274" s="82"/>
      <c r="E274" s="76"/>
      <c r="F274" s="79"/>
      <c r="G274" s="9" t="s">
        <v>377</v>
      </c>
      <c r="H274" s="29" t="s">
        <v>378</v>
      </c>
      <c r="I274" s="5"/>
      <c r="J274" s="5"/>
      <c r="K274" s="64"/>
      <c r="L274" s="65"/>
    </row>
    <row r="275" spans="1:12" x14ac:dyDescent="0.2">
      <c r="A275" s="80"/>
      <c r="B275" s="80"/>
      <c r="C275" s="80"/>
      <c r="D275" s="83"/>
      <c r="E275" s="77"/>
      <c r="F275" s="80"/>
      <c r="G275" s="9" t="s">
        <v>344</v>
      </c>
      <c r="H275" s="5"/>
      <c r="I275" s="5"/>
      <c r="J275" s="5"/>
      <c r="K275" s="64"/>
      <c r="L275" s="65"/>
    </row>
    <row r="276" spans="1:12" x14ac:dyDescent="0.2">
      <c r="A276" s="78" t="s">
        <v>397</v>
      </c>
      <c r="B276" s="75" t="s">
        <v>406</v>
      </c>
      <c r="C276" s="78" t="s">
        <v>407</v>
      </c>
      <c r="D276" s="81">
        <v>975.38499999999999</v>
      </c>
      <c r="E276" s="75" t="s">
        <v>408</v>
      </c>
      <c r="F276" s="78" t="s">
        <v>395</v>
      </c>
      <c r="G276" s="5"/>
      <c r="H276" s="5"/>
      <c r="I276" s="16">
        <v>65</v>
      </c>
      <c r="J276" s="16">
        <v>50</v>
      </c>
      <c r="K276" s="98" t="s">
        <v>409</v>
      </c>
      <c r="L276" s="99"/>
    </row>
    <row r="277" spans="1:12" x14ac:dyDescent="0.2">
      <c r="A277" s="79"/>
      <c r="B277" s="76"/>
      <c r="C277" s="79"/>
      <c r="D277" s="82"/>
      <c r="E277" s="76"/>
      <c r="F277" s="79"/>
      <c r="G277" s="5"/>
      <c r="H277" s="5"/>
      <c r="I277" s="5"/>
      <c r="J277" s="5"/>
      <c r="K277" s="64"/>
      <c r="L277" s="65"/>
    </row>
    <row r="278" spans="1:12" x14ac:dyDescent="0.2">
      <c r="A278" s="79"/>
      <c r="B278" s="76"/>
      <c r="C278" s="79"/>
      <c r="D278" s="82"/>
      <c r="E278" s="76"/>
      <c r="F278" s="79"/>
      <c r="G278" s="9" t="s">
        <v>377</v>
      </c>
      <c r="H278" s="29" t="s">
        <v>378</v>
      </c>
      <c r="I278" s="5"/>
      <c r="J278" s="5"/>
      <c r="K278" s="64"/>
      <c r="L278" s="65"/>
    </row>
    <row r="279" spans="1:12" x14ac:dyDescent="0.2">
      <c r="A279" s="80"/>
      <c r="B279" s="77"/>
      <c r="C279" s="80"/>
      <c r="D279" s="83"/>
      <c r="E279" s="77"/>
      <c r="F279" s="80"/>
      <c r="G279" s="9" t="s">
        <v>344</v>
      </c>
      <c r="H279" s="5"/>
      <c r="I279" s="5"/>
      <c r="J279" s="5"/>
      <c r="K279" s="64"/>
      <c r="L279" s="65"/>
    </row>
    <row r="280" spans="1:12" x14ac:dyDescent="0.2">
      <c r="A280" s="78" t="s">
        <v>410</v>
      </c>
      <c r="B280" s="78" t="s">
        <v>411</v>
      </c>
      <c r="C280" s="78" t="s">
        <v>412</v>
      </c>
      <c r="D280" s="81">
        <v>997.17200000000003</v>
      </c>
      <c r="E280" s="78" t="s">
        <v>413</v>
      </c>
      <c r="F280" s="78" t="s">
        <v>414</v>
      </c>
      <c r="G280" s="9" t="s">
        <v>45</v>
      </c>
      <c r="H280" s="5"/>
      <c r="I280" s="16">
        <v>6</v>
      </c>
      <c r="J280" s="16">
        <v>10</v>
      </c>
      <c r="K280" s="64"/>
      <c r="L280" s="65"/>
    </row>
    <row r="281" spans="1:12" x14ac:dyDescent="0.2">
      <c r="A281" s="79"/>
      <c r="B281" s="79"/>
      <c r="C281" s="79"/>
      <c r="D281" s="82"/>
      <c r="E281" s="79"/>
      <c r="F281" s="79"/>
      <c r="G281" s="9" t="s">
        <v>415</v>
      </c>
      <c r="H281" s="30">
        <v>1</v>
      </c>
      <c r="I281" s="5"/>
      <c r="J281" s="5"/>
      <c r="K281" s="64"/>
      <c r="L281" s="65"/>
    </row>
    <row r="282" spans="1:12" x14ac:dyDescent="0.2">
      <c r="A282" s="80"/>
      <c r="B282" s="80"/>
      <c r="C282" s="80"/>
      <c r="D282" s="83"/>
      <c r="E282" s="80"/>
      <c r="F282" s="80"/>
      <c r="G282" s="9" t="s">
        <v>416</v>
      </c>
      <c r="H282" s="5"/>
      <c r="I282" s="5"/>
      <c r="J282" s="5"/>
      <c r="K282" s="64"/>
      <c r="L282" s="65"/>
    </row>
    <row r="283" spans="1:12" x14ac:dyDescent="0.2">
      <c r="A283" s="78" t="s">
        <v>417</v>
      </c>
      <c r="B283" s="75" t="s">
        <v>418</v>
      </c>
      <c r="C283" s="78" t="s">
        <v>419</v>
      </c>
      <c r="D283" s="81">
        <v>987.23500000000001</v>
      </c>
      <c r="E283" s="78" t="s">
        <v>420</v>
      </c>
      <c r="F283" s="78" t="s">
        <v>421</v>
      </c>
      <c r="G283" s="9" t="s">
        <v>422</v>
      </c>
      <c r="H283" s="5"/>
      <c r="I283" s="16">
        <v>20</v>
      </c>
      <c r="J283" s="16">
        <v>12</v>
      </c>
      <c r="K283" s="64"/>
      <c r="L283" s="65"/>
    </row>
    <row r="284" spans="1:12" x14ac:dyDescent="0.2">
      <c r="A284" s="79"/>
      <c r="B284" s="76"/>
      <c r="C284" s="79"/>
      <c r="D284" s="82"/>
      <c r="E284" s="79"/>
      <c r="F284" s="79"/>
      <c r="G284" s="9" t="s">
        <v>423</v>
      </c>
      <c r="H284" s="5"/>
      <c r="I284" s="5"/>
      <c r="J284" s="5"/>
      <c r="K284" s="64"/>
      <c r="L284" s="65"/>
    </row>
    <row r="285" spans="1:12" ht="16.5" x14ac:dyDescent="0.2">
      <c r="A285" s="79"/>
      <c r="B285" s="76"/>
      <c r="C285" s="79"/>
      <c r="D285" s="82"/>
      <c r="E285" s="79"/>
      <c r="F285" s="79"/>
      <c r="G285" s="9" t="s">
        <v>424</v>
      </c>
      <c r="H285" s="5"/>
      <c r="I285" s="5"/>
      <c r="J285" s="5"/>
      <c r="K285" s="64"/>
      <c r="L285" s="65"/>
    </row>
    <row r="286" spans="1:12" x14ac:dyDescent="0.2">
      <c r="A286" s="80"/>
      <c r="B286" s="77"/>
      <c r="C286" s="80"/>
      <c r="D286" s="83"/>
      <c r="E286" s="80"/>
      <c r="F286" s="80"/>
      <c r="G286" s="9" t="s">
        <v>415</v>
      </c>
      <c r="H286" s="30">
        <v>1</v>
      </c>
      <c r="I286" s="5"/>
      <c r="J286" s="5"/>
      <c r="K286" s="64"/>
      <c r="L286" s="65"/>
    </row>
  </sheetData>
  <mergeCells count="678">
    <mergeCell ref="F280:F282"/>
    <mergeCell ref="K280:L280"/>
    <mergeCell ref="K281:L281"/>
    <mergeCell ref="K282:L282"/>
    <mergeCell ref="A283:A286"/>
    <mergeCell ref="B283:B286"/>
    <mergeCell ref="C283:C286"/>
    <mergeCell ref="D283:D286"/>
    <mergeCell ref="E283:E286"/>
    <mergeCell ref="F283:F286"/>
    <mergeCell ref="K283:L283"/>
    <mergeCell ref="K284:L284"/>
    <mergeCell ref="K285:L285"/>
    <mergeCell ref="K286:L286"/>
    <mergeCell ref="A280:A282"/>
    <mergeCell ref="B280:B282"/>
    <mergeCell ref="C280:C282"/>
    <mergeCell ref="D280:D282"/>
    <mergeCell ref="E280:E282"/>
    <mergeCell ref="F276:F279"/>
    <mergeCell ref="K276:L276"/>
    <mergeCell ref="K277:L277"/>
    <mergeCell ref="K278:L278"/>
    <mergeCell ref="K279:L279"/>
    <mergeCell ref="A276:A279"/>
    <mergeCell ref="B276:B279"/>
    <mergeCell ref="C276:C279"/>
    <mergeCell ref="D276:D279"/>
    <mergeCell ref="E276:E279"/>
    <mergeCell ref="F272:F275"/>
    <mergeCell ref="K272:L272"/>
    <mergeCell ref="K273:L273"/>
    <mergeCell ref="K274:L274"/>
    <mergeCell ref="K275:L275"/>
    <mergeCell ref="A272:A275"/>
    <mergeCell ref="B272:B275"/>
    <mergeCell ref="C272:C275"/>
    <mergeCell ref="D272:D275"/>
    <mergeCell ref="E272:E275"/>
    <mergeCell ref="F268:F271"/>
    <mergeCell ref="K268:L268"/>
    <mergeCell ref="K269:L269"/>
    <mergeCell ref="K270:L270"/>
    <mergeCell ref="K271:L271"/>
    <mergeCell ref="A268:A271"/>
    <mergeCell ref="B268:B271"/>
    <mergeCell ref="C268:C271"/>
    <mergeCell ref="D268:D271"/>
    <mergeCell ref="E268:E271"/>
    <mergeCell ref="F264:F267"/>
    <mergeCell ref="K264:L264"/>
    <mergeCell ref="K265:L265"/>
    <mergeCell ref="K266:L266"/>
    <mergeCell ref="K267:L267"/>
    <mergeCell ref="A264:A267"/>
    <mergeCell ref="B264:B267"/>
    <mergeCell ref="C264:C267"/>
    <mergeCell ref="D264:D267"/>
    <mergeCell ref="E264:E267"/>
    <mergeCell ref="F260:F263"/>
    <mergeCell ref="K260:L260"/>
    <mergeCell ref="K261:L261"/>
    <mergeCell ref="K262:L262"/>
    <mergeCell ref="K263:L263"/>
    <mergeCell ref="A260:A263"/>
    <mergeCell ref="B260:B263"/>
    <mergeCell ref="C260:C263"/>
    <mergeCell ref="D260:D263"/>
    <mergeCell ref="E260:E263"/>
    <mergeCell ref="F256:F259"/>
    <mergeCell ref="K256:L256"/>
    <mergeCell ref="K257:L257"/>
    <mergeCell ref="K258:L258"/>
    <mergeCell ref="K259:L259"/>
    <mergeCell ref="A256:A259"/>
    <mergeCell ref="B256:B259"/>
    <mergeCell ref="C256:C259"/>
    <mergeCell ref="D256:D259"/>
    <mergeCell ref="E256:E259"/>
    <mergeCell ref="F252:F255"/>
    <mergeCell ref="K252:L252"/>
    <mergeCell ref="K253:L253"/>
    <mergeCell ref="K254:L254"/>
    <mergeCell ref="K255:L255"/>
    <mergeCell ref="A252:A255"/>
    <mergeCell ref="B252:B255"/>
    <mergeCell ref="C252:C255"/>
    <mergeCell ref="D252:D255"/>
    <mergeCell ref="E252:E255"/>
    <mergeCell ref="F248:F251"/>
    <mergeCell ref="K248:L248"/>
    <mergeCell ref="K249:L249"/>
    <mergeCell ref="K250:L250"/>
    <mergeCell ref="K251:L251"/>
    <mergeCell ref="A248:A251"/>
    <mergeCell ref="B248:B251"/>
    <mergeCell ref="C248:C251"/>
    <mergeCell ref="D248:D251"/>
    <mergeCell ref="E248:E251"/>
    <mergeCell ref="F244:F247"/>
    <mergeCell ref="K244:L244"/>
    <mergeCell ref="K245:L245"/>
    <mergeCell ref="K246:L246"/>
    <mergeCell ref="K247:L247"/>
    <mergeCell ref="A244:A247"/>
    <mergeCell ref="B244:B247"/>
    <mergeCell ref="C244:C247"/>
    <mergeCell ref="D244:D247"/>
    <mergeCell ref="E244:E247"/>
    <mergeCell ref="F240:F243"/>
    <mergeCell ref="K240:L240"/>
    <mergeCell ref="K241:L241"/>
    <mergeCell ref="K242:L242"/>
    <mergeCell ref="K243:L243"/>
    <mergeCell ref="A240:A243"/>
    <mergeCell ref="B240:B243"/>
    <mergeCell ref="C240:C243"/>
    <mergeCell ref="D240:D243"/>
    <mergeCell ref="E240:E243"/>
    <mergeCell ref="F235:F239"/>
    <mergeCell ref="K235:L235"/>
    <mergeCell ref="K236:L236"/>
    <mergeCell ref="K237:L237"/>
    <mergeCell ref="K238:L238"/>
    <mergeCell ref="K239:L239"/>
    <mergeCell ref="A235:A239"/>
    <mergeCell ref="B235:B239"/>
    <mergeCell ref="C235:C239"/>
    <mergeCell ref="D235:D239"/>
    <mergeCell ref="E235:E239"/>
    <mergeCell ref="F231:F234"/>
    <mergeCell ref="K231:L231"/>
    <mergeCell ref="K232:L232"/>
    <mergeCell ref="K233:L233"/>
    <mergeCell ref="K234:L234"/>
    <mergeCell ref="A231:A234"/>
    <mergeCell ref="B231:B234"/>
    <mergeCell ref="C231:C234"/>
    <mergeCell ref="D231:D234"/>
    <mergeCell ref="E231:E234"/>
    <mergeCell ref="F227:F230"/>
    <mergeCell ref="K227:L227"/>
    <mergeCell ref="K228:L228"/>
    <mergeCell ref="K229:L229"/>
    <mergeCell ref="K230:L230"/>
    <mergeCell ref="A227:A230"/>
    <mergeCell ref="B227:B230"/>
    <mergeCell ref="C227:C230"/>
    <mergeCell ref="D227:D230"/>
    <mergeCell ref="E227:E230"/>
    <mergeCell ref="F223:F226"/>
    <mergeCell ref="K223:L223"/>
    <mergeCell ref="K224:L224"/>
    <mergeCell ref="K225:L225"/>
    <mergeCell ref="K226:L226"/>
    <mergeCell ref="A223:A226"/>
    <mergeCell ref="B223:B226"/>
    <mergeCell ref="C223:C226"/>
    <mergeCell ref="D223:D226"/>
    <mergeCell ref="E223:E226"/>
    <mergeCell ref="F218:F222"/>
    <mergeCell ref="K218:L218"/>
    <mergeCell ref="K219:L219"/>
    <mergeCell ref="K220:L220"/>
    <mergeCell ref="K221:L221"/>
    <mergeCell ref="K222:L222"/>
    <mergeCell ref="A218:A222"/>
    <mergeCell ref="B218:B222"/>
    <mergeCell ref="C218:C222"/>
    <mergeCell ref="D218:D222"/>
    <mergeCell ref="E218:E222"/>
    <mergeCell ref="F214:F217"/>
    <mergeCell ref="K214:L214"/>
    <mergeCell ref="K215:L215"/>
    <mergeCell ref="K216:L216"/>
    <mergeCell ref="K217:L217"/>
    <mergeCell ref="A214:A217"/>
    <mergeCell ref="B214:B217"/>
    <mergeCell ref="C214:C217"/>
    <mergeCell ref="D214:D217"/>
    <mergeCell ref="E214:E217"/>
    <mergeCell ref="F210:F213"/>
    <mergeCell ref="K210:L210"/>
    <mergeCell ref="K211:L211"/>
    <mergeCell ref="K212:L212"/>
    <mergeCell ref="K213:L213"/>
    <mergeCell ref="A210:A213"/>
    <mergeCell ref="B210:B213"/>
    <mergeCell ref="C210:C213"/>
    <mergeCell ref="D210:D213"/>
    <mergeCell ref="E210:E213"/>
    <mergeCell ref="F206:F209"/>
    <mergeCell ref="K206:L206"/>
    <mergeCell ref="K207:L207"/>
    <mergeCell ref="K208:L208"/>
    <mergeCell ref="K209:L209"/>
    <mergeCell ref="A206:A209"/>
    <mergeCell ref="B206:B209"/>
    <mergeCell ref="C206:C209"/>
    <mergeCell ref="D206:D209"/>
    <mergeCell ref="E206:E209"/>
    <mergeCell ref="F202:F205"/>
    <mergeCell ref="K202:L202"/>
    <mergeCell ref="K203:L203"/>
    <mergeCell ref="K204:L204"/>
    <mergeCell ref="K205:L205"/>
    <mergeCell ref="A202:A205"/>
    <mergeCell ref="B202:B205"/>
    <mergeCell ref="C202:C205"/>
    <mergeCell ref="D202:D205"/>
    <mergeCell ref="E202:E205"/>
    <mergeCell ref="F198:F201"/>
    <mergeCell ref="K198:L198"/>
    <mergeCell ref="K199:L199"/>
    <mergeCell ref="K200:L200"/>
    <mergeCell ref="K201:L201"/>
    <mergeCell ref="A198:A201"/>
    <mergeCell ref="B198:B201"/>
    <mergeCell ref="C198:C201"/>
    <mergeCell ref="D198:D201"/>
    <mergeCell ref="E198:E201"/>
    <mergeCell ref="F194:F197"/>
    <mergeCell ref="K194:L194"/>
    <mergeCell ref="K195:L195"/>
    <mergeCell ref="K196:L196"/>
    <mergeCell ref="K197:L197"/>
    <mergeCell ref="A194:A197"/>
    <mergeCell ref="B194:B197"/>
    <mergeCell ref="C194:C197"/>
    <mergeCell ref="D194:D197"/>
    <mergeCell ref="E194:E197"/>
    <mergeCell ref="F190:F193"/>
    <mergeCell ref="K190:L190"/>
    <mergeCell ref="K191:L191"/>
    <mergeCell ref="K192:L192"/>
    <mergeCell ref="K193:L193"/>
    <mergeCell ref="A190:A193"/>
    <mergeCell ref="B190:B193"/>
    <mergeCell ref="C190:C193"/>
    <mergeCell ref="D190:D193"/>
    <mergeCell ref="E190:E193"/>
    <mergeCell ref="F186:F189"/>
    <mergeCell ref="K186:L186"/>
    <mergeCell ref="K187:L187"/>
    <mergeCell ref="K188:L188"/>
    <mergeCell ref="K189:L189"/>
    <mergeCell ref="A186:A189"/>
    <mergeCell ref="B186:B189"/>
    <mergeCell ref="C186:C189"/>
    <mergeCell ref="D186:D189"/>
    <mergeCell ref="E186:E189"/>
    <mergeCell ref="F182:F185"/>
    <mergeCell ref="K182:L182"/>
    <mergeCell ref="K183:L183"/>
    <mergeCell ref="K184:L184"/>
    <mergeCell ref="K185:L185"/>
    <mergeCell ref="A182:A185"/>
    <mergeCell ref="B182:B185"/>
    <mergeCell ref="C182:C185"/>
    <mergeCell ref="D182:D185"/>
    <mergeCell ref="E182:E185"/>
    <mergeCell ref="F178:F181"/>
    <mergeCell ref="K178:L178"/>
    <mergeCell ref="K179:L179"/>
    <mergeCell ref="K180:L180"/>
    <mergeCell ref="K181:L181"/>
    <mergeCell ref="A178:A181"/>
    <mergeCell ref="B178:B181"/>
    <mergeCell ref="C178:C181"/>
    <mergeCell ref="D178:D181"/>
    <mergeCell ref="E178:E181"/>
    <mergeCell ref="F174:F177"/>
    <mergeCell ref="K174:L174"/>
    <mergeCell ref="K175:L175"/>
    <mergeCell ref="K176:L176"/>
    <mergeCell ref="K177:L177"/>
    <mergeCell ref="A174:A177"/>
    <mergeCell ref="B174:B177"/>
    <mergeCell ref="C174:C177"/>
    <mergeCell ref="D174:D177"/>
    <mergeCell ref="E174:E177"/>
    <mergeCell ref="F170:F173"/>
    <mergeCell ref="K170:L170"/>
    <mergeCell ref="K171:L171"/>
    <mergeCell ref="K172:L172"/>
    <mergeCell ref="K173:L173"/>
    <mergeCell ref="A170:A173"/>
    <mergeCell ref="B170:B173"/>
    <mergeCell ref="C170:C173"/>
    <mergeCell ref="D170:D173"/>
    <mergeCell ref="E170:E173"/>
    <mergeCell ref="F166:F169"/>
    <mergeCell ref="K166:L166"/>
    <mergeCell ref="K167:L167"/>
    <mergeCell ref="K168:L168"/>
    <mergeCell ref="K169:L169"/>
    <mergeCell ref="A166:A169"/>
    <mergeCell ref="B166:B169"/>
    <mergeCell ref="C166:C169"/>
    <mergeCell ref="D166:D169"/>
    <mergeCell ref="E166:E169"/>
    <mergeCell ref="F162:F165"/>
    <mergeCell ref="K162:L162"/>
    <mergeCell ref="K163:L163"/>
    <mergeCell ref="K164:L164"/>
    <mergeCell ref="K165:L165"/>
    <mergeCell ref="A162:A165"/>
    <mergeCell ref="B162:B165"/>
    <mergeCell ref="C162:C165"/>
    <mergeCell ref="D162:D165"/>
    <mergeCell ref="E162:E165"/>
    <mergeCell ref="F158:F161"/>
    <mergeCell ref="K158:L158"/>
    <mergeCell ref="K159:L159"/>
    <mergeCell ref="K160:L160"/>
    <mergeCell ref="K161:L161"/>
    <mergeCell ref="A158:A161"/>
    <mergeCell ref="B158:B161"/>
    <mergeCell ref="C158:C161"/>
    <mergeCell ref="D158:D161"/>
    <mergeCell ref="E158:E161"/>
    <mergeCell ref="F154:F157"/>
    <mergeCell ref="K154:L154"/>
    <mergeCell ref="K155:L155"/>
    <mergeCell ref="K156:L156"/>
    <mergeCell ref="K157:L157"/>
    <mergeCell ref="A154:A157"/>
    <mergeCell ref="B154:B157"/>
    <mergeCell ref="C154:C157"/>
    <mergeCell ref="D154:D157"/>
    <mergeCell ref="E154:E157"/>
    <mergeCell ref="F150:F153"/>
    <mergeCell ref="K150:L150"/>
    <mergeCell ref="K151:L151"/>
    <mergeCell ref="K152:L152"/>
    <mergeCell ref="K153:L153"/>
    <mergeCell ref="A150:A153"/>
    <mergeCell ref="B150:B153"/>
    <mergeCell ref="C150:C153"/>
    <mergeCell ref="D150:D153"/>
    <mergeCell ref="E150:E153"/>
    <mergeCell ref="F146:F149"/>
    <mergeCell ref="K146:L146"/>
    <mergeCell ref="K147:L147"/>
    <mergeCell ref="K148:L148"/>
    <mergeCell ref="K149:L149"/>
    <mergeCell ref="A146:A149"/>
    <mergeCell ref="B146:B149"/>
    <mergeCell ref="C146:C149"/>
    <mergeCell ref="D146:D149"/>
    <mergeCell ref="E146:E149"/>
    <mergeCell ref="F142:F145"/>
    <mergeCell ref="K142:L142"/>
    <mergeCell ref="K143:L143"/>
    <mergeCell ref="K144:L144"/>
    <mergeCell ref="K145:L145"/>
    <mergeCell ref="A142:A145"/>
    <mergeCell ref="B142:B145"/>
    <mergeCell ref="C142:C145"/>
    <mergeCell ref="D142:D145"/>
    <mergeCell ref="E142:E145"/>
    <mergeCell ref="F138:F141"/>
    <mergeCell ref="K138:L138"/>
    <mergeCell ref="K139:L139"/>
    <mergeCell ref="K140:L140"/>
    <mergeCell ref="K141:L141"/>
    <mergeCell ref="A138:A141"/>
    <mergeCell ref="B138:B141"/>
    <mergeCell ref="C138:C141"/>
    <mergeCell ref="D138:D141"/>
    <mergeCell ref="E138:E141"/>
    <mergeCell ref="F134:F137"/>
    <mergeCell ref="K134:L134"/>
    <mergeCell ref="K135:L135"/>
    <mergeCell ref="K136:L136"/>
    <mergeCell ref="K137:L137"/>
    <mergeCell ref="A134:A137"/>
    <mergeCell ref="B134:B137"/>
    <mergeCell ref="C134:C137"/>
    <mergeCell ref="D134:D137"/>
    <mergeCell ref="E134:E137"/>
    <mergeCell ref="F130:F133"/>
    <mergeCell ref="K130:L130"/>
    <mergeCell ref="K131:L131"/>
    <mergeCell ref="K132:L132"/>
    <mergeCell ref="K133:L133"/>
    <mergeCell ref="A130:A133"/>
    <mergeCell ref="B130:B133"/>
    <mergeCell ref="C130:C133"/>
    <mergeCell ref="D130:D133"/>
    <mergeCell ref="E130:E133"/>
    <mergeCell ref="F126:F129"/>
    <mergeCell ref="K126:L126"/>
    <mergeCell ref="K127:L127"/>
    <mergeCell ref="K128:L128"/>
    <mergeCell ref="K129:L129"/>
    <mergeCell ref="A126:A129"/>
    <mergeCell ref="B126:B129"/>
    <mergeCell ref="C126:C129"/>
    <mergeCell ref="D126:D129"/>
    <mergeCell ref="E126:E129"/>
    <mergeCell ref="F122:F125"/>
    <mergeCell ref="K122:L122"/>
    <mergeCell ref="K123:L123"/>
    <mergeCell ref="K124:L124"/>
    <mergeCell ref="K125:L125"/>
    <mergeCell ref="A122:A125"/>
    <mergeCell ref="B122:B125"/>
    <mergeCell ref="C122:C125"/>
    <mergeCell ref="D122:D125"/>
    <mergeCell ref="E122:E125"/>
    <mergeCell ref="F118:F121"/>
    <mergeCell ref="K118:L118"/>
    <mergeCell ref="K119:L119"/>
    <mergeCell ref="K120:L120"/>
    <mergeCell ref="K121:L121"/>
    <mergeCell ref="A118:A121"/>
    <mergeCell ref="B118:B121"/>
    <mergeCell ref="C118:C121"/>
    <mergeCell ref="D118:D121"/>
    <mergeCell ref="E118:E121"/>
    <mergeCell ref="F114:F117"/>
    <mergeCell ref="K114:L114"/>
    <mergeCell ref="K115:L115"/>
    <mergeCell ref="K116:L116"/>
    <mergeCell ref="K117:L117"/>
    <mergeCell ref="A114:A117"/>
    <mergeCell ref="B114:B117"/>
    <mergeCell ref="C114:C117"/>
    <mergeCell ref="D114:D117"/>
    <mergeCell ref="E114:E117"/>
    <mergeCell ref="F110:F113"/>
    <mergeCell ref="K110:L110"/>
    <mergeCell ref="K111:L111"/>
    <mergeCell ref="K112:L112"/>
    <mergeCell ref="K113:L113"/>
    <mergeCell ref="A110:A113"/>
    <mergeCell ref="B110:B113"/>
    <mergeCell ref="C110:C113"/>
    <mergeCell ref="D110:D113"/>
    <mergeCell ref="E110:E113"/>
    <mergeCell ref="F106:F109"/>
    <mergeCell ref="K106:L106"/>
    <mergeCell ref="K107:L107"/>
    <mergeCell ref="K108:L108"/>
    <mergeCell ref="K109:L109"/>
    <mergeCell ref="A106:A109"/>
    <mergeCell ref="B106:B109"/>
    <mergeCell ref="C106:C109"/>
    <mergeCell ref="D106:D109"/>
    <mergeCell ref="E106:E109"/>
    <mergeCell ref="F102:F105"/>
    <mergeCell ref="K102:L102"/>
    <mergeCell ref="K103:L103"/>
    <mergeCell ref="K104:L104"/>
    <mergeCell ref="K105:L105"/>
    <mergeCell ref="A102:A105"/>
    <mergeCell ref="B102:B105"/>
    <mergeCell ref="C102:C105"/>
    <mergeCell ref="D102:D105"/>
    <mergeCell ref="E102:E105"/>
    <mergeCell ref="F98:F101"/>
    <mergeCell ref="K98:L98"/>
    <mergeCell ref="K99:L99"/>
    <mergeCell ref="K100:L100"/>
    <mergeCell ref="K101:L101"/>
    <mergeCell ref="A98:A101"/>
    <mergeCell ref="B98:B101"/>
    <mergeCell ref="C98:C101"/>
    <mergeCell ref="D98:D101"/>
    <mergeCell ref="E98:E101"/>
    <mergeCell ref="F94:F97"/>
    <mergeCell ref="K94:L94"/>
    <mergeCell ref="K95:L95"/>
    <mergeCell ref="K96:L96"/>
    <mergeCell ref="K97:L97"/>
    <mergeCell ref="A94:A97"/>
    <mergeCell ref="B94:B97"/>
    <mergeCell ref="C94:C97"/>
    <mergeCell ref="D94:D97"/>
    <mergeCell ref="E94:E97"/>
    <mergeCell ref="F90:F93"/>
    <mergeCell ref="K90:L90"/>
    <mergeCell ref="K91:L91"/>
    <mergeCell ref="K92:L92"/>
    <mergeCell ref="K93:L93"/>
    <mergeCell ref="A90:A93"/>
    <mergeCell ref="B90:B93"/>
    <mergeCell ref="C90:C93"/>
    <mergeCell ref="D90:D93"/>
    <mergeCell ref="E90:E93"/>
    <mergeCell ref="F86:F89"/>
    <mergeCell ref="K86:L86"/>
    <mergeCell ref="K87:L87"/>
    <mergeCell ref="K88:L88"/>
    <mergeCell ref="K89:L89"/>
    <mergeCell ref="A86:A89"/>
    <mergeCell ref="B86:B89"/>
    <mergeCell ref="C86:C89"/>
    <mergeCell ref="D86:D89"/>
    <mergeCell ref="E86:E89"/>
    <mergeCell ref="F82:F85"/>
    <mergeCell ref="K82:L82"/>
    <mergeCell ref="K83:L83"/>
    <mergeCell ref="K84:L84"/>
    <mergeCell ref="K85:L85"/>
    <mergeCell ref="A82:A85"/>
    <mergeCell ref="B82:B85"/>
    <mergeCell ref="C82:C85"/>
    <mergeCell ref="D82:D85"/>
    <mergeCell ref="E82:E85"/>
    <mergeCell ref="F78:F81"/>
    <mergeCell ref="K78:L78"/>
    <mergeCell ref="K79:L79"/>
    <mergeCell ref="K80:L80"/>
    <mergeCell ref="K81:L81"/>
    <mergeCell ref="A78:A81"/>
    <mergeCell ref="B78:B81"/>
    <mergeCell ref="C78:C81"/>
    <mergeCell ref="D78:D81"/>
    <mergeCell ref="E78:E81"/>
    <mergeCell ref="G75:G77"/>
    <mergeCell ref="H75:H77"/>
    <mergeCell ref="I75:I77"/>
    <mergeCell ref="J75:J77"/>
    <mergeCell ref="K75:L77"/>
    <mergeCell ref="A75:A77"/>
    <mergeCell ref="B75:B77"/>
    <mergeCell ref="C75:C77"/>
    <mergeCell ref="D75:D77"/>
    <mergeCell ref="E75:E77"/>
    <mergeCell ref="G72:G74"/>
    <mergeCell ref="H72:H74"/>
    <mergeCell ref="I72:I74"/>
    <mergeCell ref="J72:J74"/>
    <mergeCell ref="K72:L74"/>
    <mergeCell ref="A72:A74"/>
    <mergeCell ref="B72:B74"/>
    <mergeCell ref="C72:C74"/>
    <mergeCell ref="D72:D74"/>
    <mergeCell ref="E72:E74"/>
    <mergeCell ref="K68:L68"/>
    <mergeCell ref="G69:G71"/>
    <mergeCell ref="H69:H71"/>
    <mergeCell ref="I69:I71"/>
    <mergeCell ref="J69:J71"/>
    <mergeCell ref="K69:L71"/>
    <mergeCell ref="K58:L58"/>
    <mergeCell ref="K59:L59"/>
    <mergeCell ref="K60:L60"/>
    <mergeCell ref="K61:L61"/>
    <mergeCell ref="A62:A71"/>
    <mergeCell ref="B62:B71"/>
    <mergeCell ref="C62:C71"/>
    <mergeCell ref="D62:D71"/>
    <mergeCell ref="E62:E71"/>
    <mergeCell ref="F62:F68"/>
    <mergeCell ref="K62:L62"/>
    <mergeCell ref="K63:L63"/>
    <mergeCell ref="K64:L64"/>
    <mergeCell ref="K65:L65"/>
    <mergeCell ref="K66:L66"/>
    <mergeCell ref="K67:L67"/>
    <mergeCell ref="A58:A61"/>
    <mergeCell ref="B58:B61"/>
    <mergeCell ref="C58:C61"/>
    <mergeCell ref="D58:D61"/>
    <mergeCell ref="E58:E61"/>
    <mergeCell ref="K55:L55"/>
    <mergeCell ref="A56:A57"/>
    <mergeCell ref="C56:C57"/>
    <mergeCell ref="D56:D57"/>
    <mergeCell ref="E56:E57"/>
    <mergeCell ref="G56:G57"/>
    <mergeCell ref="H56:H57"/>
    <mergeCell ref="I56:I57"/>
    <mergeCell ref="J56:J57"/>
    <mergeCell ref="K56:L57"/>
    <mergeCell ref="F49:F50"/>
    <mergeCell ref="K49:L49"/>
    <mergeCell ref="K50:L50"/>
    <mergeCell ref="A51:A54"/>
    <mergeCell ref="E51:E54"/>
    <mergeCell ref="K51:L51"/>
    <mergeCell ref="C52:C54"/>
    <mergeCell ref="D52:D54"/>
    <mergeCell ref="K52:L52"/>
    <mergeCell ref="K53:L53"/>
    <mergeCell ref="K54:L54"/>
    <mergeCell ref="A49:A50"/>
    <mergeCell ref="B49:B50"/>
    <mergeCell ref="C49:C50"/>
    <mergeCell ref="D49:D50"/>
    <mergeCell ref="E49:E50"/>
    <mergeCell ref="K45:L45"/>
    <mergeCell ref="A46:A48"/>
    <mergeCell ref="B46:B48"/>
    <mergeCell ref="C46:C48"/>
    <mergeCell ref="D46:D48"/>
    <mergeCell ref="E46:E48"/>
    <mergeCell ref="F46:F48"/>
    <mergeCell ref="K46:L46"/>
    <mergeCell ref="K47:L47"/>
    <mergeCell ref="K48:L48"/>
    <mergeCell ref="F39:F41"/>
    <mergeCell ref="K39:L39"/>
    <mergeCell ref="K40:L40"/>
    <mergeCell ref="K41:L41"/>
    <mergeCell ref="B42:B44"/>
    <mergeCell ref="C42:C44"/>
    <mergeCell ref="D42:D44"/>
    <mergeCell ref="G42:G44"/>
    <mergeCell ref="H42:H44"/>
    <mergeCell ref="I42:I44"/>
    <mergeCell ref="J42:J44"/>
    <mergeCell ref="K42:L44"/>
    <mergeCell ref="A39:A44"/>
    <mergeCell ref="B39:B41"/>
    <mergeCell ref="C39:C41"/>
    <mergeCell ref="D39:D41"/>
    <mergeCell ref="E39:E44"/>
    <mergeCell ref="I35:I36"/>
    <mergeCell ref="J35:J36"/>
    <mergeCell ref="K35:K36"/>
    <mergeCell ref="K37:L37"/>
    <mergeCell ref="K38:L38"/>
    <mergeCell ref="A35:A36"/>
    <mergeCell ref="E35:E36"/>
    <mergeCell ref="F35:F36"/>
    <mergeCell ref="G35:G36"/>
    <mergeCell ref="H35:H36"/>
    <mergeCell ref="F25:F28"/>
    <mergeCell ref="A30:A34"/>
    <mergeCell ref="B30:B34"/>
    <mergeCell ref="C30:C34"/>
    <mergeCell ref="D30:D34"/>
    <mergeCell ref="E30:E34"/>
    <mergeCell ref="A25:A29"/>
    <mergeCell ref="B25:B29"/>
    <mergeCell ref="C25:C29"/>
    <mergeCell ref="D25:D29"/>
    <mergeCell ref="E25:E29"/>
    <mergeCell ref="F13:F15"/>
    <mergeCell ref="E16:E19"/>
    <mergeCell ref="F16:F19"/>
    <mergeCell ref="A21:A24"/>
    <mergeCell ref="B21:B24"/>
    <mergeCell ref="C21:C24"/>
    <mergeCell ref="D21:D24"/>
    <mergeCell ref="E21:E24"/>
    <mergeCell ref="F21:F24"/>
    <mergeCell ref="A13:A19"/>
    <mergeCell ref="B13:B19"/>
    <mergeCell ref="C13:C19"/>
    <mergeCell ref="D13:D19"/>
    <mergeCell ref="E13:E15"/>
    <mergeCell ref="A10:A12"/>
    <mergeCell ref="B10:B12"/>
    <mergeCell ref="C10:C12"/>
    <mergeCell ref="D10:D12"/>
    <mergeCell ref="E10:E12"/>
    <mergeCell ref="G8:G9"/>
    <mergeCell ref="H8:H9"/>
    <mergeCell ref="I8:I9"/>
    <mergeCell ref="J8:J9"/>
    <mergeCell ref="K8:K9"/>
    <mergeCell ref="A8:A9"/>
    <mergeCell ref="B8:B9"/>
    <mergeCell ref="C8:C9"/>
    <mergeCell ref="D8:D9"/>
    <mergeCell ref="E8:E9"/>
    <mergeCell ref="A1:L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AAF2-A8D2-440A-9EBA-BB72455D1C2F}">
  <dimension ref="B1:L70"/>
  <sheetViews>
    <sheetView tabSelected="1" workbookViewId="0">
      <selection activeCell="L7" sqref="L7:L10"/>
    </sheetView>
  </sheetViews>
  <sheetFormatPr baseColWidth="10" defaultRowHeight="12.75" x14ac:dyDescent="0.2"/>
  <cols>
    <col min="2" max="2" width="8.6640625" style="182" bestFit="1" customWidth="1"/>
    <col min="3" max="3" width="9.33203125" style="182" bestFit="1" customWidth="1"/>
    <col min="4" max="4" width="14.6640625" style="182" bestFit="1" customWidth="1"/>
    <col min="5" max="5" width="16.83203125" style="182" bestFit="1" customWidth="1"/>
    <col min="6" max="6" width="12.6640625" bestFit="1" customWidth="1"/>
    <col min="7" max="7" width="13.5" bestFit="1" customWidth="1"/>
    <col min="10" max="10" width="12" style="182"/>
    <col min="11" max="11" width="13" style="182" bestFit="1" customWidth="1"/>
    <col min="12" max="12" width="12" style="182"/>
  </cols>
  <sheetData>
    <row r="1" spans="2:12" ht="16.5" x14ac:dyDescent="0.2">
      <c r="B1" s="6" t="s">
        <v>31</v>
      </c>
      <c r="C1" s="6" t="s">
        <v>32</v>
      </c>
      <c r="D1" s="187" t="s">
        <v>567</v>
      </c>
      <c r="E1" s="187" t="s">
        <v>568</v>
      </c>
      <c r="F1" s="186" t="s">
        <v>569</v>
      </c>
      <c r="G1" s="186"/>
      <c r="J1" s="187" t="s">
        <v>564</v>
      </c>
      <c r="K1" s="188" t="s">
        <v>565</v>
      </c>
      <c r="L1" s="187" t="s">
        <v>566</v>
      </c>
    </row>
    <row r="2" spans="2:12" x14ac:dyDescent="0.2">
      <c r="B2" s="174">
        <v>1019761</v>
      </c>
      <c r="C2" s="20">
        <v>974670</v>
      </c>
      <c r="D2" s="190">
        <f>SQRT((B2-$K$2)^2+($L$2-C2)^2)</f>
        <v>5249.3829161149979</v>
      </c>
      <c r="E2" s="192">
        <f>+D2/1000</f>
        <v>5.2493829161149979</v>
      </c>
      <c r="F2" s="191">
        <f>+PI()*E2^2</f>
        <v>86.569793135766062</v>
      </c>
      <c r="K2" s="182">
        <v>1025000</v>
      </c>
      <c r="L2" s="182">
        <v>975000</v>
      </c>
    </row>
    <row r="3" spans="2:12" x14ac:dyDescent="0.2">
      <c r="B3" s="11" t="s">
        <v>54</v>
      </c>
      <c r="C3" s="17">
        <v>973501</v>
      </c>
      <c r="D3" s="190">
        <f t="shared" ref="D3:D66" si="0">SQRT((B3-$K$2)^2+($L$2-C3)^2)</f>
        <v>4256.6720569007894</v>
      </c>
      <c r="E3" s="192">
        <f t="shared" ref="E3:E66" si="1">+D3/1000</f>
        <v>4.256672056900789</v>
      </c>
      <c r="F3" s="191">
        <f t="shared" ref="F3:F66" si="2">+PI()*E3^2</f>
        <v>56.923324679705416</v>
      </c>
    </row>
    <row r="4" spans="2:12" x14ac:dyDescent="0.2">
      <c r="B4" s="174" t="s">
        <v>64</v>
      </c>
      <c r="C4" s="175">
        <v>970559</v>
      </c>
      <c r="D4" s="190">
        <f t="shared" si="0"/>
        <v>4873.0398110419746</v>
      </c>
      <c r="E4" s="192">
        <f t="shared" si="1"/>
        <v>4.8730398110419744</v>
      </c>
      <c r="F4" s="191">
        <f t="shared" si="2"/>
        <v>74.601883355545141</v>
      </c>
    </row>
    <row r="5" spans="2:12" x14ac:dyDescent="0.2">
      <c r="B5" s="174" t="s">
        <v>72</v>
      </c>
      <c r="C5" s="175">
        <v>988296</v>
      </c>
      <c r="D5" s="190">
        <f t="shared" si="0"/>
        <v>13457.403167030407</v>
      </c>
      <c r="E5" s="192">
        <f t="shared" si="1"/>
        <v>13.457403167030407</v>
      </c>
      <c r="F5" s="191">
        <f t="shared" si="2"/>
        <v>568.94777027262273</v>
      </c>
    </row>
    <row r="6" spans="2:12" x14ac:dyDescent="0.2">
      <c r="B6" s="11" t="s">
        <v>85</v>
      </c>
      <c r="C6" s="17">
        <v>988676</v>
      </c>
      <c r="D6" s="190">
        <f t="shared" si="0"/>
        <v>13731.829630460757</v>
      </c>
      <c r="E6" s="192">
        <f t="shared" si="1"/>
        <v>13.731829630460757</v>
      </c>
      <c r="F6" s="191">
        <f t="shared" si="2"/>
        <v>592.38859106978691</v>
      </c>
      <c r="J6" s="187" t="s">
        <v>571</v>
      </c>
      <c r="K6" s="187" t="s">
        <v>570</v>
      </c>
    </row>
    <row r="7" spans="2:12" x14ac:dyDescent="0.2">
      <c r="B7" s="174" t="s">
        <v>90</v>
      </c>
      <c r="C7" s="175">
        <v>989443</v>
      </c>
      <c r="D7" s="190">
        <f t="shared" si="0"/>
        <v>14727.343582601718</v>
      </c>
      <c r="E7" s="192">
        <f t="shared" si="1"/>
        <v>14.727343582601717</v>
      </c>
      <c r="F7" s="191">
        <f t="shared" si="2"/>
        <v>681.39463590133676</v>
      </c>
      <c r="J7" s="182">
        <v>10</v>
      </c>
      <c r="K7" s="182">
        <v>4</v>
      </c>
      <c r="L7" s="182">
        <f>K7/69</f>
        <v>5.7971014492753624E-2</v>
      </c>
    </row>
    <row r="8" spans="2:12" x14ac:dyDescent="0.2">
      <c r="B8" s="174" t="s">
        <v>99</v>
      </c>
      <c r="C8" s="175">
        <v>989023</v>
      </c>
      <c r="D8" s="190">
        <f t="shared" si="0"/>
        <v>14461.455148082436</v>
      </c>
      <c r="E8" s="192">
        <f t="shared" si="1"/>
        <v>14.461455148082436</v>
      </c>
      <c r="F8" s="191">
        <f t="shared" si="2"/>
        <v>657.01284841416191</v>
      </c>
      <c r="J8" s="182">
        <v>100</v>
      </c>
      <c r="K8" s="182">
        <v>26</v>
      </c>
      <c r="L8" s="182">
        <f t="shared" ref="L8:L10" si="3">K8/69</f>
        <v>0.37681159420289856</v>
      </c>
    </row>
    <row r="9" spans="2:12" x14ac:dyDescent="0.2">
      <c r="B9" s="174" t="s">
        <v>106</v>
      </c>
      <c r="C9" s="175">
        <v>988993</v>
      </c>
      <c r="D9" s="190">
        <f t="shared" si="0"/>
        <v>14529.010599486808</v>
      </c>
      <c r="E9" s="192">
        <f t="shared" si="1"/>
        <v>14.529010599486808</v>
      </c>
      <c r="F9" s="191">
        <f t="shared" si="2"/>
        <v>663.16554452888215</v>
      </c>
      <c r="J9" s="182">
        <v>1000</v>
      </c>
      <c r="K9" s="182">
        <v>66</v>
      </c>
      <c r="L9" s="182">
        <f t="shared" si="3"/>
        <v>0.95652173913043481</v>
      </c>
    </row>
    <row r="10" spans="2:12" x14ac:dyDescent="0.2">
      <c r="B10" s="11" t="s">
        <v>119</v>
      </c>
      <c r="C10" s="17">
        <v>983484</v>
      </c>
      <c r="D10" s="190">
        <f t="shared" si="0"/>
        <v>8647.1868257832848</v>
      </c>
      <c r="E10" s="192">
        <f t="shared" si="1"/>
        <v>8.6471868257832849</v>
      </c>
      <c r="F10" s="191">
        <f t="shared" si="2"/>
        <v>234.90894642469863</v>
      </c>
      <c r="J10" s="182">
        <v>10000</v>
      </c>
      <c r="K10" s="182">
        <v>69</v>
      </c>
      <c r="L10" s="182">
        <f t="shared" si="3"/>
        <v>1</v>
      </c>
    </row>
    <row r="11" spans="2:12" x14ac:dyDescent="0.2">
      <c r="B11" s="174" t="s">
        <v>128</v>
      </c>
      <c r="C11" s="175">
        <v>983443</v>
      </c>
      <c r="D11" s="190">
        <f t="shared" si="0"/>
        <v>8600.0433138444132</v>
      </c>
      <c r="E11" s="192">
        <f t="shared" si="1"/>
        <v>8.600043313844413</v>
      </c>
      <c r="F11" s="191">
        <f t="shared" si="2"/>
        <v>232.35453314602799</v>
      </c>
    </row>
    <row r="12" spans="2:12" x14ac:dyDescent="0.2">
      <c r="B12" s="11" t="s">
        <v>139</v>
      </c>
      <c r="C12" s="17">
        <v>983275</v>
      </c>
      <c r="D12" s="190">
        <f t="shared" si="0"/>
        <v>8472.1375106876076</v>
      </c>
      <c r="E12" s="192">
        <f t="shared" si="1"/>
        <v>8.4721375106876078</v>
      </c>
      <c r="F12" s="191">
        <f t="shared" si="2"/>
        <v>225.49445403827713</v>
      </c>
      <c r="I12" s="185"/>
    </row>
    <row r="13" spans="2:12" x14ac:dyDescent="0.2">
      <c r="B13" s="174" t="s">
        <v>143</v>
      </c>
      <c r="C13" s="175">
        <v>983049</v>
      </c>
      <c r="D13" s="190">
        <f t="shared" si="0"/>
        <v>8300.3090303915797</v>
      </c>
      <c r="E13" s="192">
        <f t="shared" si="1"/>
        <v>8.3003090303915794</v>
      </c>
      <c r="F13" s="191">
        <f t="shared" si="2"/>
        <v>216.44043427611373</v>
      </c>
    </row>
    <row r="14" spans="2:12" x14ac:dyDescent="0.2">
      <c r="B14" s="24" t="s">
        <v>153</v>
      </c>
      <c r="C14" s="179">
        <v>980714</v>
      </c>
      <c r="D14" s="190">
        <f t="shared" si="0"/>
        <v>6432.411056516833</v>
      </c>
      <c r="E14" s="192">
        <f t="shared" si="1"/>
        <v>6.4324110565168331</v>
      </c>
      <c r="F14" s="191">
        <f t="shared" si="2"/>
        <v>129.98626117477775</v>
      </c>
    </row>
    <row r="15" spans="2:12" x14ac:dyDescent="0.2">
      <c r="B15" s="11" t="s">
        <v>161</v>
      </c>
      <c r="C15" s="17">
        <v>978545</v>
      </c>
      <c r="D15" s="190">
        <f t="shared" si="0"/>
        <v>4262.5947496800582</v>
      </c>
      <c r="E15" s="192">
        <f t="shared" si="1"/>
        <v>4.2625947496800585</v>
      </c>
      <c r="F15" s="191">
        <f t="shared" si="2"/>
        <v>57.08184002022761</v>
      </c>
    </row>
    <row r="16" spans="2:12" x14ac:dyDescent="0.2">
      <c r="B16" s="174" t="s">
        <v>165</v>
      </c>
      <c r="C16" s="175">
        <v>973597</v>
      </c>
      <c r="D16" s="190">
        <f t="shared" si="0"/>
        <v>1897.8126883335983</v>
      </c>
      <c r="E16" s="192">
        <f t="shared" si="1"/>
        <v>1.8978126883335984</v>
      </c>
      <c r="F16" s="191">
        <f t="shared" si="2"/>
        <v>11.315052269285783</v>
      </c>
    </row>
    <row r="17" spans="2:12" x14ac:dyDescent="0.2">
      <c r="B17" s="21" t="s">
        <v>174</v>
      </c>
      <c r="C17" s="22">
        <v>973291</v>
      </c>
      <c r="D17" s="190">
        <f t="shared" si="0"/>
        <v>1770.8689957193333</v>
      </c>
      <c r="E17" s="192">
        <f t="shared" si="1"/>
        <v>1.7708689957193333</v>
      </c>
      <c r="F17" s="191">
        <f t="shared" si="2"/>
        <v>9.851962305026559</v>
      </c>
    </row>
    <row r="18" spans="2:12" x14ac:dyDescent="0.2">
      <c r="B18" s="174" t="s">
        <v>183</v>
      </c>
      <c r="C18" s="175">
        <v>970363</v>
      </c>
      <c r="D18" s="190">
        <f t="shared" si="0"/>
        <v>4756.613185870804</v>
      </c>
      <c r="E18" s="192">
        <f t="shared" si="1"/>
        <v>4.7566131858708038</v>
      </c>
      <c r="F18" s="191">
        <f t="shared" si="2"/>
        <v>71.079693035158243</v>
      </c>
    </row>
    <row r="19" spans="2:12" x14ac:dyDescent="0.2">
      <c r="B19" s="174" t="s">
        <v>190</v>
      </c>
      <c r="C19" s="175">
        <v>970339</v>
      </c>
      <c r="D19" s="190">
        <f t="shared" si="0"/>
        <v>4764.9785938658742</v>
      </c>
      <c r="E19" s="192">
        <f t="shared" si="1"/>
        <v>4.764978593865874</v>
      </c>
      <c r="F19" s="191">
        <f t="shared" si="2"/>
        <v>71.32992717320198</v>
      </c>
    </row>
    <row r="20" spans="2:12" x14ac:dyDescent="0.2">
      <c r="B20" s="178" t="s">
        <v>205</v>
      </c>
      <c r="C20" s="180">
        <v>970273</v>
      </c>
      <c r="D20" s="190">
        <f t="shared" si="0"/>
        <v>4802.2846646153748</v>
      </c>
      <c r="E20" s="192">
        <f t="shared" si="1"/>
        <v>4.8022846646153745</v>
      </c>
      <c r="F20" s="191">
        <f t="shared" si="2"/>
        <v>72.451214998343289</v>
      </c>
    </row>
    <row r="21" spans="2:12" x14ac:dyDescent="0.2">
      <c r="B21" s="174" t="s">
        <v>218</v>
      </c>
      <c r="C21" s="175">
        <v>970542</v>
      </c>
      <c r="D21" s="190">
        <f t="shared" si="0"/>
        <v>4889.7694219666428</v>
      </c>
      <c r="E21" s="192">
        <f t="shared" si="1"/>
        <v>4.8897694219666423</v>
      </c>
      <c r="F21" s="191">
        <f t="shared" si="2"/>
        <v>75.11499340047061</v>
      </c>
    </row>
    <row r="22" spans="2:12" x14ac:dyDescent="0.2">
      <c r="B22" s="174" t="s">
        <v>225</v>
      </c>
      <c r="C22" s="175">
        <v>970543</v>
      </c>
      <c r="D22" s="190">
        <f t="shared" si="0"/>
        <v>4831.0811419391412</v>
      </c>
      <c r="E22" s="192">
        <f t="shared" si="1"/>
        <v>4.8310811419391415</v>
      </c>
      <c r="F22" s="191">
        <f t="shared" si="2"/>
        <v>73.322714791597662</v>
      </c>
    </row>
    <row r="23" spans="2:12" x14ac:dyDescent="0.2">
      <c r="B23" s="174" t="s">
        <v>229</v>
      </c>
      <c r="C23" s="175">
        <v>970562</v>
      </c>
      <c r="D23" s="190">
        <f t="shared" si="0"/>
        <v>4746.7567875339892</v>
      </c>
      <c r="E23" s="192">
        <f t="shared" si="1"/>
        <v>4.7467567875339896</v>
      </c>
      <c r="F23" s="191">
        <f t="shared" si="2"/>
        <v>70.785423192889141</v>
      </c>
    </row>
    <row r="24" spans="2:12" x14ac:dyDescent="0.2">
      <c r="B24" s="174" t="s">
        <v>232</v>
      </c>
      <c r="C24" s="175">
        <v>970680</v>
      </c>
      <c r="D24" s="190">
        <f t="shared" si="0"/>
        <v>4595.0795422930387</v>
      </c>
      <c r="E24" s="192">
        <f t="shared" si="1"/>
        <v>4.5950795422930391</v>
      </c>
      <c r="F24" s="191">
        <f t="shared" si="2"/>
        <v>66.333962331941024</v>
      </c>
    </row>
    <row r="25" spans="2:12" x14ac:dyDescent="0.2">
      <c r="B25" s="174" t="s">
        <v>237</v>
      </c>
      <c r="C25" s="175">
        <v>970725</v>
      </c>
      <c r="D25" s="190">
        <f t="shared" si="0"/>
        <v>4532.8439196601512</v>
      </c>
      <c r="E25" s="192">
        <f t="shared" si="1"/>
        <v>4.5328439196601513</v>
      </c>
      <c r="F25" s="191">
        <f t="shared" si="2"/>
        <v>64.549280094104418</v>
      </c>
    </row>
    <row r="26" spans="2:12" s="185" customFormat="1" x14ac:dyDescent="0.2">
      <c r="B26" s="183" t="s">
        <v>563</v>
      </c>
      <c r="C26" s="184">
        <v>971026</v>
      </c>
      <c r="D26" s="190">
        <f t="shared" si="0"/>
        <v>4231.6417617752095</v>
      </c>
      <c r="E26" s="192">
        <f t="shared" si="1"/>
        <v>4.2316417617752098</v>
      </c>
      <c r="F26" s="191">
        <f t="shared" si="2"/>
        <v>56.255846196560491</v>
      </c>
      <c r="J26" s="189"/>
      <c r="K26" s="189"/>
      <c r="L26" s="189"/>
    </row>
    <row r="27" spans="2:12" x14ac:dyDescent="0.2">
      <c r="B27" s="174" t="s">
        <v>243</v>
      </c>
      <c r="C27" s="175">
        <v>971021</v>
      </c>
      <c r="D27" s="190">
        <f t="shared" si="0"/>
        <v>4219.4379957525152</v>
      </c>
      <c r="E27" s="192">
        <f t="shared" si="1"/>
        <v>4.2194379957525152</v>
      </c>
      <c r="F27" s="191">
        <f t="shared" si="2"/>
        <v>55.931838038232499</v>
      </c>
    </row>
    <row r="28" spans="2:12" x14ac:dyDescent="0.2">
      <c r="B28" s="174" t="s">
        <v>247</v>
      </c>
      <c r="C28" s="175">
        <v>970849</v>
      </c>
      <c r="D28" s="190">
        <f t="shared" si="0"/>
        <v>4357.645809379188</v>
      </c>
      <c r="E28" s="192">
        <f t="shared" si="1"/>
        <v>4.3576458093791883</v>
      </c>
      <c r="F28" s="191">
        <f t="shared" si="2"/>
        <v>59.655944801650911</v>
      </c>
    </row>
    <row r="29" spans="2:12" x14ac:dyDescent="0.2">
      <c r="B29" s="174" t="s">
        <v>251</v>
      </c>
      <c r="C29" s="175">
        <v>988598</v>
      </c>
      <c r="D29" s="190">
        <f t="shared" si="0"/>
        <v>13836.323680804811</v>
      </c>
      <c r="E29" s="192">
        <f t="shared" si="1"/>
        <v>13.836323680804812</v>
      </c>
      <c r="F29" s="191">
        <f t="shared" si="2"/>
        <v>601.43860215972438</v>
      </c>
    </row>
    <row r="30" spans="2:12" x14ac:dyDescent="0.2">
      <c r="B30" s="176" t="s">
        <v>256</v>
      </c>
      <c r="C30" s="177">
        <v>987900</v>
      </c>
      <c r="D30" s="190">
        <f t="shared" si="0"/>
        <v>13601.276447451541</v>
      </c>
      <c r="E30" s="192">
        <f t="shared" si="1"/>
        <v>13.601276447451541</v>
      </c>
      <c r="F30" s="191">
        <f t="shared" si="2"/>
        <v>581.17805644649354</v>
      </c>
    </row>
    <row r="31" spans="2:12" x14ac:dyDescent="0.2">
      <c r="B31" s="174" t="s">
        <v>259</v>
      </c>
      <c r="C31" s="175">
        <v>987614</v>
      </c>
      <c r="D31" s="190">
        <f t="shared" si="0"/>
        <v>13402.757029805472</v>
      </c>
      <c r="E31" s="192">
        <f t="shared" si="1"/>
        <v>13.402757029805473</v>
      </c>
      <c r="F31" s="191">
        <f t="shared" si="2"/>
        <v>564.33652800931304</v>
      </c>
    </row>
    <row r="32" spans="2:12" x14ac:dyDescent="0.2">
      <c r="B32" s="174" t="s">
        <v>262</v>
      </c>
      <c r="C32" s="175">
        <v>987883</v>
      </c>
      <c r="D32" s="190">
        <f t="shared" si="0"/>
        <v>13737.012520923172</v>
      </c>
      <c r="E32" s="192">
        <f t="shared" si="1"/>
        <v>13.737012520923171</v>
      </c>
      <c r="F32" s="191">
        <f t="shared" si="2"/>
        <v>592.83585333269309</v>
      </c>
    </row>
    <row r="33" spans="2:12" x14ac:dyDescent="0.2">
      <c r="B33" s="174" t="s">
        <v>268</v>
      </c>
      <c r="C33" s="175">
        <v>985453</v>
      </c>
      <c r="D33" s="190">
        <f t="shared" si="0"/>
        <v>10890.562198527678</v>
      </c>
      <c r="E33" s="192">
        <f t="shared" si="1"/>
        <v>10.890562198527677</v>
      </c>
      <c r="F33" s="191">
        <f t="shared" si="2"/>
        <v>372.60653893582929</v>
      </c>
    </row>
    <row r="34" spans="2:12" x14ac:dyDescent="0.2">
      <c r="B34" s="174" t="s">
        <v>273</v>
      </c>
      <c r="C34" s="175">
        <v>985178</v>
      </c>
      <c r="D34" s="190">
        <f t="shared" si="0"/>
        <v>10367.278717194788</v>
      </c>
      <c r="E34" s="192">
        <f t="shared" si="1"/>
        <v>10.367278717194788</v>
      </c>
      <c r="F34" s="191">
        <f t="shared" si="2"/>
        <v>337.65984867319287</v>
      </c>
    </row>
    <row r="35" spans="2:12" x14ac:dyDescent="0.2">
      <c r="B35" s="174" t="s">
        <v>275</v>
      </c>
      <c r="C35" s="175">
        <v>985031</v>
      </c>
      <c r="D35" s="190">
        <f t="shared" si="0"/>
        <v>10161.770810247592</v>
      </c>
      <c r="E35" s="192">
        <f t="shared" si="1"/>
        <v>10.161770810247592</v>
      </c>
      <c r="F35" s="191">
        <f t="shared" si="2"/>
        <v>324.40583997563067</v>
      </c>
    </row>
    <row r="36" spans="2:12" x14ac:dyDescent="0.2">
      <c r="B36" s="174" t="s">
        <v>280</v>
      </c>
      <c r="C36" s="175">
        <v>983719</v>
      </c>
      <c r="D36" s="190">
        <f t="shared" si="0"/>
        <v>8730.8119324608069</v>
      </c>
      <c r="E36" s="192">
        <f t="shared" si="1"/>
        <v>8.7308119324608064</v>
      </c>
      <c r="F36" s="191">
        <f t="shared" si="2"/>
        <v>239.47442510782352</v>
      </c>
    </row>
    <row r="37" spans="2:12" x14ac:dyDescent="0.2">
      <c r="B37" s="174" t="s">
        <v>283</v>
      </c>
      <c r="C37" s="175">
        <v>983478</v>
      </c>
      <c r="D37" s="190">
        <f t="shared" si="0"/>
        <v>8487.9564678431288</v>
      </c>
      <c r="E37" s="192">
        <f t="shared" si="1"/>
        <v>8.4879564678431283</v>
      </c>
      <c r="F37" s="191">
        <f t="shared" si="2"/>
        <v>226.3373150729013</v>
      </c>
    </row>
    <row r="38" spans="2:12" x14ac:dyDescent="0.2">
      <c r="B38" s="174" t="s">
        <v>284</v>
      </c>
      <c r="C38" s="175">
        <v>983220</v>
      </c>
      <c r="D38" s="190">
        <f t="shared" si="0"/>
        <v>8221.8626235178599</v>
      </c>
      <c r="E38" s="192">
        <f t="shared" si="1"/>
        <v>8.2218626235178593</v>
      </c>
      <c r="F38" s="191">
        <f t="shared" si="2"/>
        <v>212.3686003298327</v>
      </c>
      <c r="L38" s="189"/>
    </row>
    <row r="39" spans="2:12" x14ac:dyDescent="0.2">
      <c r="B39" s="174" t="s">
        <v>286</v>
      </c>
      <c r="C39" s="174">
        <v>983016</v>
      </c>
      <c r="D39" s="190">
        <f t="shared" si="0"/>
        <v>8081.7756093571415</v>
      </c>
      <c r="E39" s="192">
        <f t="shared" si="1"/>
        <v>8.0817756093571411</v>
      </c>
      <c r="F39" s="191">
        <f t="shared" si="2"/>
        <v>205.19342890370473</v>
      </c>
    </row>
    <row r="40" spans="2:12" x14ac:dyDescent="0.2">
      <c r="B40" s="174" t="s">
        <v>289</v>
      </c>
      <c r="C40" s="20">
        <v>980789</v>
      </c>
      <c r="D40" s="190">
        <f t="shared" si="0"/>
        <v>6419.3143714885937</v>
      </c>
      <c r="E40" s="192">
        <f t="shared" si="1"/>
        <v>6.4193143714885936</v>
      </c>
      <c r="F40" s="191">
        <f t="shared" si="2"/>
        <v>129.4574840072888</v>
      </c>
    </row>
    <row r="41" spans="2:12" x14ac:dyDescent="0.2">
      <c r="B41" s="176" t="s">
        <v>293</v>
      </c>
      <c r="C41" s="177">
        <v>981345</v>
      </c>
      <c r="D41" s="190">
        <f t="shared" si="0"/>
        <v>6753.4431218453301</v>
      </c>
      <c r="E41" s="192">
        <f t="shared" si="1"/>
        <v>6.7534431218453301</v>
      </c>
      <c r="F41" s="191">
        <f t="shared" si="2"/>
        <v>143.28488048802095</v>
      </c>
    </row>
    <row r="42" spans="2:12" x14ac:dyDescent="0.2">
      <c r="B42" s="174" t="s">
        <v>295</v>
      </c>
      <c r="C42" s="175">
        <v>982403</v>
      </c>
      <c r="D42" s="190">
        <f t="shared" si="0"/>
        <v>7413.00438418864</v>
      </c>
      <c r="E42" s="192">
        <f t="shared" si="1"/>
        <v>7.4130043841886399</v>
      </c>
      <c r="F42" s="191">
        <f t="shared" si="2"/>
        <v>172.63879126980868</v>
      </c>
    </row>
    <row r="43" spans="2:12" x14ac:dyDescent="0.2">
      <c r="B43" s="174" t="s">
        <v>297</v>
      </c>
      <c r="C43" s="175">
        <v>983582</v>
      </c>
      <c r="D43" s="190">
        <f t="shared" si="0"/>
        <v>8585.7579746927404</v>
      </c>
      <c r="E43" s="192">
        <f t="shared" si="1"/>
        <v>8.5857579746927399</v>
      </c>
      <c r="F43" s="191">
        <f t="shared" si="2"/>
        <v>231.5832564416084</v>
      </c>
    </row>
    <row r="44" spans="2:12" x14ac:dyDescent="0.2">
      <c r="B44" s="174" t="s">
        <v>300</v>
      </c>
      <c r="C44" s="175">
        <v>983807</v>
      </c>
      <c r="D44" s="190">
        <f t="shared" si="0"/>
        <v>8856.916506324309</v>
      </c>
      <c r="E44" s="192">
        <f t="shared" si="1"/>
        <v>8.8569165063243087</v>
      </c>
      <c r="F44" s="191">
        <f t="shared" si="2"/>
        <v>246.44214146307169</v>
      </c>
    </row>
    <row r="45" spans="2:12" x14ac:dyDescent="0.2">
      <c r="B45" s="174" t="s">
        <v>304</v>
      </c>
      <c r="C45" s="175">
        <v>975094</v>
      </c>
      <c r="D45" s="190">
        <f t="shared" si="0"/>
        <v>495.00707065657156</v>
      </c>
      <c r="E45" s="192">
        <f t="shared" si="1"/>
        <v>0.49500707065657157</v>
      </c>
      <c r="F45" s="191">
        <f t="shared" si="2"/>
        <v>0.76979073109441432</v>
      </c>
    </row>
    <row r="46" spans="2:12" x14ac:dyDescent="0.2">
      <c r="B46" s="174" t="s">
        <v>307</v>
      </c>
      <c r="C46" s="175">
        <v>975391</v>
      </c>
      <c r="D46" s="190">
        <f t="shared" si="0"/>
        <v>523.43576492249747</v>
      </c>
      <c r="E46" s="192">
        <f t="shared" si="1"/>
        <v>0.52343576492249744</v>
      </c>
      <c r="F46" s="191">
        <f t="shared" si="2"/>
        <v>0.86074926319379941</v>
      </c>
    </row>
    <row r="47" spans="2:12" x14ac:dyDescent="0.2">
      <c r="B47" s="174" t="s">
        <v>311</v>
      </c>
      <c r="C47" s="175">
        <v>974259</v>
      </c>
      <c r="D47" s="190">
        <f t="shared" si="0"/>
        <v>790.03607512568692</v>
      </c>
      <c r="E47" s="192">
        <f t="shared" si="1"/>
        <v>0.79003607512568697</v>
      </c>
      <c r="F47" s="191">
        <f t="shared" si="2"/>
        <v>1.9608470458866447</v>
      </c>
    </row>
    <row r="48" spans="2:12" x14ac:dyDescent="0.2">
      <c r="B48" s="174" t="s">
        <v>314</v>
      </c>
      <c r="C48" s="175">
        <v>970826</v>
      </c>
      <c r="D48" s="190">
        <f t="shared" si="0"/>
        <v>4273.9720401518771</v>
      </c>
      <c r="E48" s="192">
        <f t="shared" si="1"/>
        <v>4.273972040151877</v>
      </c>
      <c r="F48" s="191">
        <f t="shared" si="2"/>
        <v>57.38696092352221</v>
      </c>
    </row>
    <row r="49" spans="2:6" x14ac:dyDescent="0.2">
      <c r="B49" s="174" t="s">
        <v>318</v>
      </c>
      <c r="C49" s="175">
        <v>970773</v>
      </c>
      <c r="D49" s="190">
        <f t="shared" si="0"/>
        <v>4383.8080478050133</v>
      </c>
      <c r="E49" s="192">
        <f t="shared" si="1"/>
        <v>4.3838080478050134</v>
      </c>
      <c r="F49" s="191">
        <f t="shared" si="2"/>
        <v>60.374414475156293</v>
      </c>
    </row>
    <row r="50" spans="2:6" x14ac:dyDescent="0.2">
      <c r="B50" s="174" t="s">
        <v>322</v>
      </c>
      <c r="C50" s="175">
        <v>970828</v>
      </c>
      <c r="D50" s="190">
        <f t="shared" si="0"/>
        <v>4348.1270680604539</v>
      </c>
      <c r="E50" s="192">
        <f t="shared" si="1"/>
        <v>4.348127068060454</v>
      </c>
      <c r="F50" s="191">
        <f t="shared" si="2"/>
        <v>59.395607301633234</v>
      </c>
    </row>
    <row r="51" spans="2:6" x14ac:dyDescent="0.2">
      <c r="B51" s="174" t="s">
        <v>325</v>
      </c>
      <c r="C51" s="175">
        <v>971374</v>
      </c>
      <c r="D51" s="190">
        <f t="shared" si="0"/>
        <v>3815.9660637904003</v>
      </c>
      <c r="E51" s="192">
        <f t="shared" si="1"/>
        <v>3.8159660637904005</v>
      </c>
      <c r="F51" s="191">
        <f t="shared" si="2"/>
        <v>45.74660615973518</v>
      </c>
    </row>
    <row r="52" spans="2:6" x14ac:dyDescent="0.2">
      <c r="B52" s="174" t="s">
        <v>329</v>
      </c>
      <c r="C52" s="181">
        <v>966288</v>
      </c>
      <c r="D52" s="190">
        <f t="shared" si="0"/>
        <v>8724.6687043119291</v>
      </c>
      <c r="E52" s="192">
        <f t="shared" si="1"/>
        <v>8.7246687043119291</v>
      </c>
      <c r="F52" s="191">
        <f t="shared" si="2"/>
        <v>239.13754270280108</v>
      </c>
    </row>
    <row r="53" spans="2:6" x14ac:dyDescent="0.2">
      <c r="B53" s="176" t="s">
        <v>333</v>
      </c>
      <c r="C53" s="177">
        <v>966494</v>
      </c>
      <c r="D53" s="190">
        <f t="shared" si="0"/>
        <v>8513.5725168697536</v>
      </c>
      <c r="E53" s="192">
        <f t="shared" si="1"/>
        <v>8.513572516869754</v>
      </c>
      <c r="F53" s="191">
        <f t="shared" si="2"/>
        <v>227.70551637265157</v>
      </c>
    </row>
    <row r="54" spans="2:6" x14ac:dyDescent="0.2">
      <c r="B54" s="174" t="s">
        <v>338</v>
      </c>
      <c r="C54" s="175">
        <v>970762</v>
      </c>
      <c r="D54" s="190">
        <f t="shared" si="0"/>
        <v>12519.14709554928</v>
      </c>
      <c r="E54" s="192">
        <f t="shared" si="1"/>
        <v>12.519147095549281</v>
      </c>
      <c r="F54" s="191">
        <f t="shared" si="2"/>
        <v>492.37881323455139</v>
      </c>
    </row>
    <row r="55" spans="2:6" x14ac:dyDescent="0.2">
      <c r="B55" s="174" t="s">
        <v>346</v>
      </c>
      <c r="C55" s="175">
        <v>970429</v>
      </c>
      <c r="D55" s="190">
        <f t="shared" si="0"/>
        <v>12676.790484976866</v>
      </c>
      <c r="E55" s="192">
        <f t="shared" si="1"/>
        <v>12.676790484976866</v>
      </c>
      <c r="F55" s="191">
        <f t="shared" si="2"/>
        <v>504.85713443160847</v>
      </c>
    </row>
    <row r="56" spans="2:6" x14ac:dyDescent="0.2">
      <c r="B56" s="174" t="s">
        <v>350</v>
      </c>
      <c r="C56" s="175">
        <v>970066</v>
      </c>
      <c r="D56" s="190">
        <f t="shared" si="0"/>
        <v>12065.009573141664</v>
      </c>
      <c r="E56" s="192">
        <f t="shared" si="1"/>
        <v>12.065009573141664</v>
      </c>
      <c r="F56" s="191">
        <f t="shared" si="2"/>
        <v>457.30422559339462</v>
      </c>
    </row>
    <row r="57" spans="2:6" ht="12" customHeight="1" x14ac:dyDescent="0.2">
      <c r="B57" s="174" t="s">
        <v>353</v>
      </c>
      <c r="C57" s="175">
        <v>970074</v>
      </c>
      <c r="D57" s="190">
        <f t="shared" si="0"/>
        <v>11343.412185052608</v>
      </c>
      <c r="E57" s="192">
        <f t="shared" si="1"/>
        <v>11.343412185052609</v>
      </c>
      <c r="F57" s="191">
        <f t="shared" si="2"/>
        <v>404.23815151535945</v>
      </c>
    </row>
    <row r="58" spans="2:6" x14ac:dyDescent="0.2">
      <c r="B58" s="174" t="s">
        <v>357</v>
      </c>
      <c r="C58" s="175">
        <v>971699</v>
      </c>
      <c r="D58" s="190">
        <f t="shared" si="0"/>
        <v>10285.119445101258</v>
      </c>
      <c r="E58" s="192">
        <f t="shared" si="1"/>
        <v>10.285119445101257</v>
      </c>
      <c r="F58" s="191">
        <f t="shared" si="2"/>
        <v>332.32923824087879</v>
      </c>
    </row>
    <row r="59" spans="2:6" x14ac:dyDescent="0.2">
      <c r="B59" s="174" t="s">
        <v>363</v>
      </c>
      <c r="C59" s="175">
        <v>971784</v>
      </c>
      <c r="D59" s="190">
        <f t="shared" si="0"/>
        <v>10130.048963356496</v>
      </c>
      <c r="E59" s="192">
        <f t="shared" si="1"/>
        <v>10.130048963356495</v>
      </c>
      <c r="F59" s="191">
        <f t="shared" si="2"/>
        <v>322.38361563407085</v>
      </c>
    </row>
    <row r="60" spans="2:6" x14ac:dyDescent="0.2">
      <c r="B60" s="174" t="s">
        <v>367</v>
      </c>
      <c r="C60" s="175">
        <v>971883</v>
      </c>
      <c r="D60" s="190">
        <f t="shared" si="0"/>
        <v>10082.886987366268</v>
      </c>
      <c r="E60" s="192">
        <f t="shared" si="1"/>
        <v>10.082886987366267</v>
      </c>
      <c r="F60" s="191">
        <f t="shared" si="2"/>
        <v>319.38879190607139</v>
      </c>
    </row>
    <row r="61" spans="2:6" x14ac:dyDescent="0.2">
      <c r="B61" s="174" t="s">
        <v>373</v>
      </c>
      <c r="C61" s="175">
        <v>970906</v>
      </c>
      <c r="D61" s="190">
        <f t="shared" si="0"/>
        <v>10430.995733869322</v>
      </c>
      <c r="E61" s="192">
        <f t="shared" si="1"/>
        <v>10.430995733869322</v>
      </c>
      <c r="F61" s="191">
        <f t="shared" si="2"/>
        <v>341.82309982410067</v>
      </c>
    </row>
    <row r="62" spans="2:6" x14ac:dyDescent="0.2">
      <c r="B62" s="174" t="s">
        <v>379</v>
      </c>
      <c r="C62" s="175">
        <v>970629</v>
      </c>
      <c r="D62" s="190">
        <f t="shared" si="0"/>
        <v>10348.431813564797</v>
      </c>
      <c r="E62" s="192">
        <f t="shared" si="1"/>
        <v>10.348431813564797</v>
      </c>
      <c r="F62" s="191">
        <f t="shared" si="2"/>
        <v>336.43328607822974</v>
      </c>
    </row>
    <row r="63" spans="2:6" x14ac:dyDescent="0.2">
      <c r="B63" s="174" t="s">
        <v>382</v>
      </c>
      <c r="C63" s="175">
        <v>970206</v>
      </c>
      <c r="D63" s="190">
        <f t="shared" si="0"/>
        <v>10230.732134114352</v>
      </c>
      <c r="E63" s="192">
        <f t="shared" si="1"/>
        <v>10.230732134114353</v>
      </c>
      <c r="F63" s="191">
        <f t="shared" si="2"/>
        <v>328.82384287481813</v>
      </c>
    </row>
    <row r="64" spans="2:6" x14ac:dyDescent="0.2">
      <c r="B64" s="174" t="s">
        <v>388</v>
      </c>
      <c r="C64" s="175">
        <v>991830</v>
      </c>
      <c r="D64" s="190">
        <f t="shared" si="0"/>
        <v>19351.240296167067</v>
      </c>
      <c r="E64" s="192">
        <f t="shared" si="1"/>
        <v>19.351240296167067</v>
      </c>
      <c r="F64" s="191">
        <f t="shared" si="2"/>
        <v>1176.4337749276895</v>
      </c>
    </row>
    <row r="65" spans="2:6" x14ac:dyDescent="0.2">
      <c r="B65" s="176" t="s">
        <v>394</v>
      </c>
      <c r="C65" s="177">
        <v>973793</v>
      </c>
      <c r="D65" s="190">
        <f t="shared" si="0"/>
        <v>14892.991136773029</v>
      </c>
      <c r="E65" s="192">
        <f t="shared" si="1"/>
        <v>14.892991136773029</v>
      </c>
      <c r="F65" s="191">
        <f t="shared" si="2"/>
        <v>696.80897335351062</v>
      </c>
    </row>
    <row r="66" spans="2:6" x14ac:dyDescent="0.2">
      <c r="B66" s="174" t="s">
        <v>399</v>
      </c>
      <c r="C66" s="175">
        <v>976575</v>
      </c>
      <c r="D66" s="190">
        <f t="shared" si="0"/>
        <v>9621.7820075077561</v>
      </c>
      <c r="E66" s="192">
        <f t="shared" si="1"/>
        <v>9.6217820075077558</v>
      </c>
      <c r="F66" s="191">
        <f t="shared" si="2"/>
        <v>290.84452924137412</v>
      </c>
    </row>
    <row r="67" spans="2:6" x14ac:dyDescent="0.2">
      <c r="B67" s="174" t="s">
        <v>403</v>
      </c>
      <c r="C67" s="175">
        <v>975588</v>
      </c>
      <c r="D67" s="190">
        <f t="shared" ref="D67:D70" si="4">SQRT((B67-$K$2)^2+($L$2-C67)^2)</f>
        <v>4897.4266712223471</v>
      </c>
      <c r="E67" s="192">
        <f t="shared" ref="E67:E70" si="5">+D67/1000</f>
        <v>4.8974266712223473</v>
      </c>
      <c r="F67" s="191">
        <f t="shared" ref="F67:F70" si="6">+PI()*E67^2</f>
        <v>75.350433778708634</v>
      </c>
    </row>
    <row r="68" spans="2:6" x14ac:dyDescent="0.2">
      <c r="B68" s="174" t="s">
        <v>407</v>
      </c>
      <c r="C68" s="175">
        <v>975385</v>
      </c>
      <c r="D68" s="190">
        <f t="shared" si="4"/>
        <v>4714.7455922880927</v>
      </c>
      <c r="E68" s="192">
        <f t="shared" si="5"/>
        <v>4.714745592288093</v>
      </c>
      <c r="F68" s="191">
        <f t="shared" si="6"/>
        <v>69.833916459525796</v>
      </c>
    </row>
    <row r="69" spans="2:6" x14ac:dyDescent="0.2">
      <c r="B69" s="174" t="s">
        <v>412</v>
      </c>
      <c r="C69" s="175">
        <v>997172</v>
      </c>
      <c r="D69" s="190">
        <f t="shared" si="4"/>
        <v>27573.451869506654</v>
      </c>
      <c r="E69" s="192">
        <f t="shared" si="5"/>
        <v>27.573451869506655</v>
      </c>
      <c r="F69" s="191">
        <f t="shared" si="6"/>
        <v>2388.5379656760301</v>
      </c>
    </row>
    <row r="70" spans="2:6" x14ac:dyDescent="0.2">
      <c r="B70" s="174" t="s">
        <v>419</v>
      </c>
      <c r="C70" s="175">
        <v>987235</v>
      </c>
      <c r="D70" s="190">
        <f t="shared" si="4"/>
        <v>22750.112637083799</v>
      </c>
      <c r="E70" s="192">
        <f t="shared" si="5"/>
        <v>22.750112637083799</v>
      </c>
      <c r="F70" s="191">
        <f t="shared" si="6"/>
        <v>1625.9866484359165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55"/>
  <sheetViews>
    <sheetView workbookViewId="0">
      <selection activeCell="K250" sqref="A1:L250"/>
    </sheetView>
  </sheetViews>
  <sheetFormatPr baseColWidth="10" defaultColWidth="9.33203125" defaultRowHeight="12.75" x14ac:dyDescent="0.2"/>
  <cols>
    <col min="1" max="1" width="17.5" customWidth="1"/>
    <col min="2" max="2" width="12.1640625" customWidth="1"/>
    <col min="3" max="3" width="8.5" customWidth="1"/>
    <col min="4" max="4" width="8.1640625" customWidth="1"/>
    <col min="5" max="5" width="30.6640625" customWidth="1"/>
    <col min="6" max="6" width="22.5" customWidth="1"/>
    <col min="7" max="7" width="18.6640625" customWidth="1"/>
    <col min="8" max="8" width="9.33203125" customWidth="1"/>
    <col min="9" max="9" width="6.1640625" customWidth="1"/>
    <col min="10" max="10" width="6.6640625" customWidth="1"/>
    <col min="11" max="11" width="3.33203125" customWidth="1"/>
    <col min="12" max="12" width="5.5" customWidth="1"/>
  </cols>
  <sheetData>
    <row r="1" spans="1:12" ht="16.5" customHeight="1" x14ac:dyDescent="0.2">
      <c r="A1" s="9" t="s">
        <v>29</v>
      </c>
      <c r="B1" s="3" t="s">
        <v>30</v>
      </c>
      <c r="C1" s="6" t="s">
        <v>31</v>
      </c>
      <c r="D1" s="6" t="s">
        <v>32</v>
      </c>
      <c r="E1" s="9" t="s">
        <v>33</v>
      </c>
      <c r="F1" s="9" t="s">
        <v>34</v>
      </c>
      <c r="G1" s="9" t="s">
        <v>35</v>
      </c>
      <c r="H1" s="11" t="s">
        <v>36</v>
      </c>
      <c r="I1" s="3" t="s">
        <v>37</v>
      </c>
      <c r="J1" s="11" t="s">
        <v>38</v>
      </c>
      <c r="K1" s="66" t="s">
        <v>39</v>
      </c>
      <c r="L1" s="67"/>
    </row>
    <row r="2" spans="1:12" ht="16.5" customHeight="1" x14ac:dyDescent="0.2">
      <c r="A2" s="7"/>
      <c r="B2" s="3" t="s">
        <v>122</v>
      </c>
      <c r="C2" s="11" t="s">
        <v>124</v>
      </c>
      <c r="D2" s="7"/>
      <c r="E2" s="7"/>
      <c r="F2" s="9" t="s">
        <v>125</v>
      </c>
      <c r="G2" s="9" t="s">
        <v>48</v>
      </c>
      <c r="H2" s="7"/>
      <c r="I2" s="16">
        <v>15</v>
      </c>
      <c r="J2" s="16">
        <v>10</v>
      </c>
      <c r="K2" s="68"/>
      <c r="L2" s="69"/>
    </row>
    <row r="3" spans="1:12" ht="8.25" customHeight="1" x14ac:dyDescent="0.2">
      <c r="A3" s="78" t="s">
        <v>126</v>
      </c>
      <c r="B3" s="75" t="s">
        <v>127</v>
      </c>
      <c r="C3" s="78" t="s">
        <v>128</v>
      </c>
      <c r="D3" s="81">
        <v>983.44299999999998</v>
      </c>
      <c r="E3" s="78" t="s">
        <v>129</v>
      </c>
      <c r="F3" s="78" t="s">
        <v>121</v>
      </c>
      <c r="G3" s="9" t="s">
        <v>97</v>
      </c>
      <c r="H3" s="5"/>
      <c r="I3" s="16">
        <v>20</v>
      </c>
      <c r="J3" s="16">
        <v>40</v>
      </c>
      <c r="K3" s="64"/>
      <c r="L3" s="65"/>
    </row>
    <row r="4" spans="1:12" ht="8.25" customHeight="1" x14ac:dyDescent="0.2">
      <c r="A4" s="79"/>
      <c r="B4" s="76"/>
      <c r="C4" s="79"/>
      <c r="D4" s="82"/>
      <c r="E4" s="79"/>
      <c r="F4" s="79"/>
      <c r="G4" s="9" t="s">
        <v>130</v>
      </c>
      <c r="H4" s="5"/>
      <c r="I4" s="5"/>
      <c r="J4" s="5"/>
      <c r="K4" s="64"/>
      <c r="L4" s="65"/>
    </row>
    <row r="5" spans="1:12" ht="16.5" customHeight="1" x14ac:dyDescent="0.2">
      <c r="A5" s="79"/>
      <c r="B5" s="77"/>
      <c r="C5" s="80"/>
      <c r="D5" s="83"/>
      <c r="E5" s="79"/>
      <c r="F5" s="80"/>
      <c r="G5" s="3" t="s">
        <v>131</v>
      </c>
      <c r="H5" s="7"/>
      <c r="I5" s="7"/>
      <c r="J5" s="7"/>
      <c r="K5" s="68"/>
      <c r="L5" s="69"/>
    </row>
    <row r="6" spans="1:12" ht="16.5" customHeight="1" x14ac:dyDescent="0.2">
      <c r="A6" s="79"/>
      <c r="B6" s="75" t="s">
        <v>132</v>
      </c>
      <c r="C6" s="75" t="s">
        <v>133</v>
      </c>
      <c r="D6" s="86"/>
      <c r="E6" s="79"/>
      <c r="F6" s="3" t="s">
        <v>134</v>
      </c>
      <c r="G6" s="86"/>
      <c r="H6" s="86"/>
      <c r="I6" s="89">
        <v>25</v>
      </c>
      <c r="J6" s="89">
        <v>30</v>
      </c>
      <c r="K6" s="92"/>
      <c r="L6" s="93"/>
    </row>
    <row r="7" spans="1:12" ht="16.5" customHeight="1" x14ac:dyDescent="0.2">
      <c r="A7" s="79"/>
      <c r="B7" s="76"/>
      <c r="C7" s="76"/>
      <c r="D7" s="87"/>
      <c r="E7" s="79"/>
      <c r="F7" s="3" t="s">
        <v>135</v>
      </c>
      <c r="G7" s="87"/>
      <c r="H7" s="87"/>
      <c r="I7" s="91"/>
      <c r="J7" s="91"/>
      <c r="K7" s="94"/>
      <c r="L7" s="95"/>
    </row>
    <row r="8" spans="1:12" ht="8.25" customHeight="1" x14ac:dyDescent="0.2">
      <c r="A8" s="80"/>
      <c r="B8" s="77"/>
      <c r="C8" s="77"/>
      <c r="D8" s="88"/>
      <c r="E8" s="80"/>
      <c r="F8" s="9" t="s">
        <v>136</v>
      </c>
      <c r="G8" s="88"/>
      <c r="H8" s="88"/>
      <c r="I8" s="90"/>
      <c r="J8" s="90"/>
      <c r="K8" s="96"/>
      <c r="L8" s="97"/>
    </row>
    <row r="9" spans="1:12" ht="16.5" customHeight="1" x14ac:dyDescent="0.2">
      <c r="A9" s="3" t="s">
        <v>137</v>
      </c>
      <c r="B9" s="3" t="s">
        <v>138</v>
      </c>
      <c r="C9" s="11" t="s">
        <v>139</v>
      </c>
      <c r="D9" s="17">
        <v>983.27499999999998</v>
      </c>
      <c r="E9" s="3" t="s">
        <v>140</v>
      </c>
      <c r="F9" s="9" t="s">
        <v>141</v>
      </c>
      <c r="G9" s="7"/>
      <c r="H9" s="7"/>
      <c r="I9" s="11" t="s">
        <v>142</v>
      </c>
      <c r="J9" s="16">
        <v>6</v>
      </c>
      <c r="K9" s="68"/>
      <c r="L9" s="69"/>
    </row>
    <row r="10" spans="1:12" ht="16.5" customHeight="1" x14ac:dyDescent="0.2">
      <c r="A10" s="86"/>
      <c r="B10" s="86"/>
      <c r="C10" s="78" t="s">
        <v>143</v>
      </c>
      <c r="D10" s="81">
        <v>983.04899999999998</v>
      </c>
      <c r="E10" s="78" t="s">
        <v>144</v>
      </c>
      <c r="F10" s="78" t="s">
        <v>145</v>
      </c>
      <c r="G10" s="9" t="s">
        <v>146</v>
      </c>
      <c r="H10" s="3" t="s">
        <v>147</v>
      </c>
      <c r="I10" s="16">
        <v>10</v>
      </c>
      <c r="J10" s="16">
        <v>15</v>
      </c>
      <c r="K10" s="98" t="s">
        <v>148</v>
      </c>
      <c r="L10" s="99"/>
    </row>
    <row r="11" spans="1:12" ht="8.25" customHeight="1" x14ac:dyDescent="0.2">
      <c r="A11" s="87"/>
      <c r="B11" s="87"/>
      <c r="C11" s="79"/>
      <c r="D11" s="82"/>
      <c r="E11" s="79"/>
      <c r="F11" s="79"/>
      <c r="G11" s="9" t="s">
        <v>149</v>
      </c>
      <c r="H11" s="5"/>
      <c r="I11" s="5"/>
      <c r="J11" s="5"/>
      <c r="K11" s="64"/>
      <c r="L11" s="65"/>
    </row>
    <row r="12" spans="1:12" ht="8.25" customHeight="1" x14ac:dyDescent="0.2">
      <c r="A12" s="88"/>
      <c r="B12" s="88"/>
      <c r="C12" s="80"/>
      <c r="D12" s="83"/>
      <c r="E12" s="80"/>
      <c r="F12" s="80"/>
      <c r="G12" s="9" t="s">
        <v>150</v>
      </c>
      <c r="H12" s="11" t="s">
        <v>151</v>
      </c>
      <c r="I12" s="5"/>
      <c r="J12" s="5"/>
      <c r="K12" s="64"/>
      <c r="L12" s="65"/>
    </row>
    <row r="13" spans="1:12" ht="8.25" customHeight="1" x14ac:dyDescent="0.2">
      <c r="A13" s="75" t="s">
        <v>152</v>
      </c>
      <c r="B13" s="84"/>
      <c r="C13" s="75" t="s">
        <v>153</v>
      </c>
      <c r="D13" s="100">
        <v>980.71400000000006</v>
      </c>
      <c r="E13" s="75" t="s">
        <v>154</v>
      </c>
      <c r="F13" s="75" t="s">
        <v>155</v>
      </c>
      <c r="G13" s="9" t="s">
        <v>146</v>
      </c>
      <c r="H13" s="5"/>
      <c r="I13" s="11" t="s">
        <v>156</v>
      </c>
      <c r="J13" s="11" t="s">
        <v>157</v>
      </c>
      <c r="K13" s="64"/>
      <c r="L13" s="65"/>
    </row>
    <row r="14" spans="1:12" ht="8.25" customHeight="1" x14ac:dyDescent="0.2">
      <c r="A14" s="77"/>
      <c r="B14" s="85"/>
      <c r="C14" s="77"/>
      <c r="D14" s="101"/>
      <c r="E14" s="77"/>
      <c r="F14" s="77"/>
      <c r="G14" s="9" t="s">
        <v>150</v>
      </c>
      <c r="H14" s="11" t="s">
        <v>158</v>
      </c>
      <c r="I14" s="5"/>
      <c r="J14" s="5"/>
      <c r="K14" s="64"/>
      <c r="L14" s="65"/>
    </row>
    <row r="15" spans="1:12" ht="16.5" customHeight="1" x14ac:dyDescent="0.2">
      <c r="A15" s="75" t="s">
        <v>159</v>
      </c>
      <c r="B15" s="3" t="s">
        <v>160</v>
      </c>
      <c r="C15" s="11" t="s">
        <v>161</v>
      </c>
      <c r="D15" s="17">
        <v>978.54499999999996</v>
      </c>
      <c r="E15" s="75" t="s">
        <v>154</v>
      </c>
      <c r="F15" s="9" t="s">
        <v>162</v>
      </c>
      <c r="G15" s="9" t="s">
        <v>163</v>
      </c>
      <c r="H15" s="7"/>
      <c r="I15" s="7"/>
      <c r="J15" s="7"/>
      <c r="K15" s="68"/>
      <c r="L15" s="69"/>
    </row>
    <row r="16" spans="1:12" ht="16.5" customHeight="1" x14ac:dyDescent="0.2">
      <c r="A16" s="76"/>
      <c r="B16" s="3" t="s">
        <v>164</v>
      </c>
      <c r="C16" s="78" t="s">
        <v>165</v>
      </c>
      <c r="D16" s="81">
        <v>973.59699999999998</v>
      </c>
      <c r="E16" s="76"/>
      <c r="F16" s="9" t="s">
        <v>166</v>
      </c>
      <c r="G16" s="9" t="s">
        <v>167</v>
      </c>
      <c r="H16" s="7"/>
      <c r="I16" s="7"/>
      <c r="J16" s="7"/>
      <c r="K16" s="68"/>
      <c r="L16" s="69"/>
    </row>
    <row r="17" spans="1:12" ht="8.25" customHeight="1" x14ac:dyDescent="0.2">
      <c r="A17" s="76"/>
      <c r="B17" s="9" t="s">
        <v>168</v>
      </c>
      <c r="C17" s="79"/>
      <c r="D17" s="82"/>
      <c r="E17" s="76"/>
      <c r="F17" s="9" t="s">
        <v>166</v>
      </c>
      <c r="G17" s="9" t="s">
        <v>169</v>
      </c>
      <c r="H17" s="5"/>
      <c r="I17" s="5"/>
      <c r="J17" s="5"/>
      <c r="K17" s="64"/>
      <c r="L17" s="65"/>
    </row>
    <row r="18" spans="1:12" ht="16.5" customHeight="1" x14ac:dyDescent="0.2">
      <c r="A18" s="77"/>
      <c r="B18" s="3" t="s">
        <v>170</v>
      </c>
      <c r="C18" s="80"/>
      <c r="D18" s="83"/>
      <c r="E18" s="77"/>
      <c r="F18" s="9" t="s">
        <v>171</v>
      </c>
      <c r="G18" s="9" t="s">
        <v>172</v>
      </c>
      <c r="H18" s="7"/>
      <c r="I18" s="7"/>
      <c r="J18" s="7"/>
      <c r="K18" s="68"/>
      <c r="L18" s="69"/>
    </row>
    <row r="19" spans="1:12" ht="22.7" customHeight="1" x14ac:dyDescent="0.2">
      <c r="A19" s="14" t="s">
        <v>159</v>
      </c>
      <c r="B19" s="3" t="s">
        <v>173</v>
      </c>
      <c r="C19" s="21" t="s">
        <v>174</v>
      </c>
      <c r="D19" s="22">
        <v>973.29100000000005</v>
      </c>
      <c r="E19" s="14" t="s">
        <v>175</v>
      </c>
      <c r="F19" s="14" t="s">
        <v>121</v>
      </c>
      <c r="G19" s="7"/>
      <c r="H19" s="7"/>
      <c r="I19" s="7"/>
      <c r="J19" s="7"/>
      <c r="K19" s="68"/>
      <c r="L19" s="69"/>
    </row>
    <row r="20" spans="1:12" ht="16.5" customHeight="1" x14ac:dyDescent="0.2">
      <c r="A20" s="75" t="s">
        <v>176</v>
      </c>
      <c r="B20" s="3" t="s">
        <v>177</v>
      </c>
      <c r="C20" s="86"/>
      <c r="D20" s="86"/>
      <c r="E20" s="86"/>
      <c r="F20" s="3" t="s">
        <v>178</v>
      </c>
      <c r="G20" s="86"/>
      <c r="H20" s="86"/>
      <c r="I20" s="86"/>
      <c r="J20" s="86"/>
      <c r="K20" s="92"/>
      <c r="L20" s="93"/>
    </row>
    <row r="21" spans="1:12" ht="16.5" customHeight="1" x14ac:dyDescent="0.2">
      <c r="A21" s="77"/>
      <c r="B21" s="9" t="s">
        <v>179</v>
      </c>
      <c r="C21" s="88"/>
      <c r="D21" s="88"/>
      <c r="E21" s="88"/>
      <c r="F21" s="3" t="s">
        <v>180</v>
      </c>
      <c r="G21" s="88"/>
      <c r="H21" s="88"/>
      <c r="I21" s="88"/>
      <c r="J21" s="88"/>
      <c r="K21" s="96"/>
      <c r="L21" s="97"/>
    </row>
    <row r="22" spans="1:12" ht="8.25" customHeight="1" x14ac:dyDescent="0.2">
      <c r="A22" s="78" t="s">
        <v>181</v>
      </c>
      <c r="B22" s="78" t="s">
        <v>182</v>
      </c>
      <c r="C22" s="78" t="s">
        <v>183</v>
      </c>
      <c r="D22" s="81">
        <v>970.36300000000006</v>
      </c>
      <c r="E22" s="78" t="s">
        <v>184</v>
      </c>
      <c r="F22" s="9" t="s">
        <v>185</v>
      </c>
      <c r="G22" s="9" t="s">
        <v>146</v>
      </c>
      <c r="H22" s="5"/>
      <c r="I22" s="5"/>
      <c r="J22" s="5"/>
      <c r="K22" s="64"/>
      <c r="L22" s="65"/>
    </row>
    <row r="23" spans="1:12" ht="8.25" customHeight="1" x14ac:dyDescent="0.2">
      <c r="A23" s="79"/>
      <c r="B23" s="79"/>
      <c r="C23" s="79"/>
      <c r="D23" s="82"/>
      <c r="E23" s="79"/>
      <c r="F23" s="5"/>
      <c r="G23" s="9" t="s">
        <v>186</v>
      </c>
      <c r="H23" s="5"/>
      <c r="I23" s="5"/>
      <c r="J23" s="5"/>
      <c r="K23" s="64"/>
      <c r="L23" s="65"/>
    </row>
    <row r="24" spans="1:12" ht="8.25" customHeight="1" x14ac:dyDescent="0.2">
      <c r="A24" s="79"/>
      <c r="B24" s="79"/>
      <c r="C24" s="79"/>
      <c r="D24" s="82"/>
      <c r="E24" s="79"/>
      <c r="F24" s="5"/>
      <c r="G24" s="9" t="s">
        <v>187</v>
      </c>
      <c r="H24" s="5"/>
      <c r="I24" s="5"/>
      <c r="J24" s="5"/>
      <c r="K24" s="64"/>
      <c r="L24" s="65"/>
    </row>
    <row r="25" spans="1:12" ht="8.25" customHeight="1" x14ac:dyDescent="0.2">
      <c r="A25" s="80"/>
      <c r="B25" s="80"/>
      <c r="C25" s="80"/>
      <c r="D25" s="83"/>
      <c r="E25" s="80"/>
      <c r="F25" s="9" t="s">
        <v>188</v>
      </c>
      <c r="G25" s="9" t="s">
        <v>189</v>
      </c>
      <c r="H25" s="5"/>
      <c r="I25" s="5"/>
      <c r="J25" s="5"/>
      <c r="K25" s="64"/>
      <c r="L25" s="65"/>
    </row>
    <row r="26" spans="1:12" ht="22.7" customHeight="1" x14ac:dyDescent="0.2">
      <c r="A26" s="78" t="s">
        <v>181</v>
      </c>
      <c r="B26" s="78" t="s">
        <v>182</v>
      </c>
      <c r="C26" s="78" t="s">
        <v>190</v>
      </c>
      <c r="D26" s="81">
        <v>970.33900000000006</v>
      </c>
      <c r="E26" s="78" t="s">
        <v>191</v>
      </c>
      <c r="F26" s="78" t="s">
        <v>185</v>
      </c>
      <c r="G26" s="14" t="s">
        <v>146</v>
      </c>
      <c r="H26" s="3" t="s">
        <v>192</v>
      </c>
      <c r="I26" s="19">
        <v>25</v>
      </c>
      <c r="J26" s="19">
        <v>20</v>
      </c>
      <c r="K26" s="102" t="s">
        <v>193</v>
      </c>
      <c r="L26" s="103"/>
    </row>
    <row r="27" spans="1:12" ht="8.25" customHeight="1" x14ac:dyDescent="0.2">
      <c r="A27" s="79"/>
      <c r="B27" s="79"/>
      <c r="C27" s="79"/>
      <c r="D27" s="82"/>
      <c r="E27" s="79"/>
      <c r="F27" s="79"/>
      <c r="G27" s="9" t="s">
        <v>194</v>
      </c>
      <c r="H27" s="5"/>
      <c r="I27" s="5"/>
      <c r="J27" s="5"/>
      <c r="K27" s="64"/>
      <c r="L27" s="65"/>
    </row>
    <row r="28" spans="1:12" ht="8.25" customHeight="1" x14ac:dyDescent="0.2">
      <c r="A28" s="79"/>
      <c r="B28" s="79"/>
      <c r="C28" s="79"/>
      <c r="D28" s="82"/>
      <c r="E28" s="79"/>
      <c r="F28" s="79"/>
      <c r="G28" s="9" t="s">
        <v>150</v>
      </c>
      <c r="H28" s="11" t="s">
        <v>195</v>
      </c>
      <c r="I28" s="5"/>
      <c r="J28" s="5"/>
      <c r="K28" s="64"/>
      <c r="L28" s="65"/>
    </row>
    <row r="29" spans="1:12" ht="8.25" customHeight="1" x14ac:dyDescent="0.2">
      <c r="A29" s="79"/>
      <c r="B29" s="79"/>
      <c r="C29" s="79"/>
      <c r="D29" s="82"/>
      <c r="E29" s="79"/>
      <c r="F29" s="79"/>
      <c r="G29" s="9" t="s">
        <v>196</v>
      </c>
      <c r="H29" s="5"/>
      <c r="I29" s="5"/>
      <c r="J29" s="5"/>
      <c r="K29" s="64"/>
      <c r="L29" s="65"/>
    </row>
    <row r="30" spans="1:12" ht="8.25" customHeight="1" x14ac:dyDescent="0.2">
      <c r="A30" s="79"/>
      <c r="B30" s="79"/>
      <c r="C30" s="79"/>
      <c r="D30" s="82"/>
      <c r="E30" s="79"/>
      <c r="F30" s="79"/>
      <c r="G30" s="9" t="s">
        <v>197</v>
      </c>
      <c r="H30" s="11" t="s">
        <v>198</v>
      </c>
      <c r="I30" s="5"/>
      <c r="J30" s="5"/>
      <c r="K30" s="64"/>
      <c r="L30" s="65"/>
    </row>
    <row r="31" spans="1:12" ht="8.25" customHeight="1" x14ac:dyDescent="0.2">
      <c r="A31" s="79"/>
      <c r="B31" s="79"/>
      <c r="C31" s="79"/>
      <c r="D31" s="82"/>
      <c r="E31" s="79"/>
      <c r="F31" s="79"/>
      <c r="G31" s="9" t="s">
        <v>199</v>
      </c>
      <c r="H31" s="11" t="s">
        <v>200</v>
      </c>
      <c r="I31" s="5"/>
      <c r="J31" s="5"/>
      <c r="K31" s="64"/>
      <c r="L31" s="65"/>
    </row>
    <row r="32" spans="1:12" ht="8.25" customHeight="1" x14ac:dyDescent="0.2">
      <c r="A32" s="79"/>
      <c r="B32" s="79"/>
      <c r="C32" s="79"/>
      <c r="D32" s="82"/>
      <c r="E32" s="79"/>
      <c r="F32" s="80"/>
      <c r="G32" s="9" t="s">
        <v>201</v>
      </c>
      <c r="H32" s="5"/>
      <c r="I32" s="5"/>
      <c r="J32" s="5"/>
      <c r="K32" s="64"/>
      <c r="L32" s="65"/>
    </row>
    <row r="33" spans="1:12" ht="8.25" customHeight="1" x14ac:dyDescent="0.2">
      <c r="A33" s="79"/>
      <c r="B33" s="79"/>
      <c r="C33" s="79"/>
      <c r="D33" s="82"/>
      <c r="E33" s="79"/>
      <c r="F33" s="9" t="s">
        <v>96</v>
      </c>
      <c r="G33" s="86"/>
      <c r="H33" s="86"/>
      <c r="I33" s="86"/>
      <c r="J33" s="86"/>
      <c r="K33" s="92"/>
      <c r="L33" s="93"/>
    </row>
    <row r="34" spans="1:12" ht="16.5" customHeight="1" x14ac:dyDescent="0.2">
      <c r="A34" s="79"/>
      <c r="B34" s="79"/>
      <c r="C34" s="79"/>
      <c r="D34" s="82"/>
      <c r="E34" s="79"/>
      <c r="F34" s="3" t="s">
        <v>202</v>
      </c>
      <c r="G34" s="87"/>
      <c r="H34" s="87"/>
      <c r="I34" s="87"/>
      <c r="J34" s="87"/>
      <c r="K34" s="94"/>
      <c r="L34" s="95"/>
    </row>
    <row r="35" spans="1:12" ht="8.25" customHeight="1" x14ac:dyDescent="0.2">
      <c r="A35" s="79"/>
      <c r="B35" s="79"/>
      <c r="C35" s="79"/>
      <c r="D35" s="82"/>
      <c r="E35" s="79"/>
      <c r="F35" s="12" t="s">
        <v>203</v>
      </c>
      <c r="G35" s="87"/>
      <c r="H35" s="87"/>
      <c r="I35" s="87"/>
      <c r="J35" s="87"/>
      <c r="K35" s="94"/>
      <c r="L35" s="95"/>
    </row>
    <row r="36" spans="1:12" ht="8.25" customHeight="1" x14ac:dyDescent="0.2">
      <c r="A36" s="76" t="s">
        <v>204</v>
      </c>
      <c r="B36" s="76" t="s">
        <v>182</v>
      </c>
      <c r="C36" s="76" t="s">
        <v>205</v>
      </c>
      <c r="D36" s="104">
        <v>970.27300000000002</v>
      </c>
      <c r="E36" s="76" t="s">
        <v>206</v>
      </c>
      <c r="F36" s="13" t="s">
        <v>207</v>
      </c>
      <c r="G36" s="87"/>
      <c r="H36" s="87"/>
      <c r="I36" s="76" t="s">
        <v>208</v>
      </c>
      <c r="J36" s="105">
        <v>20</v>
      </c>
      <c r="K36" s="107" t="s">
        <v>209</v>
      </c>
      <c r="L36" s="108"/>
    </row>
    <row r="37" spans="1:12" ht="8.25" customHeight="1" x14ac:dyDescent="0.2">
      <c r="A37" s="76"/>
      <c r="B37" s="76"/>
      <c r="C37" s="76"/>
      <c r="D37" s="104"/>
      <c r="E37" s="76"/>
      <c r="F37" s="9" t="s">
        <v>210</v>
      </c>
      <c r="G37" s="87"/>
      <c r="H37" s="87"/>
      <c r="I37" s="76"/>
      <c r="J37" s="105"/>
      <c r="K37" s="107"/>
      <c r="L37" s="108"/>
    </row>
    <row r="38" spans="1:12" ht="22.5" customHeight="1" x14ac:dyDescent="0.2">
      <c r="A38" s="77"/>
      <c r="B38" s="77"/>
      <c r="C38" s="77"/>
      <c r="D38" s="101"/>
      <c r="E38" s="77"/>
      <c r="F38" s="3" t="s">
        <v>211</v>
      </c>
      <c r="G38" s="88"/>
      <c r="H38" s="88"/>
      <c r="I38" s="77"/>
      <c r="J38" s="106"/>
      <c r="K38" s="109"/>
      <c r="L38" s="110"/>
    </row>
    <row r="39" spans="1:12" ht="16.5" customHeight="1" x14ac:dyDescent="0.2">
      <c r="A39" s="75" t="s">
        <v>212</v>
      </c>
      <c r="B39" s="75" t="s">
        <v>213</v>
      </c>
      <c r="C39" s="86"/>
      <c r="D39" s="86"/>
      <c r="E39" s="86"/>
      <c r="F39" s="3" t="s">
        <v>214</v>
      </c>
      <c r="G39" s="86"/>
      <c r="H39" s="86"/>
      <c r="I39" s="86"/>
      <c r="J39" s="86"/>
      <c r="K39" s="92"/>
      <c r="L39" s="93"/>
    </row>
    <row r="40" spans="1:12" ht="16.5" customHeight="1" x14ac:dyDescent="0.2">
      <c r="A40" s="76"/>
      <c r="B40" s="76"/>
      <c r="C40" s="87"/>
      <c r="D40" s="87"/>
      <c r="E40" s="87"/>
      <c r="F40" s="3" t="s">
        <v>215</v>
      </c>
      <c r="G40" s="87"/>
      <c r="H40" s="87"/>
      <c r="I40" s="87"/>
      <c r="J40" s="87"/>
      <c r="K40" s="94"/>
      <c r="L40" s="95"/>
    </row>
    <row r="41" spans="1:12" ht="8.25" customHeight="1" x14ac:dyDescent="0.2">
      <c r="A41" s="77"/>
      <c r="B41" s="77"/>
      <c r="C41" s="88"/>
      <c r="D41" s="88"/>
      <c r="E41" s="88"/>
      <c r="F41" s="9" t="s">
        <v>216</v>
      </c>
      <c r="G41" s="88"/>
      <c r="H41" s="88"/>
      <c r="I41" s="88"/>
      <c r="J41" s="88"/>
      <c r="K41" s="96"/>
      <c r="L41" s="97"/>
    </row>
    <row r="42" spans="1:12" ht="8.25" customHeight="1" x14ac:dyDescent="0.2">
      <c r="A42" s="75" t="s">
        <v>217</v>
      </c>
      <c r="B42" s="75" t="s">
        <v>63</v>
      </c>
      <c r="C42" s="78" t="s">
        <v>218</v>
      </c>
      <c r="D42" s="81">
        <v>970.54200000000003</v>
      </c>
      <c r="E42" s="86" t="s">
        <v>219</v>
      </c>
      <c r="F42" s="86" t="s">
        <v>220</v>
      </c>
      <c r="G42" s="9" t="s">
        <v>45</v>
      </c>
      <c r="H42" s="11" t="s">
        <v>221</v>
      </c>
      <c r="I42" s="16">
        <v>10</v>
      </c>
      <c r="J42" s="16">
        <v>20</v>
      </c>
      <c r="K42" s="64"/>
      <c r="L42" s="65"/>
    </row>
    <row r="43" spans="1:12" ht="8.25" customHeight="1" x14ac:dyDescent="0.2">
      <c r="A43" s="76"/>
      <c r="B43" s="76"/>
      <c r="C43" s="79"/>
      <c r="D43" s="82"/>
      <c r="E43" s="87"/>
      <c r="F43" s="87"/>
      <c r="G43" s="9" t="s">
        <v>48</v>
      </c>
      <c r="H43" s="5"/>
      <c r="I43" s="5"/>
      <c r="J43" s="5"/>
      <c r="K43" s="64"/>
      <c r="L43" s="65"/>
    </row>
    <row r="44" spans="1:12" ht="8.25" customHeight="1" x14ac:dyDescent="0.2">
      <c r="A44" s="76"/>
      <c r="B44" s="76"/>
      <c r="C44" s="79"/>
      <c r="D44" s="82"/>
      <c r="E44" s="87"/>
      <c r="F44" s="87"/>
      <c r="G44" s="9" t="s">
        <v>49</v>
      </c>
      <c r="H44" s="11" t="s">
        <v>222</v>
      </c>
      <c r="I44" s="5"/>
      <c r="J44" s="5"/>
      <c r="K44" s="64"/>
      <c r="L44" s="65"/>
    </row>
    <row r="45" spans="1:12" ht="8.25" customHeight="1" x14ac:dyDescent="0.2">
      <c r="A45" s="77"/>
      <c r="B45" s="77"/>
      <c r="C45" s="80"/>
      <c r="D45" s="83"/>
      <c r="E45" s="88"/>
      <c r="F45" s="88"/>
      <c r="G45" s="9" t="s">
        <v>223</v>
      </c>
      <c r="H45" s="11" t="s">
        <v>224</v>
      </c>
      <c r="I45" s="5"/>
      <c r="J45" s="5"/>
      <c r="K45" s="64"/>
      <c r="L45" s="65"/>
    </row>
    <row r="46" spans="1:12" ht="8.25" customHeight="1" x14ac:dyDescent="0.2">
      <c r="A46" s="75" t="s">
        <v>217</v>
      </c>
      <c r="B46" s="75" t="s">
        <v>63</v>
      </c>
      <c r="C46" s="78" t="s">
        <v>225</v>
      </c>
      <c r="D46" s="81">
        <v>970.54300000000001</v>
      </c>
      <c r="E46" s="86" t="s">
        <v>226</v>
      </c>
      <c r="F46" s="75" t="s">
        <v>227</v>
      </c>
      <c r="G46" s="9" t="s">
        <v>45</v>
      </c>
      <c r="H46" s="5"/>
      <c r="I46" s="16">
        <v>20</v>
      </c>
      <c r="J46" s="16">
        <v>60</v>
      </c>
      <c r="K46" s="64"/>
      <c r="L46" s="65"/>
    </row>
    <row r="47" spans="1:12" ht="8.25" customHeight="1" x14ac:dyDescent="0.2">
      <c r="A47" s="76"/>
      <c r="B47" s="76"/>
      <c r="C47" s="79"/>
      <c r="D47" s="82"/>
      <c r="E47" s="87"/>
      <c r="F47" s="76"/>
      <c r="G47" s="9" t="s">
        <v>48</v>
      </c>
      <c r="H47" s="5"/>
      <c r="I47" s="5"/>
      <c r="J47" s="5"/>
      <c r="K47" s="64"/>
      <c r="L47" s="65"/>
    </row>
    <row r="48" spans="1:12" ht="8.25" customHeight="1" x14ac:dyDescent="0.2">
      <c r="A48" s="76"/>
      <c r="B48" s="76"/>
      <c r="C48" s="79"/>
      <c r="D48" s="82"/>
      <c r="E48" s="87"/>
      <c r="F48" s="76"/>
      <c r="G48" s="9" t="s">
        <v>49</v>
      </c>
      <c r="H48" s="16">
        <v>69</v>
      </c>
      <c r="I48" s="5"/>
      <c r="J48" s="5"/>
      <c r="K48" s="64"/>
      <c r="L48" s="65"/>
    </row>
    <row r="49" spans="1:12" ht="8.25" customHeight="1" x14ac:dyDescent="0.2">
      <c r="A49" s="77"/>
      <c r="B49" s="77"/>
      <c r="C49" s="80"/>
      <c r="D49" s="83"/>
      <c r="E49" s="88"/>
      <c r="F49" s="77"/>
      <c r="G49" s="9" t="s">
        <v>223</v>
      </c>
      <c r="H49" s="5"/>
      <c r="I49" s="5"/>
      <c r="J49" s="5"/>
      <c r="K49" s="64"/>
      <c r="L49" s="65"/>
    </row>
    <row r="50" spans="1:12" ht="8.25" customHeight="1" x14ac:dyDescent="0.2">
      <c r="A50" s="75" t="s">
        <v>217</v>
      </c>
      <c r="B50" s="75" t="s">
        <v>228</v>
      </c>
      <c r="C50" s="78" t="s">
        <v>229</v>
      </c>
      <c r="D50" s="81">
        <v>970.56200000000001</v>
      </c>
      <c r="E50" s="86" t="s">
        <v>219</v>
      </c>
      <c r="F50" s="75" t="s">
        <v>230</v>
      </c>
      <c r="G50" s="9" t="s">
        <v>45</v>
      </c>
      <c r="H50" s="11" t="s">
        <v>231</v>
      </c>
      <c r="I50" s="16">
        <v>20</v>
      </c>
      <c r="J50" s="16">
        <v>30</v>
      </c>
      <c r="K50" s="64"/>
      <c r="L50" s="65"/>
    </row>
    <row r="51" spans="1:12" ht="8.25" customHeight="1" x14ac:dyDescent="0.2">
      <c r="A51" s="76"/>
      <c r="B51" s="76"/>
      <c r="C51" s="79"/>
      <c r="D51" s="82"/>
      <c r="E51" s="87"/>
      <c r="F51" s="76"/>
      <c r="G51" s="9" t="s">
        <v>48</v>
      </c>
      <c r="H51" s="5"/>
      <c r="I51" s="5"/>
      <c r="J51" s="5"/>
      <c r="K51" s="64"/>
      <c r="L51" s="65"/>
    </row>
    <row r="52" spans="1:12" ht="8.25" customHeight="1" x14ac:dyDescent="0.2">
      <c r="A52" s="76"/>
      <c r="B52" s="76"/>
      <c r="C52" s="79"/>
      <c r="D52" s="82"/>
      <c r="E52" s="87"/>
      <c r="F52" s="76"/>
      <c r="G52" s="9" t="s">
        <v>49</v>
      </c>
      <c r="H52" s="16">
        <v>68</v>
      </c>
      <c r="I52" s="5"/>
      <c r="J52" s="5"/>
      <c r="K52" s="64"/>
      <c r="L52" s="65"/>
    </row>
    <row r="53" spans="1:12" ht="8.25" customHeight="1" x14ac:dyDescent="0.2">
      <c r="A53" s="77"/>
      <c r="B53" s="77"/>
      <c r="C53" s="80"/>
      <c r="D53" s="83"/>
      <c r="E53" s="88"/>
      <c r="F53" s="77"/>
      <c r="G53" s="9" t="s">
        <v>223</v>
      </c>
      <c r="H53" s="11" t="s">
        <v>224</v>
      </c>
      <c r="I53" s="5"/>
      <c r="J53" s="5"/>
      <c r="K53" s="64"/>
      <c r="L53" s="65"/>
    </row>
    <row r="54" spans="1:12" ht="8.25" customHeight="1" x14ac:dyDescent="0.2">
      <c r="A54" s="75" t="s">
        <v>217</v>
      </c>
      <c r="B54" s="75" t="s">
        <v>228</v>
      </c>
      <c r="C54" s="78" t="s">
        <v>232</v>
      </c>
      <c r="D54" s="81">
        <v>970.68</v>
      </c>
      <c r="E54" s="86" t="s">
        <v>233</v>
      </c>
      <c r="F54" s="86" t="s">
        <v>220</v>
      </c>
      <c r="G54" s="9" t="s">
        <v>45</v>
      </c>
      <c r="H54" s="11" t="s">
        <v>234</v>
      </c>
      <c r="I54" s="16">
        <v>15</v>
      </c>
      <c r="J54" s="16">
        <v>25</v>
      </c>
      <c r="K54" s="64"/>
      <c r="L54" s="65"/>
    </row>
    <row r="55" spans="1:12" ht="8.25" customHeight="1" x14ac:dyDescent="0.2">
      <c r="A55" s="76"/>
      <c r="B55" s="76"/>
      <c r="C55" s="79"/>
      <c r="D55" s="82"/>
      <c r="E55" s="87"/>
      <c r="F55" s="87"/>
      <c r="G55" s="9" t="s">
        <v>48</v>
      </c>
      <c r="H55" s="5"/>
      <c r="I55" s="5"/>
      <c r="J55" s="5"/>
      <c r="K55" s="64"/>
      <c r="L55" s="65"/>
    </row>
    <row r="56" spans="1:12" ht="8.25" customHeight="1" x14ac:dyDescent="0.2">
      <c r="A56" s="76"/>
      <c r="B56" s="76"/>
      <c r="C56" s="79"/>
      <c r="D56" s="82"/>
      <c r="E56" s="87"/>
      <c r="F56" s="87"/>
      <c r="G56" s="9" t="s">
        <v>49</v>
      </c>
      <c r="H56" s="16">
        <v>70</v>
      </c>
      <c r="I56" s="5"/>
      <c r="J56" s="5"/>
      <c r="K56" s="64"/>
      <c r="L56" s="65"/>
    </row>
    <row r="57" spans="1:12" ht="8.25" customHeight="1" x14ac:dyDescent="0.2">
      <c r="A57" s="77"/>
      <c r="B57" s="77"/>
      <c r="C57" s="80"/>
      <c r="D57" s="83"/>
      <c r="E57" s="88"/>
      <c r="F57" s="88"/>
      <c r="G57" s="9" t="s">
        <v>223</v>
      </c>
      <c r="H57" s="11" t="s">
        <v>224</v>
      </c>
      <c r="I57" s="5"/>
      <c r="J57" s="5"/>
      <c r="K57" s="64"/>
      <c r="L57" s="65"/>
    </row>
    <row r="58" spans="1:12" ht="8.25" customHeight="1" x14ac:dyDescent="0.2">
      <c r="A58" s="75" t="s">
        <v>217</v>
      </c>
      <c r="B58" s="75" t="s">
        <v>228</v>
      </c>
      <c r="C58" s="86"/>
      <c r="D58" s="86"/>
      <c r="E58" s="86" t="s">
        <v>235</v>
      </c>
      <c r="F58" s="75" t="s">
        <v>236</v>
      </c>
      <c r="G58" s="9" t="s">
        <v>45</v>
      </c>
      <c r="H58" s="5"/>
      <c r="I58" s="16">
        <v>8</v>
      </c>
      <c r="J58" s="16">
        <v>10</v>
      </c>
      <c r="K58" s="64"/>
      <c r="L58" s="65"/>
    </row>
    <row r="59" spans="1:12" ht="8.25" customHeight="1" x14ac:dyDescent="0.2">
      <c r="A59" s="76"/>
      <c r="B59" s="76"/>
      <c r="C59" s="87"/>
      <c r="D59" s="87"/>
      <c r="E59" s="87"/>
      <c r="F59" s="76"/>
      <c r="G59" s="9" t="s">
        <v>48</v>
      </c>
      <c r="H59" s="5"/>
      <c r="I59" s="5"/>
      <c r="J59" s="5"/>
      <c r="K59" s="64"/>
      <c r="L59" s="65"/>
    </row>
    <row r="60" spans="1:12" ht="8.25" customHeight="1" x14ac:dyDescent="0.2">
      <c r="A60" s="76"/>
      <c r="B60" s="76"/>
      <c r="C60" s="87"/>
      <c r="D60" s="87"/>
      <c r="E60" s="87"/>
      <c r="F60" s="76"/>
      <c r="G60" s="9" t="s">
        <v>49</v>
      </c>
      <c r="H60" s="16">
        <v>87</v>
      </c>
      <c r="I60" s="5"/>
      <c r="J60" s="5"/>
      <c r="K60" s="64"/>
      <c r="L60" s="65"/>
    </row>
    <row r="61" spans="1:12" ht="8.25" customHeight="1" x14ac:dyDescent="0.2">
      <c r="A61" s="77"/>
      <c r="B61" s="77"/>
      <c r="C61" s="88"/>
      <c r="D61" s="88"/>
      <c r="E61" s="88"/>
      <c r="F61" s="77"/>
      <c r="G61" s="9" t="s">
        <v>223</v>
      </c>
      <c r="H61" s="11" t="s">
        <v>224</v>
      </c>
      <c r="I61" s="5"/>
      <c r="J61" s="5"/>
      <c r="K61" s="64"/>
      <c r="L61" s="65"/>
    </row>
    <row r="62" spans="1:12" ht="8.25" customHeight="1" x14ac:dyDescent="0.2">
      <c r="A62" s="75" t="s">
        <v>217</v>
      </c>
      <c r="B62" s="75" t="s">
        <v>228</v>
      </c>
      <c r="C62" s="78" t="s">
        <v>237</v>
      </c>
      <c r="D62" s="81">
        <v>970.72500000000002</v>
      </c>
      <c r="E62" s="86" t="s">
        <v>238</v>
      </c>
      <c r="F62" s="86" t="s">
        <v>239</v>
      </c>
      <c r="G62" s="9" t="s">
        <v>45</v>
      </c>
      <c r="H62" s="5"/>
      <c r="I62" s="16">
        <v>40</v>
      </c>
      <c r="J62" s="16">
        <v>23</v>
      </c>
      <c r="K62" s="64"/>
      <c r="L62" s="65"/>
    </row>
    <row r="63" spans="1:12" ht="8.25" customHeight="1" x14ac:dyDescent="0.2">
      <c r="A63" s="76"/>
      <c r="B63" s="76"/>
      <c r="C63" s="79"/>
      <c r="D63" s="82"/>
      <c r="E63" s="87"/>
      <c r="F63" s="87"/>
      <c r="G63" s="9" t="s">
        <v>48</v>
      </c>
      <c r="H63" s="5"/>
      <c r="I63" s="5"/>
      <c r="J63" s="5"/>
      <c r="K63" s="64"/>
      <c r="L63" s="65"/>
    </row>
    <row r="64" spans="1:12" ht="8.25" customHeight="1" x14ac:dyDescent="0.2">
      <c r="A64" s="76"/>
      <c r="B64" s="76"/>
      <c r="C64" s="79"/>
      <c r="D64" s="82"/>
      <c r="E64" s="87"/>
      <c r="F64" s="87"/>
      <c r="G64" s="9" t="s">
        <v>49</v>
      </c>
      <c r="H64" s="16">
        <v>50</v>
      </c>
      <c r="I64" s="5"/>
      <c r="J64" s="5"/>
      <c r="K64" s="64"/>
      <c r="L64" s="65"/>
    </row>
    <row r="65" spans="1:12" ht="8.25" customHeight="1" x14ac:dyDescent="0.2">
      <c r="A65" s="77"/>
      <c r="B65" s="77"/>
      <c r="C65" s="80"/>
      <c r="D65" s="83"/>
      <c r="E65" s="88"/>
      <c r="F65" s="88"/>
      <c r="G65" s="9" t="s">
        <v>223</v>
      </c>
      <c r="H65" s="11" t="s">
        <v>224</v>
      </c>
      <c r="I65" s="5"/>
      <c r="J65" s="5"/>
      <c r="K65" s="64"/>
      <c r="L65" s="65"/>
    </row>
    <row r="66" spans="1:12" ht="8.25" customHeight="1" x14ac:dyDescent="0.2">
      <c r="A66" s="75" t="s">
        <v>217</v>
      </c>
      <c r="B66" s="75" t="s">
        <v>228</v>
      </c>
      <c r="C66" s="78" t="s">
        <v>240</v>
      </c>
      <c r="D66" s="81">
        <v>971.02599999999995</v>
      </c>
      <c r="E66" s="86" t="s">
        <v>241</v>
      </c>
      <c r="F66" s="75" t="s">
        <v>230</v>
      </c>
      <c r="G66" s="9" t="s">
        <v>45</v>
      </c>
      <c r="H66" s="11" t="s">
        <v>242</v>
      </c>
      <c r="I66" s="16">
        <v>45</v>
      </c>
      <c r="J66" s="16">
        <v>30</v>
      </c>
      <c r="K66" s="64"/>
      <c r="L66" s="65"/>
    </row>
    <row r="67" spans="1:12" ht="8.25" customHeight="1" x14ac:dyDescent="0.2">
      <c r="A67" s="76"/>
      <c r="B67" s="76"/>
      <c r="C67" s="79"/>
      <c r="D67" s="82"/>
      <c r="E67" s="87"/>
      <c r="F67" s="76"/>
      <c r="G67" s="9" t="s">
        <v>48</v>
      </c>
      <c r="H67" s="5"/>
      <c r="I67" s="5"/>
      <c r="J67" s="5"/>
      <c r="K67" s="64"/>
      <c r="L67" s="65"/>
    </row>
    <row r="68" spans="1:12" ht="8.25" customHeight="1" x14ac:dyDescent="0.2">
      <c r="A68" s="76"/>
      <c r="B68" s="76"/>
      <c r="C68" s="79"/>
      <c r="D68" s="82"/>
      <c r="E68" s="87"/>
      <c r="F68" s="76"/>
      <c r="G68" s="9" t="s">
        <v>49</v>
      </c>
      <c r="H68" s="16">
        <v>63</v>
      </c>
      <c r="I68" s="5"/>
      <c r="J68" s="5"/>
      <c r="K68" s="64"/>
      <c r="L68" s="65"/>
    </row>
    <row r="69" spans="1:12" ht="8.25" customHeight="1" x14ac:dyDescent="0.2">
      <c r="A69" s="77"/>
      <c r="B69" s="77"/>
      <c r="C69" s="80"/>
      <c r="D69" s="83"/>
      <c r="E69" s="88"/>
      <c r="F69" s="77"/>
      <c r="G69" s="9" t="s">
        <v>223</v>
      </c>
      <c r="H69" s="11" t="s">
        <v>224</v>
      </c>
      <c r="I69" s="5"/>
      <c r="J69" s="5"/>
      <c r="K69" s="64"/>
      <c r="L69" s="65"/>
    </row>
    <row r="70" spans="1:12" ht="8.25" customHeight="1" x14ac:dyDescent="0.2">
      <c r="A70" s="75" t="s">
        <v>217</v>
      </c>
      <c r="B70" s="75" t="s">
        <v>228</v>
      </c>
      <c r="C70" s="78" t="s">
        <v>243</v>
      </c>
      <c r="D70" s="81">
        <v>971.02099999999996</v>
      </c>
      <c r="E70" s="86" t="s">
        <v>244</v>
      </c>
      <c r="F70" s="75" t="s">
        <v>245</v>
      </c>
      <c r="G70" s="9" t="s">
        <v>45</v>
      </c>
      <c r="H70" s="5"/>
      <c r="I70" s="16">
        <v>30</v>
      </c>
      <c r="J70" s="16">
        <v>20</v>
      </c>
      <c r="K70" s="64"/>
      <c r="L70" s="65"/>
    </row>
    <row r="71" spans="1:12" ht="8.25" customHeight="1" x14ac:dyDescent="0.2">
      <c r="A71" s="76"/>
      <c r="B71" s="76"/>
      <c r="C71" s="79"/>
      <c r="D71" s="82"/>
      <c r="E71" s="87"/>
      <c r="F71" s="76"/>
      <c r="G71" s="9" t="s">
        <v>48</v>
      </c>
      <c r="H71" s="5"/>
      <c r="I71" s="5"/>
      <c r="J71" s="5"/>
      <c r="K71" s="64"/>
      <c r="L71" s="65"/>
    </row>
    <row r="72" spans="1:12" ht="8.25" customHeight="1" x14ac:dyDescent="0.2">
      <c r="A72" s="76"/>
      <c r="B72" s="76"/>
      <c r="C72" s="79"/>
      <c r="D72" s="82"/>
      <c r="E72" s="87"/>
      <c r="F72" s="76"/>
      <c r="G72" s="9" t="s">
        <v>49</v>
      </c>
      <c r="H72" s="16">
        <v>83</v>
      </c>
      <c r="I72" s="5"/>
      <c r="J72" s="5"/>
      <c r="K72" s="64"/>
      <c r="L72" s="65"/>
    </row>
    <row r="73" spans="1:12" ht="8.25" customHeight="1" x14ac:dyDescent="0.2">
      <c r="A73" s="77"/>
      <c r="B73" s="77"/>
      <c r="C73" s="80"/>
      <c r="D73" s="83"/>
      <c r="E73" s="88"/>
      <c r="F73" s="77"/>
      <c r="G73" s="9" t="s">
        <v>223</v>
      </c>
      <c r="H73" s="11" t="s">
        <v>224</v>
      </c>
      <c r="I73" s="5"/>
      <c r="J73" s="5"/>
      <c r="K73" s="64"/>
      <c r="L73" s="65"/>
    </row>
    <row r="74" spans="1:12" ht="8.25" customHeight="1" x14ac:dyDescent="0.2">
      <c r="A74" s="75" t="s">
        <v>217</v>
      </c>
      <c r="B74" s="75" t="s">
        <v>246</v>
      </c>
      <c r="C74" s="78" t="s">
        <v>247</v>
      </c>
      <c r="D74" s="81">
        <v>970.84900000000005</v>
      </c>
      <c r="E74" s="86" t="s">
        <v>248</v>
      </c>
      <c r="F74" s="75" t="s">
        <v>249</v>
      </c>
      <c r="G74" s="9" t="s">
        <v>45</v>
      </c>
      <c r="H74" s="5"/>
      <c r="I74" s="5"/>
      <c r="J74" s="16">
        <v>20</v>
      </c>
      <c r="K74" s="64"/>
      <c r="L74" s="65"/>
    </row>
    <row r="75" spans="1:12" ht="8.25" customHeight="1" x14ac:dyDescent="0.2">
      <c r="A75" s="76"/>
      <c r="B75" s="76"/>
      <c r="C75" s="79"/>
      <c r="D75" s="82"/>
      <c r="E75" s="87"/>
      <c r="F75" s="76"/>
      <c r="G75" s="9" t="s">
        <v>48</v>
      </c>
      <c r="H75" s="5"/>
      <c r="I75" s="5"/>
      <c r="J75" s="5"/>
      <c r="K75" s="64"/>
      <c r="L75" s="65"/>
    </row>
    <row r="76" spans="1:12" ht="8.25" customHeight="1" x14ac:dyDescent="0.2">
      <c r="A76" s="76"/>
      <c r="B76" s="76"/>
      <c r="C76" s="79"/>
      <c r="D76" s="82"/>
      <c r="E76" s="87"/>
      <c r="F76" s="76"/>
      <c r="G76" s="9" t="s">
        <v>49</v>
      </c>
      <c r="H76" s="16">
        <v>25</v>
      </c>
      <c r="I76" s="5"/>
      <c r="J76" s="5"/>
      <c r="K76" s="64"/>
      <c r="L76" s="65"/>
    </row>
    <row r="77" spans="1:12" ht="8.25" customHeight="1" x14ac:dyDescent="0.2">
      <c r="A77" s="77"/>
      <c r="B77" s="77"/>
      <c r="C77" s="80"/>
      <c r="D77" s="83"/>
      <c r="E77" s="88"/>
      <c r="F77" s="77"/>
      <c r="G77" s="9" t="s">
        <v>223</v>
      </c>
      <c r="H77" s="11" t="s">
        <v>224</v>
      </c>
      <c r="I77" s="5"/>
      <c r="J77" s="5"/>
      <c r="K77" s="64"/>
      <c r="L77" s="65"/>
    </row>
    <row r="78" spans="1:12" ht="8.25" customHeight="1" x14ac:dyDescent="0.2">
      <c r="A78" s="78" t="s">
        <v>250</v>
      </c>
      <c r="B78" s="78" t="s">
        <v>98</v>
      </c>
      <c r="C78" s="78" t="s">
        <v>251</v>
      </c>
      <c r="D78" s="81">
        <v>988.59799999999996</v>
      </c>
      <c r="E78" s="86" t="s">
        <v>252</v>
      </c>
      <c r="F78" s="75" t="s">
        <v>253</v>
      </c>
      <c r="G78" s="9" t="s">
        <v>45</v>
      </c>
      <c r="H78" s="5"/>
      <c r="I78" s="5"/>
      <c r="J78" s="5"/>
      <c r="K78" s="64"/>
      <c r="L78" s="65"/>
    </row>
    <row r="79" spans="1:12" ht="8.25" customHeight="1" x14ac:dyDescent="0.2">
      <c r="A79" s="79"/>
      <c r="B79" s="79"/>
      <c r="C79" s="79"/>
      <c r="D79" s="82"/>
      <c r="E79" s="87"/>
      <c r="F79" s="76"/>
      <c r="G79" s="9" t="s">
        <v>48</v>
      </c>
      <c r="H79" s="5"/>
      <c r="I79" s="5"/>
      <c r="J79" s="5"/>
      <c r="K79" s="64"/>
      <c r="L79" s="65"/>
    </row>
    <row r="80" spans="1:12" ht="8.25" customHeight="1" x14ac:dyDescent="0.2">
      <c r="A80" s="79"/>
      <c r="B80" s="79"/>
      <c r="C80" s="79"/>
      <c r="D80" s="82"/>
      <c r="E80" s="87"/>
      <c r="F80" s="76"/>
      <c r="G80" s="9" t="s">
        <v>49</v>
      </c>
      <c r="H80" s="5"/>
      <c r="I80" s="5"/>
      <c r="J80" s="5"/>
      <c r="K80" s="64"/>
      <c r="L80" s="65"/>
    </row>
    <row r="81" spans="1:12" ht="8.25" customHeight="1" x14ac:dyDescent="0.2">
      <c r="A81" s="79"/>
      <c r="B81" s="79"/>
      <c r="C81" s="79"/>
      <c r="D81" s="82"/>
      <c r="E81" s="87"/>
      <c r="F81" s="76"/>
      <c r="G81" s="12" t="s">
        <v>223</v>
      </c>
      <c r="H81" s="24" t="s">
        <v>254</v>
      </c>
      <c r="I81" s="25"/>
      <c r="J81" s="25"/>
      <c r="K81" s="111"/>
      <c r="L81" s="73"/>
    </row>
    <row r="82" spans="1:12" ht="8.25" customHeight="1" x14ac:dyDescent="0.2">
      <c r="A82" s="79" t="s">
        <v>250</v>
      </c>
      <c r="B82" s="79" t="s">
        <v>255</v>
      </c>
      <c r="C82" s="79" t="s">
        <v>256</v>
      </c>
      <c r="D82" s="82">
        <v>987.9</v>
      </c>
      <c r="E82" s="87"/>
      <c r="F82" s="76" t="s">
        <v>257</v>
      </c>
      <c r="G82" s="13" t="s">
        <v>45</v>
      </c>
      <c r="H82" s="26"/>
      <c r="I82" s="26"/>
      <c r="J82" s="26"/>
      <c r="K82" s="112"/>
      <c r="L82" s="113"/>
    </row>
    <row r="83" spans="1:12" ht="8.25" customHeight="1" x14ac:dyDescent="0.2">
      <c r="A83" s="79"/>
      <c r="B83" s="79"/>
      <c r="C83" s="79"/>
      <c r="D83" s="82"/>
      <c r="E83" s="87"/>
      <c r="F83" s="76"/>
      <c r="G83" s="9" t="s">
        <v>48</v>
      </c>
      <c r="H83" s="5"/>
      <c r="I83" s="5"/>
      <c r="J83" s="5"/>
      <c r="K83" s="64"/>
      <c r="L83" s="65"/>
    </row>
    <row r="84" spans="1:12" ht="8.25" customHeight="1" x14ac:dyDescent="0.2">
      <c r="A84" s="79"/>
      <c r="B84" s="79"/>
      <c r="C84" s="79"/>
      <c r="D84" s="82"/>
      <c r="E84" s="87"/>
      <c r="F84" s="76"/>
      <c r="G84" s="9" t="s">
        <v>49</v>
      </c>
      <c r="H84" s="5"/>
      <c r="I84" s="5"/>
      <c r="J84" s="5"/>
      <c r="K84" s="64"/>
      <c r="L84" s="65"/>
    </row>
    <row r="85" spans="1:12" ht="8.25" customHeight="1" x14ac:dyDescent="0.2">
      <c r="A85" s="80"/>
      <c r="B85" s="80"/>
      <c r="C85" s="80"/>
      <c r="D85" s="83"/>
      <c r="E85" s="88"/>
      <c r="F85" s="77"/>
      <c r="G85" s="9" t="s">
        <v>223</v>
      </c>
      <c r="H85" s="11" t="s">
        <v>258</v>
      </c>
      <c r="I85" s="5"/>
      <c r="J85" s="5"/>
      <c r="K85" s="64"/>
      <c r="L85" s="65"/>
    </row>
    <row r="86" spans="1:12" ht="8.25" customHeight="1" x14ac:dyDescent="0.2">
      <c r="A86" s="78" t="s">
        <v>250</v>
      </c>
      <c r="B86" s="78" t="s">
        <v>255</v>
      </c>
      <c r="C86" s="78" t="s">
        <v>259</v>
      </c>
      <c r="D86" s="81">
        <v>987.61400000000003</v>
      </c>
      <c r="E86" s="86"/>
      <c r="F86" s="75" t="s">
        <v>260</v>
      </c>
      <c r="G86" s="9" t="s">
        <v>45</v>
      </c>
      <c r="H86" s="11" t="s">
        <v>261</v>
      </c>
      <c r="I86" s="5"/>
      <c r="J86" s="5"/>
      <c r="K86" s="64"/>
      <c r="L86" s="65"/>
    </row>
    <row r="87" spans="1:12" ht="8.25" customHeight="1" x14ac:dyDescent="0.2">
      <c r="A87" s="79"/>
      <c r="B87" s="79"/>
      <c r="C87" s="79"/>
      <c r="D87" s="82"/>
      <c r="E87" s="87"/>
      <c r="F87" s="76"/>
      <c r="G87" s="9" t="s">
        <v>48</v>
      </c>
      <c r="H87" s="5"/>
      <c r="I87" s="5"/>
      <c r="J87" s="5"/>
      <c r="K87" s="64"/>
      <c r="L87" s="65"/>
    </row>
    <row r="88" spans="1:12" ht="8.25" customHeight="1" x14ac:dyDescent="0.2">
      <c r="A88" s="79"/>
      <c r="B88" s="79"/>
      <c r="C88" s="79"/>
      <c r="D88" s="82"/>
      <c r="E88" s="87"/>
      <c r="F88" s="76"/>
      <c r="G88" s="9" t="s">
        <v>49</v>
      </c>
      <c r="H88" s="5"/>
      <c r="I88" s="5"/>
      <c r="J88" s="5"/>
      <c r="K88" s="64"/>
      <c r="L88" s="65"/>
    </row>
    <row r="89" spans="1:12" ht="8.25" customHeight="1" x14ac:dyDescent="0.2">
      <c r="A89" s="80"/>
      <c r="B89" s="80"/>
      <c r="C89" s="80"/>
      <c r="D89" s="83"/>
      <c r="E89" s="88"/>
      <c r="F89" s="77"/>
      <c r="G89" s="9" t="s">
        <v>223</v>
      </c>
      <c r="H89" s="5"/>
      <c r="I89" s="5"/>
      <c r="J89" s="5"/>
      <c r="K89" s="64"/>
      <c r="L89" s="65"/>
    </row>
    <row r="90" spans="1:12" ht="8.25" customHeight="1" x14ac:dyDescent="0.2">
      <c r="A90" s="78" t="s">
        <v>250</v>
      </c>
      <c r="B90" s="78" t="s">
        <v>255</v>
      </c>
      <c r="C90" s="78" t="s">
        <v>262</v>
      </c>
      <c r="D90" s="81">
        <v>987.88300000000004</v>
      </c>
      <c r="E90" s="86"/>
      <c r="F90" s="75" t="s">
        <v>263</v>
      </c>
      <c r="G90" s="9" t="s">
        <v>45</v>
      </c>
      <c r="H90" s="5"/>
      <c r="I90" s="5"/>
      <c r="J90" s="5"/>
      <c r="K90" s="64"/>
      <c r="L90" s="65"/>
    </row>
    <row r="91" spans="1:12" ht="8.25" customHeight="1" x14ac:dyDescent="0.2">
      <c r="A91" s="79"/>
      <c r="B91" s="79"/>
      <c r="C91" s="79"/>
      <c r="D91" s="82"/>
      <c r="E91" s="87"/>
      <c r="F91" s="76"/>
      <c r="G91" s="9" t="s">
        <v>48</v>
      </c>
      <c r="H91" s="5"/>
      <c r="I91" s="5"/>
      <c r="J91" s="5"/>
      <c r="K91" s="64"/>
      <c r="L91" s="65"/>
    </row>
    <row r="92" spans="1:12" ht="8.25" customHeight="1" x14ac:dyDescent="0.2">
      <c r="A92" s="79"/>
      <c r="B92" s="79"/>
      <c r="C92" s="79"/>
      <c r="D92" s="82"/>
      <c r="E92" s="87"/>
      <c r="F92" s="76"/>
      <c r="G92" s="9" t="s">
        <v>49</v>
      </c>
      <c r="H92" s="5"/>
      <c r="I92" s="5"/>
      <c r="J92" s="5"/>
      <c r="K92" s="64"/>
      <c r="L92" s="65"/>
    </row>
    <row r="93" spans="1:12" ht="8.25" customHeight="1" x14ac:dyDescent="0.2">
      <c r="A93" s="80"/>
      <c r="B93" s="80"/>
      <c r="C93" s="80"/>
      <c r="D93" s="83"/>
      <c r="E93" s="88"/>
      <c r="F93" s="77"/>
      <c r="G93" s="9" t="s">
        <v>223</v>
      </c>
      <c r="H93" s="11" t="s">
        <v>264</v>
      </c>
      <c r="I93" s="5"/>
      <c r="J93" s="5"/>
      <c r="K93" s="64"/>
      <c r="L93" s="65"/>
    </row>
    <row r="94" spans="1:12" ht="8.25" customHeight="1" x14ac:dyDescent="0.2">
      <c r="A94" s="78" t="s">
        <v>250</v>
      </c>
      <c r="B94" s="78" t="s">
        <v>255</v>
      </c>
      <c r="C94" s="86"/>
      <c r="D94" s="86"/>
      <c r="E94" s="86"/>
      <c r="F94" s="75" t="s">
        <v>265</v>
      </c>
      <c r="G94" s="9" t="s">
        <v>45</v>
      </c>
      <c r="H94" s="5"/>
      <c r="I94" s="5"/>
      <c r="J94" s="5"/>
      <c r="K94" s="64"/>
      <c r="L94" s="65"/>
    </row>
    <row r="95" spans="1:12" ht="8.25" customHeight="1" x14ac:dyDescent="0.2">
      <c r="A95" s="79"/>
      <c r="B95" s="79"/>
      <c r="C95" s="87"/>
      <c r="D95" s="87"/>
      <c r="E95" s="87"/>
      <c r="F95" s="76"/>
      <c r="G95" s="9" t="s">
        <v>48</v>
      </c>
      <c r="H95" s="5"/>
      <c r="I95" s="5"/>
      <c r="J95" s="5"/>
      <c r="K95" s="64"/>
      <c r="L95" s="65"/>
    </row>
    <row r="96" spans="1:12" ht="8.25" customHeight="1" x14ac:dyDescent="0.2">
      <c r="A96" s="79"/>
      <c r="B96" s="79"/>
      <c r="C96" s="87"/>
      <c r="D96" s="87"/>
      <c r="E96" s="87"/>
      <c r="F96" s="76"/>
      <c r="G96" s="9" t="s">
        <v>49</v>
      </c>
      <c r="H96" s="5"/>
      <c r="I96" s="5"/>
      <c r="J96" s="5"/>
      <c r="K96" s="64"/>
      <c r="L96" s="65"/>
    </row>
    <row r="97" spans="1:12" ht="8.25" customHeight="1" x14ac:dyDescent="0.2">
      <c r="A97" s="80"/>
      <c r="B97" s="80"/>
      <c r="C97" s="88"/>
      <c r="D97" s="88"/>
      <c r="E97" s="88"/>
      <c r="F97" s="77"/>
      <c r="G97" s="9" t="s">
        <v>223</v>
      </c>
      <c r="H97" s="11" t="s">
        <v>266</v>
      </c>
      <c r="I97" s="5"/>
      <c r="J97" s="5"/>
      <c r="K97" s="64"/>
      <c r="L97" s="65"/>
    </row>
    <row r="98" spans="1:12" ht="8.25" customHeight="1" x14ac:dyDescent="0.2">
      <c r="A98" s="78" t="s">
        <v>250</v>
      </c>
      <c r="B98" s="75" t="s">
        <v>267</v>
      </c>
      <c r="C98" s="78" t="s">
        <v>268</v>
      </c>
      <c r="D98" s="81">
        <v>985.45299999999997</v>
      </c>
      <c r="E98" s="86" t="s">
        <v>269</v>
      </c>
      <c r="F98" s="75" t="s">
        <v>270</v>
      </c>
      <c r="G98" s="9" t="s">
        <v>45</v>
      </c>
      <c r="H98" s="5"/>
      <c r="I98" s="5"/>
      <c r="J98" s="5"/>
      <c r="K98" s="64"/>
      <c r="L98" s="65"/>
    </row>
    <row r="99" spans="1:12" ht="8.25" customHeight="1" x14ac:dyDescent="0.2">
      <c r="A99" s="79"/>
      <c r="B99" s="76"/>
      <c r="C99" s="79"/>
      <c r="D99" s="82"/>
      <c r="E99" s="87"/>
      <c r="F99" s="76"/>
      <c r="G99" s="9" t="s">
        <v>48</v>
      </c>
      <c r="H99" s="5"/>
      <c r="I99" s="5"/>
      <c r="J99" s="5"/>
      <c r="K99" s="64"/>
      <c r="L99" s="65"/>
    </row>
    <row r="100" spans="1:12" ht="8.25" customHeight="1" x14ac:dyDescent="0.2">
      <c r="A100" s="79"/>
      <c r="B100" s="76"/>
      <c r="C100" s="79"/>
      <c r="D100" s="82"/>
      <c r="E100" s="87"/>
      <c r="F100" s="76"/>
      <c r="G100" s="9" t="s">
        <v>49</v>
      </c>
      <c r="H100" s="5"/>
      <c r="I100" s="5"/>
      <c r="J100" s="5"/>
      <c r="K100" s="64"/>
      <c r="L100" s="65"/>
    </row>
    <row r="101" spans="1:12" ht="8.25" customHeight="1" x14ac:dyDescent="0.2">
      <c r="A101" s="80"/>
      <c r="B101" s="77"/>
      <c r="C101" s="80"/>
      <c r="D101" s="83"/>
      <c r="E101" s="88"/>
      <c r="F101" s="77"/>
      <c r="G101" s="9" t="s">
        <v>223</v>
      </c>
      <c r="H101" s="11" t="s">
        <v>271</v>
      </c>
      <c r="I101" s="5"/>
      <c r="J101" s="5"/>
      <c r="K101" s="64"/>
      <c r="L101" s="65"/>
    </row>
    <row r="102" spans="1:12" ht="8.25" customHeight="1" x14ac:dyDescent="0.2">
      <c r="A102" s="78" t="s">
        <v>250</v>
      </c>
      <c r="B102" s="78" t="s">
        <v>272</v>
      </c>
      <c r="C102" s="78" t="s">
        <v>273</v>
      </c>
      <c r="D102" s="81">
        <v>985.178</v>
      </c>
      <c r="E102" s="86" t="s">
        <v>252</v>
      </c>
      <c r="F102" s="78" t="s">
        <v>274</v>
      </c>
      <c r="G102" s="9" t="s">
        <v>45</v>
      </c>
      <c r="H102" s="5"/>
      <c r="I102" s="5"/>
      <c r="J102" s="5"/>
      <c r="K102" s="64"/>
      <c r="L102" s="65"/>
    </row>
    <row r="103" spans="1:12" ht="8.25" customHeight="1" x14ac:dyDescent="0.2">
      <c r="A103" s="79"/>
      <c r="B103" s="79"/>
      <c r="C103" s="79"/>
      <c r="D103" s="82"/>
      <c r="E103" s="87"/>
      <c r="F103" s="79"/>
      <c r="G103" s="9" t="s">
        <v>48</v>
      </c>
      <c r="H103" s="5"/>
      <c r="I103" s="5"/>
      <c r="J103" s="5"/>
      <c r="K103" s="64"/>
      <c r="L103" s="65"/>
    </row>
    <row r="104" spans="1:12" ht="8.25" customHeight="1" x14ac:dyDescent="0.2">
      <c r="A104" s="79"/>
      <c r="B104" s="79"/>
      <c r="C104" s="79"/>
      <c r="D104" s="82"/>
      <c r="E104" s="87"/>
      <c r="F104" s="79"/>
      <c r="G104" s="9" t="s">
        <v>49</v>
      </c>
      <c r="H104" s="5"/>
      <c r="I104" s="5"/>
      <c r="J104" s="5"/>
      <c r="K104" s="64"/>
      <c r="L104" s="65"/>
    </row>
    <row r="105" spans="1:12" ht="8.25" customHeight="1" x14ac:dyDescent="0.2">
      <c r="A105" s="80"/>
      <c r="B105" s="80"/>
      <c r="C105" s="80"/>
      <c r="D105" s="83"/>
      <c r="E105" s="88"/>
      <c r="F105" s="80"/>
      <c r="G105" s="9" t="s">
        <v>223</v>
      </c>
      <c r="H105" s="11" t="s">
        <v>254</v>
      </c>
      <c r="I105" s="5"/>
      <c r="J105" s="5"/>
      <c r="K105" s="64"/>
      <c r="L105" s="65"/>
    </row>
    <row r="106" spans="1:12" ht="18" customHeight="1" x14ac:dyDescent="0.2">
      <c r="A106" s="78" t="s">
        <v>250</v>
      </c>
      <c r="B106" s="78" t="s">
        <v>272</v>
      </c>
      <c r="C106" s="78" t="s">
        <v>275</v>
      </c>
      <c r="D106" s="81">
        <v>985.03099999999995</v>
      </c>
      <c r="E106" s="75" t="s">
        <v>276</v>
      </c>
      <c r="F106" s="78" t="s">
        <v>277</v>
      </c>
      <c r="G106" s="9" t="s">
        <v>45</v>
      </c>
      <c r="H106" s="11" t="s">
        <v>278</v>
      </c>
      <c r="I106" s="7"/>
      <c r="J106" s="7"/>
      <c r="K106" s="68"/>
      <c r="L106" s="69"/>
    </row>
    <row r="107" spans="1:12" ht="8.25" customHeight="1" x14ac:dyDescent="0.2">
      <c r="A107" s="79"/>
      <c r="B107" s="79"/>
      <c r="C107" s="79"/>
      <c r="D107" s="82"/>
      <c r="E107" s="76"/>
      <c r="F107" s="79"/>
      <c r="G107" s="9" t="s">
        <v>48</v>
      </c>
      <c r="H107" s="5"/>
      <c r="I107" s="5"/>
      <c r="J107" s="5"/>
      <c r="K107" s="64"/>
      <c r="L107" s="65"/>
    </row>
    <row r="108" spans="1:12" ht="8.25" customHeight="1" x14ac:dyDescent="0.2">
      <c r="A108" s="79"/>
      <c r="B108" s="79"/>
      <c r="C108" s="79"/>
      <c r="D108" s="82"/>
      <c r="E108" s="76"/>
      <c r="F108" s="79"/>
      <c r="G108" s="9" t="s">
        <v>49</v>
      </c>
      <c r="H108" s="5"/>
      <c r="I108" s="5"/>
      <c r="J108" s="5"/>
      <c r="K108" s="64"/>
      <c r="L108" s="65"/>
    </row>
    <row r="109" spans="1:12" ht="8.25" customHeight="1" x14ac:dyDescent="0.2">
      <c r="A109" s="80"/>
      <c r="B109" s="80"/>
      <c r="C109" s="80"/>
      <c r="D109" s="83"/>
      <c r="E109" s="77"/>
      <c r="F109" s="80"/>
      <c r="G109" s="9" t="s">
        <v>223</v>
      </c>
      <c r="H109" s="11" t="s">
        <v>254</v>
      </c>
      <c r="I109" s="5"/>
      <c r="J109" s="5"/>
      <c r="K109" s="64"/>
      <c r="L109" s="65"/>
    </row>
    <row r="110" spans="1:12" ht="8.25" customHeight="1" x14ac:dyDescent="0.2">
      <c r="A110" s="78" t="s">
        <v>250</v>
      </c>
      <c r="B110" s="78" t="s">
        <v>279</v>
      </c>
      <c r="C110" s="78" t="s">
        <v>280</v>
      </c>
      <c r="D110" s="81">
        <v>983.71900000000005</v>
      </c>
      <c r="E110" s="75" t="s">
        <v>281</v>
      </c>
      <c r="F110" s="86"/>
      <c r="G110" s="9" t="s">
        <v>45</v>
      </c>
      <c r="H110" s="11" t="s">
        <v>282</v>
      </c>
      <c r="I110" s="5"/>
      <c r="J110" s="5"/>
      <c r="K110" s="64"/>
      <c r="L110" s="65"/>
    </row>
    <row r="111" spans="1:12" ht="8.25" customHeight="1" x14ac:dyDescent="0.2">
      <c r="A111" s="79"/>
      <c r="B111" s="79"/>
      <c r="C111" s="79"/>
      <c r="D111" s="82"/>
      <c r="E111" s="76"/>
      <c r="F111" s="87"/>
      <c r="G111" s="9" t="s">
        <v>48</v>
      </c>
      <c r="H111" s="5"/>
      <c r="I111" s="5"/>
      <c r="J111" s="5"/>
      <c r="K111" s="64"/>
      <c r="L111" s="65"/>
    </row>
    <row r="112" spans="1:12" ht="8.25" customHeight="1" x14ac:dyDescent="0.2">
      <c r="A112" s="79"/>
      <c r="B112" s="79"/>
      <c r="C112" s="79"/>
      <c r="D112" s="82"/>
      <c r="E112" s="76"/>
      <c r="F112" s="87"/>
      <c r="G112" s="9" t="s">
        <v>49</v>
      </c>
      <c r="H112" s="5"/>
      <c r="I112" s="5"/>
      <c r="J112" s="5"/>
      <c r="K112" s="64"/>
      <c r="L112" s="65"/>
    </row>
    <row r="113" spans="1:12" ht="8.25" customHeight="1" x14ac:dyDescent="0.2">
      <c r="A113" s="80"/>
      <c r="B113" s="80"/>
      <c r="C113" s="80"/>
      <c r="D113" s="83"/>
      <c r="E113" s="77"/>
      <c r="F113" s="88"/>
      <c r="G113" s="9" t="s">
        <v>223</v>
      </c>
      <c r="H113" s="5"/>
      <c r="I113" s="5"/>
      <c r="J113" s="5"/>
      <c r="K113" s="64"/>
      <c r="L113" s="65"/>
    </row>
    <row r="114" spans="1:12" ht="8.25" customHeight="1" x14ac:dyDescent="0.2">
      <c r="A114" s="78" t="s">
        <v>250</v>
      </c>
      <c r="B114" s="78" t="s">
        <v>279</v>
      </c>
      <c r="C114" s="78" t="s">
        <v>283</v>
      </c>
      <c r="D114" s="81">
        <v>983.47799999999995</v>
      </c>
      <c r="E114" s="86" t="s">
        <v>269</v>
      </c>
      <c r="F114" s="78" t="s">
        <v>274</v>
      </c>
      <c r="G114" s="9" t="s">
        <v>45</v>
      </c>
      <c r="H114" s="5"/>
      <c r="I114" s="5"/>
      <c r="J114" s="5"/>
      <c r="K114" s="64"/>
      <c r="L114" s="65"/>
    </row>
    <row r="115" spans="1:12" ht="8.25" customHeight="1" x14ac:dyDescent="0.2">
      <c r="A115" s="79"/>
      <c r="B115" s="79"/>
      <c r="C115" s="79"/>
      <c r="D115" s="82"/>
      <c r="E115" s="87"/>
      <c r="F115" s="79"/>
      <c r="G115" s="9" t="s">
        <v>48</v>
      </c>
      <c r="H115" s="5"/>
      <c r="I115" s="5"/>
      <c r="J115" s="5"/>
      <c r="K115" s="64"/>
      <c r="L115" s="65"/>
    </row>
    <row r="116" spans="1:12" ht="8.25" customHeight="1" x14ac:dyDescent="0.2">
      <c r="A116" s="79"/>
      <c r="B116" s="79"/>
      <c r="C116" s="79"/>
      <c r="D116" s="82"/>
      <c r="E116" s="87"/>
      <c r="F116" s="79"/>
      <c r="G116" s="9" t="s">
        <v>49</v>
      </c>
      <c r="H116" s="5"/>
      <c r="I116" s="5"/>
      <c r="J116" s="5"/>
      <c r="K116" s="64"/>
      <c r="L116" s="65"/>
    </row>
    <row r="117" spans="1:12" ht="8.25" customHeight="1" x14ac:dyDescent="0.2">
      <c r="A117" s="80"/>
      <c r="B117" s="80"/>
      <c r="C117" s="80"/>
      <c r="D117" s="83"/>
      <c r="E117" s="88"/>
      <c r="F117" s="80"/>
      <c r="G117" s="9" t="s">
        <v>223</v>
      </c>
      <c r="H117" s="11" t="s">
        <v>254</v>
      </c>
      <c r="I117" s="5"/>
      <c r="J117" s="5"/>
      <c r="K117" s="64"/>
      <c r="L117" s="65"/>
    </row>
    <row r="118" spans="1:12" ht="8.25" customHeight="1" x14ac:dyDescent="0.2">
      <c r="A118" s="78" t="s">
        <v>250</v>
      </c>
      <c r="B118" s="78" t="s">
        <v>279</v>
      </c>
      <c r="C118" s="78" t="s">
        <v>284</v>
      </c>
      <c r="D118" s="81">
        <v>983.22</v>
      </c>
      <c r="E118" s="86" t="s">
        <v>269</v>
      </c>
      <c r="F118" s="78" t="s">
        <v>274</v>
      </c>
      <c r="G118" s="9" t="s">
        <v>45</v>
      </c>
      <c r="H118" s="11" t="s">
        <v>285</v>
      </c>
      <c r="I118" s="5"/>
      <c r="J118" s="5"/>
      <c r="K118" s="64"/>
      <c r="L118" s="65"/>
    </row>
    <row r="119" spans="1:12" ht="8.25" customHeight="1" x14ac:dyDescent="0.2">
      <c r="A119" s="79"/>
      <c r="B119" s="79"/>
      <c r="C119" s="79"/>
      <c r="D119" s="82"/>
      <c r="E119" s="87"/>
      <c r="F119" s="79"/>
      <c r="G119" s="9" t="s">
        <v>48</v>
      </c>
      <c r="H119" s="5"/>
      <c r="I119" s="5"/>
      <c r="J119" s="5"/>
      <c r="K119" s="64"/>
      <c r="L119" s="65"/>
    </row>
    <row r="120" spans="1:12" ht="8.25" customHeight="1" x14ac:dyDescent="0.2">
      <c r="A120" s="79"/>
      <c r="B120" s="79"/>
      <c r="C120" s="79"/>
      <c r="D120" s="82"/>
      <c r="E120" s="87"/>
      <c r="F120" s="79"/>
      <c r="G120" s="9" t="s">
        <v>49</v>
      </c>
      <c r="H120" s="5"/>
      <c r="I120" s="5"/>
      <c r="J120" s="5"/>
      <c r="K120" s="64"/>
      <c r="L120" s="65"/>
    </row>
    <row r="121" spans="1:12" ht="8.25" customHeight="1" x14ac:dyDescent="0.2">
      <c r="A121" s="80"/>
      <c r="B121" s="80"/>
      <c r="C121" s="80"/>
      <c r="D121" s="83"/>
      <c r="E121" s="88"/>
      <c r="F121" s="80"/>
      <c r="G121" s="9" t="s">
        <v>223</v>
      </c>
      <c r="H121" s="11" t="s">
        <v>254</v>
      </c>
      <c r="I121" s="5"/>
      <c r="J121" s="5"/>
      <c r="K121" s="64"/>
      <c r="L121" s="65"/>
    </row>
    <row r="122" spans="1:12" ht="8.25" customHeight="1" x14ac:dyDescent="0.2">
      <c r="A122" s="78" t="s">
        <v>250</v>
      </c>
      <c r="B122" s="78" t="s">
        <v>279</v>
      </c>
      <c r="C122" s="78" t="s">
        <v>286</v>
      </c>
      <c r="D122" s="78" t="s">
        <v>287</v>
      </c>
      <c r="E122" s="75" t="s">
        <v>281</v>
      </c>
      <c r="F122" s="86"/>
      <c r="G122" s="9" t="s">
        <v>45</v>
      </c>
      <c r="H122" s="11" t="s">
        <v>288</v>
      </c>
      <c r="I122" s="5"/>
      <c r="J122" s="5"/>
      <c r="K122" s="64"/>
      <c r="L122" s="65"/>
    </row>
    <row r="123" spans="1:12" ht="8.25" customHeight="1" x14ac:dyDescent="0.2">
      <c r="A123" s="79"/>
      <c r="B123" s="79"/>
      <c r="C123" s="79"/>
      <c r="D123" s="79"/>
      <c r="E123" s="76"/>
      <c r="F123" s="87"/>
      <c r="G123" s="9" t="s">
        <v>48</v>
      </c>
      <c r="H123" s="5"/>
      <c r="I123" s="5"/>
      <c r="J123" s="5"/>
      <c r="K123" s="64"/>
      <c r="L123" s="65"/>
    </row>
    <row r="124" spans="1:12" ht="8.25" customHeight="1" x14ac:dyDescent="0.2">
      <c r="A124" s="79"/>
      <c r="B124" s="79"/>
      <c r="C124" s="79"/>
      <c r="D124" s="79"/>
      <c r="E124" s="76"/>
      <c r="F124" s="87"/>
      <c r="G124" s="9" t="s">
        <v>49</v>
      </c>
      <c r="H124" s="5"/>
      <c r="I124" s="5"/>
      <c r="J124" s="5"/>
      <c r="K124" s="64"/>
      <c r="L124" s="65"/>
    </row>
    <row r="125" spans="1:12" ht="8.25" customHeight="1" x14ac:dyDescent="0.2">
      <c r="A125" s="80"/>
      <c r="B125" s="80"/>
      <c r="C125" s="80"/>
      <c r="D125" s="80"/>
      <c r="E125" s="77"/>
      <c r="F125" s="88"/>
      <c r="G125" s="9" t="s">
        <v>223</v>
      </c>
      <c r="H125" s="5"/>
      <c r="I125" s="5"/>
      <c r="J125" s="5"/>
      <c r="K125" s="64"/>
      <c r="L125" s="65"/>
    </row>
    <row r="126" spans="1:12" ht="8.25" customHeight="1" x14ac:dyDescent="0.2">
      <c r="A126" s="78" t="s">
        <v>250</v>
      </c>
      <c r="B126" s="78" t="s">
        <v>279</v>
      </c>
      <c r="C126" s="78" t="s">
        <v>289</v>
      </c>
      <c r="D126" s="114">
        <v>980789</v>
      </c>
      <c r="E126" s="86" t="s">
        <v>290</v>
      </c>
      <c r="F126" s="78" t="s">
        <v>291</v>
      </c>
      <c r="G126" s="9" t="s">
        <v>45</v>
      </c>
      <c r="H126" s="11" t="s">
        <v>292</v>
      </c>
      <c r="I126" s="16">
        <v>8</v>
      </c>
      <c r="J126" s="16">
        <v>10</v>
      </c>
      <c r="K126" s="64"/>
      <c r="L126" s="65"/>
    </row>
    <row r="127" spans="1:12" ht="8.25" customHeight="1" x14ac:dyDescent="0.2">
      <c r="A127" s="79"/>
      <c r="B127" s="79"/>
      <c r="C127" s="79"/>
      <c r="D127" s="115"/>
      <c r="E127" s="87"/>
      <c r="F127" s="79"/>
      <c r="G127" s="9" t="s">
        <v>48</v>
      </c>
      <c r="H127" s="5"/>
      <c r="I127" s="5"/>
      <c r="J127" s="5"/>
      <c r="K127" s="64"/>
      <c r="L127" s="65"/>
    </row>
    <row r="128" spans="1:12" ht="8.25" customHeight="1" x14ac:dyDescent="0.2">
      <c r="A128" s="79"/>
      <c r="B128" s="79"/>
      <c r="C128" s="79"/>
      <c r="D128" s="115"/>
      <c r="E128" s="87"/>
      <c r="F128" s="79"/>
      <c r="G128" s="9" t="s">
        <v>49</v>
      </c>
      <c r="H128" s="16">
        <v>70</v>
      </c>
      <c r="I128" s="5"/>
      <c r="J128" s="5"/>
      <c r="K128" s="64"/>
      <c r="L128" s="65"/>
    </row>
    <row r="129" spans="1:12" ht="8.25" customHeight="1" x14ac:dyDescent="0.2">
      <c r="A129" s="79"/>
      <c r="B129" s="79"/>
      <c r="C129" s="79"/>
      <c r="D129" s="115"/>
      <c r="E129" s="87"/>
      <c r="F129" s="79"/>
      <c r="G129" s="12" t="s">
        <v>223</v>
      </c>
      <c r="H129" s="24" t="s">
        <v>224</v>
      </c>
      <c r="I129" s="25"/>
      <c r="J129" s="25"/>
      <c r="K129" s="111"/>
      <c r="L129" s="73"/>
    </row>
    <row r="130" spans="1:12" ht="8.25" customHeight="1" x14ac:dyDescent="0.2">
      <c r="A130" s="79" t="s">
        <v>250</v>
      </c>
      <c r="B130" s="79" t="s">
        <v>279</v>
      </c>
      <c r="C130" s="79" t="s">
        <v>293</v>
      </c>
      <c r="D130" s="82">
        <v>981.34500000000003</v>
      </c>
      <c r="E130" s="87" t="s">
        <v>269</v>
      </c>
      <c r="F130" s="79" t="s">
        <v>291</v>
      </c>
      <c r="G130" s="13" t="s">
        <v>45</v>
      </c>
      <c r="H130" s="27" t="s">
        <v>294</v>
      </c>
      <c r="I130" s="23">
        <v>7</v>
      </c>
      <c r="J130" s="23">
        <v>6</v>
      </c>
      <c r="K130" s="112"/>
      <c r="L130" s="113"/>
    </row>
    <row r="131" spans="1:12" ht="8.25" customHeight="1" x14ac:dyDescent="0.2">
      <c r="A131" s="79"/>
      <c r="B131" s="79"/>
      <c r="C131" s="79"/>
      <c r="D131" s="82"/>
      <c r="E131" s="87"/>
      <c r="F131" s="79"/>
      <c r="G131" s="9" t="s">
        <v>48</v>
      </c>
      <c r="H131" s="5"/>
      <c r="I131" s="5"/>
      <c r="J131" s="5"/>
      <c r="K131" s="64"/>
      <c r="L131" s="65"/>
    </row>
    <row r="132" spans="1:12" ht="8.25" customHeight="1" x14ac:dyDescent="0.2">
      <c r="A132" s="79"/>
      <c r="B132" s="79"/>
      <c r="C132" s="79"/>
      <c r="D132" s="82"/>
      <c r="E132" s="87"/>
      <c r="F132" s="79"/>
      <c r="G132" s="9" t="s">
        <v>49</v>
      </c>
      <c r="H132" s="16">
        <v>75</v>
      </c>
      <c r="I132" s="5"/>
      <c r="J132" s="5"/>
      <c r="K132" s="64"/>
      <c r="L132" s="65"/>
    </row>
    <row r="133" spans="1:12" ht="8.25" customHeight="1" x14ac:dyDescent="0.2">
      <c r="A133" s="80"/>
      <c r="B133" s="80"/>
      <c r="C133" s="80"/>
      <c r="D133" s="83"/>
      <c r="E133" s="88"/>
      <c r="F133" s="80"/>
      <c r="G133" s="9" t="s">
        <v>223</v>
      </c>
      <c r="H133" s="11" t="s">
        <v>224</v>
      </c>
      <c r="I133" s="5"/>
      <c r="J133" s="5"/>
      <c r="K133" s="64"/>
      <c r="L133" s="65"/>
    </row>
    <row r="134" spans="1:12" ht="8.25" customHeight="1" x14ac:dyDescent="0.2">
      <c r="A134" s="78" t="s">
        <v>250</v>
      </c>
      <c r="B134" s="78" t="s">
        <v>279</v>
      </c>
      <c r="C134" s="78" t="s">
        <v>295</v>
      </c>
      <c r="D134" s="81">
        <v>982.40300000000002</v>
      </c>
      <c r="E134" s="86" t="s">
        <v>269</v>
      </c>
      <c r="F134" s="78" t="s">
        <v>296</v>
      </c>
      <c r="G134" s="9" t="s">
        <v>45</v>
      </c>
      <c r="H134" s="5"/>
      <c r="I134" s="5"/>
      <c r="J134" s="5"/>
      <c r="K134" s="64"/>
      <c r="L134" s="65"/>
    </row>
    <row r="135" spans="1:12" ht="8.25" customHeight="1" x14ac:dyDescent="0.2">
      <c r="A135" s="79"/>
      <c r="B135" s="79"/>
      <c r="C135" s="79"/>
      <c r="D135" s="82"/>
      <c r="E135" s="87"/>
      <c r="F135" s="79"/>
      <c r="G135" s="9" t="s">
        <v>48</v>
      </c>
      <c r="H135" s="5"/>
      <c r="I135" s="5"/>
      <c r="J135" s="5"/>
      <c r="K135" s="64"/>
      <c r="L135" s="65"/>
    </row>
    <row r="136" spans="1:12" ht="8.25" customHeight="1" x14ac:dyDescent="0.2">
      <c r="A136" s="79"/>
      <c r="B136" s="79"/>
      <c r="C136" s="79"/>
      <c r="D136" s="82"/>
      <c r="E136" s="87"/>
      <c r="F136" s="79"/>
      <c r="G136" s="9" t="s">
        <v>49</v>
      </c>
      <c r="H136" s="5"/>
      <c r="I136" s="5"/>
      <c r="J136" s="5"/>
      <c r="K136" s="64"/>
      <c r="L136" s="65"/>
    </row>
    <row r="137" spans="1:12" ht="8.25" customHeight="1" x14ac:dyDescent="0.2">
      <c r="A137" s="80"/>
      <c r="B137" s="80"/>
      <c r="C137" s="80"/>
      <c r="D137" s="83"/>
      <c r="E137" s="88"/>
      <c r="F137" s="80"/>
      <c r="G137" s="9" t="s">
        <v>223</v>
      </c>
      <c r="H137" s="11" t="s">
        <v>254</v>
      </c>
      <c r="I137" s="5"/>
      <c r="J137" s="5"/>
      <c r="K137" s="64"/>
      <c r="L137" s="65"/>
    </row>
    <row r="138" spans="1:12" ht="8.25" customHeight="1" x14ac:dyDescent="0.2">
      <c r="A138" s="78" t="s">
        <v>250</v>
      </c>
      <c r="B138" s="78" t="s">
        <v>279</v>
      </c>
      <c r="C138" s="78" t="s">
        <v>297</v>
      </c>
      <c r="D138" s="81">
        <v>983.58199999999999</v>
      </c>
      <c r="E138" s="75" t="s">
        <v>298</v>
      </c>
      <c r="F138" s="75" t="s">
        <v>299</v>
      </c>
      <c r="G138" s="9" t="s">
        <v>45</v>
      </c>
      <c r="H138" s="5"/>
      <c r="I138" s="16">
        <v>7</v>
      </c>
      <c r="J138" s="16">
        <v>36</v>
      </c>
      <c r="K138" s="64"/>
      <c r="L138" s="65"/>
    </row>
    <row r="139" spans="1:12" ht="8.25" customHeight="1" x14ac:dyDescent="0.2">
      <c r="A139" s="79"/>
      <c r="B139" s="79"/>
      <c r="C139" s="79"/>
      <c r="D139" s="82"/>
      <c r="E139" s="76"/>
      <c r="F139" s="76"/>
      <c r="G139" s="9" t="s">
        <v>48</v>
      </c>
      <c r="H139" s="5"/>
      <c r="I139" s="5"/>
      <c r="J139" s="5"/>
      <c r="K139" s="64"/>
      <c r="L139" s="65"/>
    </row>
    <row r="140" spans="1:12" ht="8.25" customHeight="1" x14ac:dyDescent="0.2">
      <c r="A140" s="79"/>
      <c r="B140" s="79"/>
      <c r="C140" s="79"/>
      <c r="D140" s="82"/>
      <c r="E140" s="76"/>
      <c r="F140" s="76"/>
      <c r="G140" s="9" t="s">
        <v>49</v>
      </c>
      <c r="H140" s="16">
        <v>80</v>
      </c>
      <c r="I140" s="5"/>
      <c r="J140" s="5"/>
      <c r="K140" s="64"/>
      <c r="L140" s="65"/>
    </row>
    <row r="141" spans="1:12" ht="8.25" customHeight="1" x14ac:dyDescent="0.2">
      <c r="A141" s="80"/>
      <c r="B141" s="80"/>
      <c r="C141" s="80"/>
      <c r="D141" s="83"/>
      <c r="E141" s="77"/>
      <c r="F141" s="77"/>
      <c r="G141" s="9" t="s">
        <v>223</v>
      </c>
      <c r="H141" s="11" t="s">
        <v>224</v>
      </c>
      <c r="I141" s="5"/>
      <c r="J141" s="5"/>
      <c r="K141" s="64"/>
      <c r="L141" s="65"/>
    </row>
    <row r="142" spans="1:12" ht="8.25" customHeight="1" x14ac:dyDescent="0.2">
      <c r="A142" s="78" t="s">
        <v>250</v>
      </c>
      <c r="B142" s="78" t="s">
        <v>279</v>
      </c>
      <c r="C142" s="78" t="s">
        <v>300</v>
      </c>
      <c r="D142" s="81">
        <v>983.80700000000002</v>
      </c>
      <c r="E142" s="86" t="s">
        <v>269</v>
      </c>
      <c r="F142" s="75" t="s">
        <v>301</v>
      </c>
      <c r="G142" s="9" t="s">
        <v>45</v>
      </c>
      <c r="H142" s="5"/>
      <c r="I142" s="5"/>
      <c r="J142" s="5"/>
      <c r="K142" s="64"/>
      <c r="L142" s="65"/>
    </row>
    <row r="143" spans="1:12" ht="8.25" customHeight="1" x14ac:dyDescent="0.2">
      <c r="A143" s="79"/>
      <c r="B143" s="79"/>
      <c r="C143" s="79"/>
      <c r="D143" s="82"/>
      <c r="E143" s="87"/>
      <c r="F143" s="76"/>
      <c r="G143" s="9" t="s">
        <v>48</v>
      </c>
      <c r="H143" s="16">
        <v>70</v>
      </c>
      <c r="I143" s="16">
        <v>6</v>
      </c>
      <c r="J143" s="16">
        <v>10</v>
      </c>
      <c r="K143" s="64"/>
      <c r="L143" s="65"/>
    </row>
    <row r="144" spans="1:12" ht="8.25" customHeight="1" x14ac:dyDescent="0.2">
      <c r="A144" s="79"/>
      <c r="B144" s="79"/>
      <c r="C144" s="79"/>
      <c r="D144" s="82"/>
      <c r="E144" s="87"/>
      <c r="F144" s="76"/>
      <c r="G144" s="9" t="s">
        <v>49</v>
      </c>
      <c r="H144" s="5"/>
      <c r="I144" s="5"/>
      <c r="J144" s="5"/>
      <c r="K144" s="64"/>
      <c r="L144" s="65"/>
    </row>
    <row r="145" spans="1:12" ht="8.25" customHeight="1" x14ac:dyDescent="0.2">
      <c r="A145" s="80"/>
      <c r="B145" s="80"/>
      <c r="C145" s="80"/>
      <c r="D145" s="83"/>
      <c r="E145" s="88"/>
      <c r="F145" s="77"/>
      <c r="G145" s="9" t="s">
        <v>223</v>
      </c>
      <c r="H145" s="11" t="s">
        <v>224</v>
      </c>
      <c r="I145" s="5"/>
      <c r="J145" s="5"/>
      <c r="K145" s="64"/>
      <c r="L145" s="65"/>
    </row>
    <row r="146" spans="1:12" ht="8.25" customHeight="1" x14ac:dyDescent="0.2">
      <c r="A146" s="78" t="s">
        <v>302</v>
      </c>
      <c r="B146" s="78" t="s">
        <v>303</v>
      </c>
      <c r="C146" s="78" t="s">
        <v>304</v>
      </c>
      <c r="D146" s="81">
        <v>975.09400000000005</v>
      </c>
      <c r="E146" s="86" t="s">
        <v>305</v>
      </c>
      <c r="F146" s="75" t="s">
        <v>306</v>
      </c>
      <c r="G146" s="9" t="s">
        <v>45</v>
      </c>
      <c r="H146" s="5"/>
      <c r="I146" s="5"/>
      <c r="J146" s="5"/>
      <c r="K146" s="64"/>
      <c r="L146" s="65"/>
    </row>
    <row r="147" spans="1:12" ht="8.25" customHeight="1" x14ac:dyDescent="0.2">
      <c r="A147" s="79"/>
      <c r="B147" s="79"/>
      <c r="C147" s="79"/>
      <c r="D147" s="82"/>
      <c r="E147" s="87"/>
      <c r="F147" s="76"/>
      <c r="G147" s="9" t="s">
        <v>48</v>
      </c>
      <c r="H147" s="5"/>
      <c r="I147" s="5"/>
      <c r="J147" s="5"/>
      <c r="K147" s="64"/>
      <c r="L147" s="65"/>
    </row>
    <row r="148" spans="1:12" ht="8.25" customHeight="1" x14ac:dyDescent="0.2">
      <c r="A148" s="79"/>
      <c r="B148" s="79"/>
      <c r="C148" s="79"/>
      <c r="D148" s="82"/>
      <c r="E148" s="87"/>
      <c r="F148" s="76"/>
      <c r="G148" s="9" t="s">
        <v>49</v>
      </c>
      <c r="H148" s="5"/>
      <c r="I148" s="5"/>
      <c r="J148" s="5"/>
      <c r="K148" s="64"/>
      <c r="L148" s="65"/>
    </row>
    <row r="149" spans="1:12" ht="8.25" customHeight="1" x14ac:dyDescent="0.2">
      <c r="A149" s="80"/>
      <c r="B149" s="80"/>
      <c r="C149" s="80"/>
      <c r="D149" s="83"/>
      <c r="E149" s="88"/>
      <c r="F149" s="77"/>
      <c r="G149" s="9" t="s">
        <v>223</v>
      </c>
      <c r="H149" s="11" t="s">
        <v>254</v>
      </c>
      <c r="I149" s="5"/>
      <c r="J149" s="5"/>
      <c r="K149" s="64"/>
      <c r="L149" s="65"/>
    </row>
    <row r="150" spans="1:12" ht="8.25" customHeight="1" x14ac:dyDescent="0.2">
      <c r="A150" s="78" t="s">
        <v>302</v>
      </c>
      <c r="B150" s="78" t="s">
        <v>303</v>
      </c>
      <c r="C150" s="78" t="s">
        <v>307</v>
      </c>
      <c r="D150" s="81">
        <v>975.39099999999996</v>
      </c>
      <c r="E150" s="86" t="s">
        <v>308</v>
      </c>
      <c r="F150" s="75" t="s">
        <v>309</v>
      </c>
      <c r="G150" s="9" t="s">
        <v>45</v>
      </c>
      <c r="H150" s="5"/>
      <c r="I150" s="5"/>
      <c r="J150" s="5"/>
      <c r="K150" s="64"/>
      <c r="L150" s="65"/>
    </row>
    <row r="151" spans="1:12" ht="8.25" customHeight="1" x14ac:dyDescent="0.2">
      <c r="A151" s="79"/>
      <c r="B151" s="79"/>
      <c r="C151" s="79"/>
      <c r="D151" s="82"/>
      <c r="E151" s="87"/>
      <c r="F151" s="76"/>
      <c r="G151" s="9" t="s">
        <v>48</v>
      </c>
      <c r="H151" s="5"/>
      <c r="I151" s="5"/>
      <c r="J151" s="5"/>
      <c r="K151" s="64"/>
      <c r="L151" s="65"/>
    </row>
    <row r="152" spans="1:12" ht="8.25" customHeight="1" x14ac:dyDescent="0.2">
      <c r="A152" s="79"/>
      <c r="B152" s="79"/>
      <c r="C152" s="79"/>
      <c r="D152" s="82"/>
      <c r="E152" s="87"/>
      <c r="F152" s="76"/>
      <c r="G152" s="9" t="s">
        <v>49</v>
      </c>
      <c r="H152" s="5"/>
      <c r="I152" s="5"/>
      <c r="J152" s="5"/>
      <c r="K152" s="64"/>
      <c r="L152" s="65"/>
    </row>
    <row r="153" spans="1:12" ht="8.25" customHeight="1" x14ac:dyDescent="0.2">
      <c r="A153" s="80"/>
      <c r="B153" s="80"/>
      <c r="C153" s="80"/>
      <c r="D153" s="83"/>
      <c r="E153" s="88"/>
      <c r="F153" s="77"/>
      <c r="G153" s="9" t="s">
        <v>223</v>
      </c>
      <c r="H153" s="11" t="s">
        <v>310</v>
      </c>
      <c r="I153" s="5"/>
      <c r="J153" s="5"/>
      <c r="K153" s="64"/>
      <c r="L153" s="65"/>
    </row>
    <row r="154" spans="1:12" ht="8.25" customHeight="1" x14ac:dyDescent="0.2">
      <c r="A154" s="78" t="s">
        <v>302</v>
      </c>
      <c r="B154" s="78" t="s">
        <v>303</v>
      </c>
      <c r="C154" s="78" t="s">
        <v>311</v>
      </c>
      <c r="D154" s="81">
        <v>974.25900000000001</v>
      </c>
      <c r="E154" s="86" t="s">
        <v>305</v>
      </c>
      <c r="F154" s="75" t="s">
        <v>312</v>
      </c>
      <c r="G154" s="9" t="s">
        <v>45</v>
      </c>
      <c r="H154" s="5"/>
      <c r="I154" s="5"/>
      <c r="J154" s="5"/>
      <c r="K154" s="64"/>
      <c r="L154" s="65"/>
    </row>
    <row r="155" spans="1:12" ht="8.25" customHeight="1" x14ac:dyDescent="0.2">
      <c r="A155" s="79"/>
      <c r="B155" s="79"/>
      <c r="C155" s="79"/>
      <c r="D155" s="82"/>
      <c r="E155" s="87"/>
      <c r="F155" s="76"/>
      <c r="G155" s="9" t="s">
        <v>48</v>
      </c>
      <c r="H155" s="5"/>
      <c r="I155" s="5"/>
      <c r="J155" s="5"/>
      <c r="K155" s="64"/>
      <c r="L155" s="65"/>
    </row>
    <row r="156" spans="1:12" ht="8.25" customHeight="1" x14ac:dyDescent="0.2">
      <c r="A156" s="79"/>
      <c r="B156" s="79"/>
      <c r="C156" s="79"/>
      <c r="D156" s="82"/>
      <c r="E156" s="87"/>
      <c r="F156" s="76"/>
      <c r="G156" s="9" t="s">
        <v>49</v>
      </c>
      <c r="H156" s="5"/>
      <c r="I156" s="5"/>
      <c r="J156" s="5"/>
      <c r="K156" s="64"/>
      <c r="L156" s="65"/>
    </row>
    <row r="157" spans="1:12" ht="8.25" customHeight="1" x14ac:dyDescent="0.2">
      <c r="A157" s="80"/>
      <c r="B157" s="80"/>
      <c r="C157" s="80"/>
      <c r="D157" s="83"/>
      <c r="E157" s="88"/>
      <c r="F157" s="77"/>
      <c r="G157" s="9" t="s">
        <v>223</v>
      </c>
      <c r="H157" s="11" t="s">
        <v>224</v>
      </c>
      <c r="I157" s="5"/>
      <c r="J157" s="5"/>
      <c r="K157" s="64"/>
      <c r="L157" s="65"/>
    </row>
    <row r="158" spans="1:12" ht="8.25" customHeight="1" x14ac:dyDescent="0.2">
      <c r="A158" s="78" t="s">
        <v>302</v>
      </c>
      <c r="B158" s="75" t="s">
        <v>313</v>
      </c>
      <c r="C158" s="78" t="s">
        <v>314</v>
      </c>
      <c r="D158" s="81">
        <v>970.82600000000002</v>
      </c>
      <c r="E158" s="86" t="s">
        <v>315</v>
      </c>
      <c r="F158" s="86" t="s">
        <v>316</v>
      </c>
      <c r="G158" s="9" t="s">
        <v>45</v>
      </c>
      <c r="H158" s="5"/>
      <c r="I158" s="5"/>
      <c r="J158" s="5"/>
      <c r="K158" s="64"/>
      <c r="L158" s="65"/>
    </row>
    <row r="159" spans="1:12" ht="8.25" customHeight="1" x14ac:dyDescent="0.2">
      <c r="A159" s="79"/>
      <c r="B159" s="76"/>
      <c r="C159" s="79"/>
      <c r="D159" s="82"/>
      <c r="E159" s="87"/>
      <c r="F159" s="87"/>
      <c r="G159" s="9" t="s">
        <v>48</v>
      </c>
      <c r="H159" s="5"/>
      <c r="I159" s="5"/>
      <c r="J159" s="5"/>
      <c r="K159" s="64"/>
      <c r="L159" s="65"/>
    </row>
    <row r="160" spans="1:12" ht="8.25" customHeight="1" x14ac:dyDescent="0.2">
      <c r="A160" s="79"/>
      <c r="B160" s="76"/>
      <c r="C160" s="79"/>
      <c r="D160" s="82"/>
      <c r="E160" s="87"/>
      <c r="F160" s="87"/>
      <c r="G160" s="9" t="s">
        <v>49</v>
      </c>
      <c r="H160" s="5"/>
      <c r="I160" s="5"/>
      <c r="J160" s="5"/>
      <c r="K160" s="64"/>
      <c r="L160" s="65"/>
    </row>
    <row r="161" spans="1:12" ht="8.25" customHeight="1" x14ac:dyDescent="0.2">
      <c r="A161" s="80"/>
      <c r="B161" s="77"/>
      <c r="C161" s="80"/>
      <c r="D161" s="83"/>
      <c r="E161" s="88"/>
      <c r="F161" s="88"/>
      <c r="G161" s="9" t="s">
        <v>223</v>
      </c>
      <c r="H161" s="5"/>
      <c r="I161" s="5"/>
      <c r="J161" s="5"/>
      <c r="K161" s="64"/>
      <c r="L161" s="65"/>
    </row>
    <row r="162" spans="1:12" ht="8.25" customHeight="1" x14ac:dyDescent="0.2">
      <c r="A162" s="78" t="s">
        <v>302</v>
      </c>
      <c r="B162" s="78" t="s">
        <v>317</v>
      </c>
      <c r="C162" s="78" t="s">
        <v>318</v>
      </c>
      <c r="D162" s="81">
        <v>970.77300000000002</v>
      </c>
      <c r="E162" s="86" t="s">
        <v>305</v>
      </c>
      <c r="F162" s="75" t="s">
        <v>319</v>
      </c>
      <c r="G162" s="9" t="s">
        <v>45</v>
      </c>
      <c r="H162" s="5"/>
      <c r="I162" s="5"/>
      <c r="J162" s="5"/>
      <c r="K162" s="64"/>
      <c r="L162" s="65"/>
    </row>
    <row r="163" spans="1:12" ht="8.25" customHeight="1" x14ac:dyDescent="0.2">
      <c r="A163" s="79"/>
      <c r="B163" s="79"/>
      <c r="C163" s="79"/>
      <c r="D163" s="82"/>
      <c r="E163" s="87"/>
      <c r="F163" s="76"/>
      <c r="G163" s="9" t="s">
        <v>48</v>
      </c>
      <c r="H163" s="5"/>
      <c r="I163" s="5"/>
      <c r="J163" s="5"/>
      <c r="K163" s="64"/>
      <c r="L163" s="65"/>
    </row>
    <row r="164" spans="1:12" ht="8.25" customHeight="1" x14ac:dyDescent="0.2">
      <c r="A164" s="79"/>
      <c r="B164" s="79"/>
      <c r="C164" s="79"/>
      <c r="D164" s="82"/>
      <c r="E164" s="87"/>
      <c r="F164" s="76"/>
      <c r="G164" s="9" t="s">
        <v>49</v>
      </c>
      <c r="H164" s="5"/>
      <c r="I164" s="5"/>
      <c r="J164" s="5"/>
      <c r="K164" s="64"/>
      <c r="L164" s="65"/>
    </row>
    <row r="165" spans="1:12" ht="8.25" customHeight="1" x14ac:dyDescent="0.2">
      <c r="A165" s="80"/>
      <c r="B165" s="80"/>
      <c r="C165" s="80"/>
      <c r="D165" s="83"/>
      <c r="E165" s="88"/>
      <c r="F165" s="77"/>
      <c r="G165" s="9" t="s">
        <v>223</v>
      </c>
      <c r="H165" s="11" t="s">
        <v>320</v>
      </c>
      <c r="I165" s="5"/>
      <c r="J165" s="5"/>
      <c r="K165" s="64"/>
      <c r="L165" s="65"/>
    </row>
    <row r="166" spans="1:12" ht="8.25" customHeight="1" x14ac:dyDescent="0.2">
      <c r="A166" s="78" t="s">
        <v>302</v>
      </c>
      <c r="B166" s="75" t="s">
        <v>321</v>
      </c>
      <c r="C166" s="78" t="s">
        <v>322</v>
      </c>
      <c r="D166" s="81">
        <v>970.82799999999997</v>
      </c>
      <c r="E166" s="86" t="s">
        <v>305</v>
      </c>
      <c r="F166" s="86" t="s">
        <v>323</v>
      </c>
      <c r="G166" s="9" t="s">
        <v>45</v>
      </c>
      <c r="H166" s="5"/>
      <c r="I166" s="16">
        <v>20</v>
      </c>
      <c r="J166" s="16">
        <v>30</v>
      </c>
      <c r="K166" s="64"/>
      <c r="L166" s="65"/>
    </row>
    <row r="167" spans="1:12" ht="8.25" customHeight="1" x14ac:dyDescent="0.2">
      <c r="A167" s="79"/>
      <c r="B167" s="76"/>
      <c r="C167" s="79"/>
      <c r="D167" s="82"/>
      <c r="E167" s="87"/>
      <c r="F167" s="87"/>
      <c r="G167" s="9" t="s">
        <v>48</v>
      </c>
      <c r="H167" s="5"/>
      <c r="I167" s="5"/>
      <c r="J167" s="5"/>
      <c r="K167" s="64"/>
      <c r="L167" s="65"/>
    </row>
    <row r="168" spans="1:12" ht="8.25" customHeight="1" x14ac:dyDescent="0.2">
      <c r="A168" s="79"/>
      <c r="B168" s="76"/>
      <c r="C168" s="79"/>
      <c r="D168" s="82"/>
      <c r="E168" s="87"/>
      <c r="F168" s="87"/>
      <c r="G168" s="9" t="s">
        <v>49</v>
      </c>
      <c r="H168" s="16">
        <v>38</v>
      </c>
      <c r="I168" s="5"/>
      <c r="J168" s="5"/>
      <c r="K168" s="64"/>
      <c r="L168" s="65"/>
    </row>
    <row r="169" spans="1:12" ht="8.25" customHeight="1" x14ac:dyDescent="0.2">
      <c r="A169" s="80"/>
      <c r="B169" s="77"/>
      <c r="C169" s="80"/>
      <c r="D169" s="83"/>
      <c r="E169" s="88"/>
      <c r="F169" s="88"/>
      <c r="G169" s="9" t="s">
        <v>223</v>
      </c>
      <c r="H169" s="11" t="s">
        <v>224</v>
      </c>
      <c r="I169" s="5"/>
      <c r="J169" s="5"/>
      <c r="K169" s="64"/>
      <c r="L169" s="65"/>
    </row>
    <row r="170" spans="1:12" ht="8.25" customHeight="1" x14ac:dyDescent="0.2">
      <c r="A170" s="78" t="s">
        <v>302</v>
      </c>
      <c r="B170" s="75" t="s">
        <v>324</v>
      </c>
      <c r="C170" s="78" t="s">
        <v>325</v>
      </c>
      <c r="D170" s="81">
        <v>971.37400000000002</v>
      </c>
      <c r="E170" s="86" t="s">
        <v>305</v>
      </c>
      <c r="F170" s="75" t="s">
        <v>326</v>
      </c>
      <c r="G170" s="9" t="s">
        <v>45</v>
      </c>
      <c r="H170" s="5"/>
      <c r="I170" s="16">
        <v>12</v>
      </c>
      <c r="J170" s="16">
        <v>30</v>
      </c>
      <c r="K170" s="64"/>
      <c r="L170" s="65"/>
    </row>
    <row r="171" spans="1:12" ht="8.25" customHeight="1" x14ac:dyDescent="0.2">
      <c r="A171" s="79"/>
      <c r="B171" s="76"/>
      <c r="C171" s="79"/>
      <c r="D171" s="82"/>
      <c r="E171" s="87"/>
      <c r="F171" s="76"/>
      <c r="G171" s="9" t="s">
        <v>48</v>
      </c>
      <c r="H171" s="5"/>
      <c r="I171" s="5"/>
      <c r="J171" s="5"/>
      <c r="K171" s="64"/>
      <c r="L171" s="65"/>
    </row>
    <row r="172" spans="1:12" ht="8.25" customHeight="1" x14ac:dyDescent="0.2">
      <c r="A172" s="79"/>
      <c r="B172" s="76"/>
      <c r="C172" s="79"/>
      <c r="D172" s="82"/>
      <c r="E172" s="87"/>
      <c r="F172" s="76"/>
      <c r="G172" s="9" t="s">
        <v>49</v>
      </c>
      <c r="H172" s="16">
        <v>80</v>
      </c>
      <c r="I172" s="5"/>
      <c r="J172" s="5"/>
      <c r="K172" s="64"/>
      <c r="L172" s="65"/>
    </row>
    <row r="173" spans="1:12" ht="8.25" customHeight="1" x14ac:dyDescent="0.2">
      <c r="A173" s="80"/>
      <c r="B173" s="77"/>
      <c r="C173" s="80"/>
      <c r="D173" s="83"/>
      <c r="E173" s="88"/>
      <c r="F173" s="77"/>
      <c r="G173" s="9" t="s">
        <v>223</v>
      </c>
      <c r="H173" s="11" t="s">
        <v>327</v>
      </c>
      <c r="I173" s="5"/>
      <c r="J173" s="5"/>
      <c r="K173" s="64"/>
      <c r="L173" s="65"/>
    </row>
    <row r="174" spans="1:12" ht="8.25" customHeight="1" x14ac:dyDescent="0.2">
      <c r="A174" s="78" t="s">
        <v>302</v>
      </c>
      <c r="B174" s="75" t="s">
        <v>328</v>
      </c>
      <c r="C174" s="78" t="s">
        <v>329</v>
      </c>
      <c r="D174" s="116">
        <v>966288</v>
      </c>
      <c r="E174" s="86" t="s">
        <v>305</v>
      </c>
      <c r="F174" s="75" t="s">
        <v>330</v>
      </c>
      <c r="G174" s="9" t="s">
        <v>45</v>
      </c>
      <c r="H174" s="11" t="s">
        <v>331</v>
      </c>
      <c r="I174" s="16">
        <v>30</v>
      </c>
      <c r="J174" s="16">
        <v>35</v>
      </c>
      <c r="K174" s="64"/>
      <c r="L174" s="65"/>
    </row>
    <row r="175" spans="1:12" ht="8.25" customHeight="1" x14ac:dyDescent="0.2">
      <c r="A175" s="79"/>
      <c r="B175" s="76"/>
      <c r="C175" s="79"/>
      <c r="D175" s="117"/>
      <c r="E175" s="87"/>
      <c r="F175" s="76"/>
      <c r="G175" s="9" t="s">
        <v>48</v>
      </c>
      <c r="H175" s="5"/>
      <c r="I175" s="5"/>
      <c r="J175" s="5"/>
      <c r="K175" s="64"/>
      <c r="L175" s="65"/>
    </row>
    <row r="176" spans="1:12" ht="8.25" customHeight="1" x14ac:dyDescent="0.2">
      <c r="A176" s="79"/>
      <c r="B176" s="76"/>
      <c r="C176" s="79"/>
      <c r="D176" s="117"/>
      <c r="E176" s="87"/>
      <c r="F176" s="76"/>
      <c r="G176" s="9" t="s">
        <v>49</v>
      </c>
      <c r="H176" s="16">
        <v>60</v>
      </c>
      <c r="I176" s="5"/>
      <c r="J176" s="5"/>
      <c r="K176" s="64"/>
      <c r="L176" s="65"/>
    </row>
    <row r="177" spans="1:12" ht="8.25" customHeight="1" x14ac:dyDescent="0.2">
      <c r="A177" s="79"/>
      <c r="B177" s="76"/>
      <c r="C177" s="79"/>
      <c r="D177" s="117"/>
      <c r="E177" s="87"/>
      <c r="F177" s="76"/>
      <c r="G177" s="12" t="s">
        <v>223</v>
      </c>
      <c r="H177" s="24" t="s">
        <v>224</v>
      </c>
      <c r="I177" s="25"/>
      <c r="J177" s="25"/>
      <c r="K177" s="111"/>
      <c r="L177" s="73"/>
    </row>
    <row r="178" spans="1:12" ht="8.25" customHeight="1" x14ac:dyDescent="0.2">
      <c r="A178" s="79" t="s">
        <v>302</v>
      </c>
      <c r="B178" s="87" t="s">
        <v>332</v>
      </c>
      <c r="C178" s="79" t="s">
        <v>333</v>
      </c>
      <c r="D178" s="82">
        <v>966.49400000000003</v>
      </c>
      <c r="E178" s="87" t="s">
        <v>305</v>
      </c>
      <c r="F178" s="79" t="s">
        <v>334</v>
      </c>
      <c r="G178" s="13" t="s">
        <v>45</v>
      </c>
      <c r="H178" s="26"/>
      <c r="I178" s="26"/>
      <c r="J178" s="26"/>
      <c r="K178" s="112"/>
      <c r="L178" s="113"/>
    </row>
    <row r="179" spans="1:12" ht="8.25" customHeight="1" x14ac:dyDescent="0.2">
      <c r="A179" s="79"/>
      <c r="B179" s="87"/>
      <c r="C179" s="79"/>
      <c r="D179" s="82"/>
      <c r="E179" s="87"/>
      <c r="F179" s="79"/>
      <c r="G179" s="9" t="s">
        <v>48</v>
      </c>
      <c r="H179" s="5"/>
      <c r="I179" s="5"/>
      <c r="J179" s="5"/>
      <c r="K179" s="64"/>
      <c r="L179" s="65"/>
    </row>
    <row r="180" spans="1:12" ht="8.25" customHeight="1" x14ac:dyDescent="0.2">
      <c r="A180" s="79"/>
      <c r="B180" s="87"/>
      <c r="C180" s="79"/>
      <c r="D180" s="82"/>
      <c r="E180" s="87"/>
      <c r="F180" s="79"/>
      <c r="G180" s="9" t="s">
        <v>49</v>
      </c>
      <c r="H180" s="5"/>
      <c r="I180" s="5"/>
      <c r="J180" s="5"/>
      <c r="K180" s="64"/>
      <c r="L180" s="65"/>
    </row>
    <row r="181" spans="1:12" ht="8.25" customHeight="1" x14ac:dyDescent="0.2">
      <c r="A181" s="80"/>
      <c r="B181" s="88"/>
      <c r="C181" s="80"/>
      <c r="D181" s="83"/>
      <c r="E181" s="88"/>
      <c r="F181" s="80"/>
      <c r="G181" s="9" t="s">
        <v>223</v>
      </c>
      <c r="H181" s="11" t="s">
        <v>335</v>
      </c>
      <c r="I181" s="5"/>
      <c r="J181" s="5"/>
      <c r="K181" s="64"/>
      <c r="L181" s="65"/>
    </row>
    <row r="182" spans="1:12" ht="8.25" customHeight="1" x14ac:dyDescent="0.2">
      <c r="A182" s="78" t="s">
        <v>336</v>
      </c>
      <c r="B182" s="75" t="s">
        <v>337</v>
      </c>
      <c r="C182" s="78" t="s">
        <v>338</v>
      </c>
      <c r="D182" s="81">
        <v>970.76199999999994</v>
      </c>
      <c r="E182" s="75" t="s">
        <v>339</v>
      </c>
      <c r="F182" s="78" t="s">
        <v>340</v>
      </c>
      <c r="G182" s="9" t="s">
        <v>45</v>
      </c>
      <c r="H182" s="5"/>
      <c r="I182" s="28">
        <v>6</v>
      </c>
      <c r="J182" s="16">
        <v>45</v>
      </c>
      <c r="K182" s="98" t="s">
        <v>341</v>
      </c>
      <c r="L182" s="99"/>
    </row>
    <row r="183" spans="1:12" ht="8.25" customHeight="1" x14ac:dyDescent="0.2">
      <c r="A183" s="79"/>
      <c r="B183" s="76"/>
      <c r="C183" s="79"/>
      <c r="D183" s="82"/>
      <c r="E183" s="76"/>
      <c r="F183" s="79"/>
      <c r="G183" s="9" t="s">
        <v>48</v>
      </c>
      <c r="H183" s="5"/>
      <c r="I183" s="5"/>
      <c r="J183" s="5"/>
      <c r="K183" s="64"/>
      <c r="L183" s="65"/>
    </row>
    <row r="184" spans="1:12" ht="8.25" customHeight="1" x14ac:dyDescent="0.2">
      <c r="A184" s="79"/>
      <c r="B184" s="76"/>
      <c r="C184" s="79"/>
      <c r="D184" s="82"/>
      <c r="E184" s="76"/>
      <c r="F184" s="79"/>
      <c r="G184" s="9" t="s">
        <v>49</v>
      </c>
      <c r="H184" s="11" t="s">
        <v>342</v>
      </c>
      <c r="I184" s="5"/>
      <c r="J184" s="5"/>
      <c r="K184" s="64"/>
      <c r="L184" s="65"/>
    </row>
    <row r="185" spans="1:12" ht="8.25" customHeight="1" x14ac:dyDescent="0.2">
      <c r="A185" s="79"/>
      <c r="B185" s="76"/>
      <c r="C185" s="79"/>
      <c r="D185" s="82"/>
      <c r="E185" s="76"/>
      <c r="F185" s="79"/>
      <c r="G185" s="9" t="s">
        <v>343</v>
      </c>
      <c r="H185" s="5"/>
      <c r="I185" s="5"/>
      <c r="J185" s="5"/>
      <c r="K185" s="64"/>
      <c r="L185" s="65"/>
    </row>
    <row r="186" spans="1:12" ht="8.25" customHeight="1" x14ac:dyDescent="0.2">
      <c r="A186" s="80"/>
      <c r="B186" s="77"/>
      <c r="C186" s="80"/>
      <c r="D186" s="83"/>
      <c r="E186" s="77"/>
      <c r="F186" s="80"/>
      <c r="G186" s="9" t="s">
        <v>344</v>
      </c>
      <c r="H186" s="5"/>
      <c r="I186" s="5"/>
      <c r="J186" s="5"/>
      <c r="K186" s="64"/>
      <c r="L186" s="65"/>
    </row>
    <row r="187" spans="1:12" ht="8.25" customHeight="1" x14ac:dyDescent="0.2">
      <c r="A187" s="78" t="s">
        <v>336</v>
      </c>
      <c r="B187" s="75" t="s">
        <v>345</v>
      </c>
      <c r="C187" s="78" t="s">
        <v>346</v>
      </c>
      <c r="D187" s="81">
        <v>970.42899999999997</v>
      </c>
      <c r="E187" s="75" t="s">
        <v>347</v>
      </c>
      <c r="F187" s="78" t="s">
        <v>348</v>
      </c>
      <c r="G187" s="5"/>
      <c r="H187" s="5"/>
      <c r="I187" s="28">
        <v>72</v>
      </c>
      <c r="J187" s="16">
        <v>27</v>
      </c>
      <c r="K187" s="98" t="s">
        <v>349</v>
      </c>
      <c r="L187" s="99"/>
    </row>
    <row r="188" spans="1:12" ht="7.7" customHeight="1" x14ac:dyDescent="0.2">
      <c r="A188" s="79"/>
      <c r="B188" s="76"/>
      <c r="C188" s="79"/>
      <c r="D188" s="82"/>
      <c r="E188" s="76"/>
      <c r="F188" s="79"/>
      <c r="G188" s="5"/>
      <c r="H188" s="5"/>
      <c r="I188" s="5"/>
      <c r="J188" s="5"/>
      <c r="K188" s="64"/>
      <c r="L188" s="65"/>
    </row>
    <row r="189" spans="1:12" ht="8.25" customHeight="1" x14ac:dyDescent="0.2">
      <c r="A189" s="79"/>
      <c r="B189" s="76"/>
      <c r="C189" s="79"/>
      <c r="D189" s="82"/>
      <c r="E189" s="76"/>
      <c r="F189" s="79"/>
      <c r="G189" s="9" t="s">
        <v>49</v>
      </c>
      <c r="H189" s="11" t="s">
        <v>342</v>
      </c>
      <c r="I189" s="5"/>
      <c r="J189" s="5"/>
      <c r="K189" s="64"/>
      <c r="L189" s="65"/>
    </row>
    <row r="190" spans="1:12" ht="8.25" customHeight="1" x14ac:dyDescent="0.2">
      <c r="A190" s="80"/>
      <c r="B190" s="77"/>
      <c r="C190" s="80"/>
      <c r="D190" s="83"/>
      <c r="E190" s="77"/>
      <c r="F190" s="80"/>
      <c r="G190" s="9" t="s">
        <v>344</v>
      </c>
      <c r="H190" s="5"/>
      <c r="I190" s="5"/>
      <c r="J190" s="5"/>
      <c r="K190" s="64"/>
      <c r="L190" s="65"/>
    </row>
    <row r="191" spans="1:12" ht="8.25" customHeight="1" x14ac:dyDescent="0.2">
      <c r="A191" s="78" t="s">
        <v>336</v>
      </c>
      <c r="B191" s="75" t="s">
        <v>345</v>
      </c>
      <c r="C191" s="78" t="s">
        <v>350</v>
      </c>
      <c r="D191" s="81">
        <v>970.06600000000003</v>
      </c>
      <c r="E191" s="75" t="s">
        <v>351</v>
      </c>
      <c r="F191" s="78" t="s">
        <v>348</v>
      </c>
      <c r="G191" s="5"/>
      <c r="H191" s="5"/>
      <c r="I191" s="28">
        <v>30</v>
      </c>
      <c r="J191" s="16">
        <v>10</v>
      </c>
      <c r="K191" s="98" t="s">
        <v>352</v>
      </c>
      <c r="L191" s="99"/>
    </row>
    <row r="192" spans="1:12" ht="7.7" customHeight="1" x14ac:dyDescent="0.2">
      <c r="A192" s="79"/>
      <c r="B192" s="76"/>
      <c r="C192" s="79"/>
      <c r="D192" s="82"/>
      <c r="E192" s="76"/>
      <c r="F192" s="79"/>
      <c r="G192" s="5"/>
      <c r="H192" s="5"/>
      <c r="I192" s="5"/>
      <c r="J192" s="5"/>
      <c r="K192" s="64"/>
      <c r="L192" s="65"/>
    </row>
    <row r="193" spans="1:12" ht="8.25" customHeight="1" x14ac:dyDescent="0.2">
      <c r="A193" s="79"/>
      <c r="B193" s="76"/>
      <c r="C193" s="79"/>
      <c r="D193" s="82"/>
      <c r="E193" s="76"/>
      <c r="F193" s="79"/>
      <c r="G193" s="9" t="s">
        <v>49</v>
      </c>
      <c r="H193" s="11" t="s">
        <v>342</v>
      </c>
      <c r="I193" s="5"/>
      <c r="J193" s="5"/>
      <c r="K193" s="64"/>
      <c r="L193" s="65"/>
    </row>
    <row r="194" spans="1:12" ht="8.25" customHeight="1" x14ac:dyDescent="0.2">
      <c r="A194" s="80"/>
      <c r="B194" s="77"/>
      <c r="C194" s="80"/>
      <c r="D194" s="83"/>
      <c r="E194" s="77"/>
      <c r="F194" s="80"/>
      <c r="G194" s="9" t="s">
        <v>344</v>
      </c>
      <c r="H194" s="5"/>
      <c r="I194" s="5"/>
      <c r="J194" s="5"/>
      <c r="K194" s="64"/>
      <c r="L194" s="65"/>
    </row>
    <row r="195" spans="1:12" ht="8.25" customHeight="1" x14ac:dyDescent="0.2">
      <c r="A195" s="78" t="s">
        <v>336</v>
      </c>
      <c r="B195" s="75" t="s">
        <v>337</v>
      </c>
      <c r="C195" s="78" t="s">
        <v>353</v>
      </c>
      <c r="D195" s="81">
        <v>970.07399999999996</v>
      </c>
      <c r="E195" s="75" t="s">
        <v>354</v>
      </c>
      <c r="F195" s="78" t="s">
        <v>348</v>
      </c>
      <c r="G195" s="5"/>
      <c r="H195" s="5"/>
      <c r="I195" s="28">
        <v>30</v>
      </c>
      <c r="J195" s="16">
        <v>20</v>
      </c>
      <c r="K195" s="98" t="s">
        <v>355</v>
      </c>
      <c r="L195" s="99"/>
    </row>
    <row r="196" spans="1:12" ht="7.7" customHeight="1" x14ac:dyDescent="0.2">
      <c r="A196" s="79"/>
      <c r="B196" s="76"/>
      <c r="C196" s="79"/>
      <c r="D196" s="82"/>
      <c r="E196" s="76"/>
      <c r="F196" s="79"/>
      <c r="G196" s="5"/>
      <c r="H196" s="5"/>
      <c r="I196" s="5"/>
      <c r="J196" s="5"/>
      <c r="K196" s="64"/>
      <c r="L196" s="65"/>
    </row>
    <row r="197" spans="1:12" ht="8.25" customHeight="1" x14ac:dyDescent="0.2">
      <c r="A197" s="79"/>
      <c r="B197" s="76"/>
      <c r="C197" s="79"/>
      <c r="D197" s="82"/>
      <c r="E197" s="76"/>
      <c r="F197" s="79"/>
      <c r="G197" s="9" t="s">
        <v>49</v>
      </c>
      <c r="H197" s="11" t="s">
        <v>342</v>
      </c>
      <c r="I197" s="5"/>
      <c r="J197" s="5"/>
      <c r="K197" s="64"/>
      <c r="L197" s="65"/>
    </row>
    <row r="198" spans="1:12" ht="8.25" customHeight="1" x14ac:dyDescent="0.2">
      <c r="A198" s="80"/>
      <c r="B198" s="77"/>
      <c r="C198" s="80"/>
      <c r="D198" s="83"/>
      <c r="E198" s="77"/>
      <c r="F198" s="80"/>
      <c r="G198" s="9" t="s">
        <v>344</v>
      </c>
      <c r="H198" s="5"/>
      <c r="I198" s="5"/>
      <c r="J198" s="5"/>
      <c r="K198" s="64"/>
      <c r="L198" s="65"/>
    </row>
    <row r="199" spans="1:12" ht="8.25" customHeight="1" x14ac:dyDescent="0.2">
      <c r="A199" s="78" t="s">
        <v>336</v>
      </c>
      <c r="B199" s="86" t="s">
        <v>356</v>
      </c>
      <c r="C199" s="78" t="s">
        <v>357</v>
      </c>
      <c r="D199" s="81">
        <v>971.69899999999996</v>
      </c>
      <c r="E199" s="75" t="s">
        <v>358</v>
      </c>
      <c r="F199" s="78" t="s">
        <v>359</v>
      </c>
      <c r="G199" s="9" t="s">
        <v>360</v>
      </c>
      <c r="H199" s="5"/>
      <c r="I199" s="28">
        <v>50</v>
      </c>
      <c r="J199" s="16">
        <v>15</v>
      </c>
      <c r="K199" s="98" t="s">
        <v>361</v>
      </c>
      <c r="L199" s="99"/>
    </row>
    <row r="200" spans="1:12" ht="7.7" customHeight="1" x14ac:dyDescent="0.2">
      <c r="A200" s="79"/>
      <c r="B200" s="87"/>
      <c r="C200" s="79"/>
      <c r="D200" s="82"/>
      <c r="E200" s="76"/>
      <c r="F200" s="79"/>
      <c r="G200" s="5"/>
      <c r="H200" s="5"/>
      <c r="I200" s="5"/>
      <c r="J200" s="5"/>
      <c r="K200" s="64"/>
      <c r="L200" s="65"/>
    </row>
    <row r="201" spans="1:12" ht="7.7" customHeight="1" x14ac:dyDescent="0.2">
      <c r="A201" s="79"/>
      <c r="B201" s="87"/>
      <c r="C201" s="79"/>
      <c r="D201" s="82"/>
      <c r="E201" s="76"/>
      <c r="F201" s="79"/>
      <c r="G201" s="5"/>
      <c r="H201" s="5"/>
      <c r="I201" s="5"/>
      <c r="J201" s="5"/>
      <c r="K201" s="64"/>
      <c r="L201" s="65"/>
    </row>
    <row r="202" spans="1:12" ht="8.25" customHeight="1" x14ac:dyDescent="0.2">
      <c r="A202" s="79"/>
      <c r="B202" s="87"/>
      <c r="C202" s="79"/>
      <c r="D202" s="82"/>
      <c r="E202" s="76"/>
      <c r="F202" s="79"/>
      <c r="G202" s="9" t="s">
        <v>49</v>
      </c>
      <c r="H202" s="11" t="s">
        <v>342</v>
      </c>
      <c r="I202" s="5"/>
      <c r="J202" s="5"/>
      <c r="K202" s="64"/>
      <c r="L202" s="65"/>
    </row>
    <row r="203" spans="1:12" ht="8.25" customHeight="1" x14ac:dyDescent="0.2">
      <c r="A203" s="80"/>
      <c r="B203" s="88"/>
      <c r="C203" s="80"/>
      <c r="D203" s="83"/>
      <c r="E203" s="77"/>
      <c r="F203" s="80"/>
      <c r="G203" s="9" t="s">
        <v>344</v>
      </c>
      <c r="H203" s="5"/>
      <c r="I203" s="5"/>
      <c r="J203" s="5"/>
      <c r="K203" s="64"/>
      <c r="L203" s="65"/>
    </row>
    <row r="204" spans="1:12" ht="8.25" customHeight="1" x14ac:dyDescent="0.2">
      <c r="A204" s="78" t="s">
        <v>336</v>
      </c>
      <c r="B204" s="75" t="s">
        <v>362</v>
      </c>
      <c r="C204" s="78" t="s">
        <v>363</v>
      </c>
      <c r="D204" s="81">
        <v>971.78399999999999</v>
      </c>
      <c r="E204" s="75" t="s">
        <v>364</v>
      </c>
      <c r="F204" s="78" t="s">
        <v>348</v>
      </c>
      <c r="G204" s="5"/>
      <c r="H204" s="5"/>
      <c r="I204" s="28">
        <v>25</v>
      </c>
      <c r="J204" s="16">
        <v>40</v>
      </c>
      <c r="K204" s="98" t="s">
        <v>365</v>
      </c>
      <c r="L204" s="99"/>
    </row>
    <row r="205" spans="1:12" ht="7.7" customHeight="1" x14ac:dyDescent="0.2">
      <c r="A205" s="79"/>
      <c r="B205" s="76"/>
      <c r="C205" s="79"/>
      <c r="D205" s="82"/>
      <c r="E205" s="76"/>
      <c r="F205" s="79"/>
      <c r="G205" s="5"/>
      <c r="H205" s="5"/>
      <c r="I205" s="5"/>
      <c r="J205" s="5"/>
      <c r="K205" s="64"/>
      <c r="L205" s="65"/>
    </row>
    <row r="206" spans="1:12" ht="8.25" customHeight="1" x14ac:dyDescent="0.2">
      <c r="A206" s="79"/>
      <c r="B206" s="76"/>
      <c r="C206" s="79"/>
      <c r="D206" s="82"/>
      <c r="E206" s="76"/>
      <c r="F206" s="79"/>
      <c r="G206" s="9" t="s">
        <v>49</v>
      </c>
      <c r="H206" s="11" t="s">
        <v>342</v>
      </c>
      <c r="I206" s="5"/>
      <c r="J206" s="5"/>
      <c r="K206" s="64"/>
      <c r="L206" s="65"/>
    </row>
    <row r="207" spans="1:12" ht="8.25" customHeight="1" x14ac:dyDescent="0.2">
      <c r="A207" s="80"/>
      <c r="B207" s="77"/>
      <c r="C207" s="80"/>
      <c r="D207" s="83"/>
      <c r="E207" s="77"/>
      <c r="F207" s="80"/>
      <c r="G207" s="9" t="s">
        <v>344</v>
      </c>
      <c r="H207" s="5"/>
      <c r="I207" s="5"/>
      <c r="J207" s="5"/>
      <c r="K207" s="64"/>
      <c r="L207" s="65"/>
    </row>
    <row r="208" spans="1:12" ht="8.25" customHeight="1" x14ac:dyDescent="0.2">
      <c r="A208" s="78" t="s">
        <v>336</v>
      </c>
      <c r="B208" s="75" t="s">
        <v>366</v>
      </c>
      <c r="C208" s="78" t="s">
        <v>367</v>
      </c>
      <c r="D208" s="81">
        <v>971.88300000000004</v>
      </c>
      <c r="E208" s="75" t="s">
        <v>368</v>
      </c>
      <c r="F208" s="78" t="s">
        <v>369</v>
      </c>
      <c r="G208" s="5"/>
      <c r="H208" s="5"/>
      <c r="I208" s="28">
        <v>150</v>
      </c>
      <c r="J208" s="16">
        <v>5</v>
      </c>
      <c r="K208" s="98" t="s">
        <v>370</v>
      </c>
      <c r="L208" s="99"/>
    </row>
    <row r="209" spans="1:12" ht="7.7" customHeight="1" x14ac:dyDescent="0.2">
      <c r="A209" s="79"/>
      <c r="B209" s="76"/>
      <c r="C209" s="79"/>
      <c r="D209" s="82"/>
      <c r="E209" s="76"/>
      <c r="F209" s="79"/>
      <c r="G209" s="5"/>
      <c r="H209" s="5"/>
      <c r="I209" s="5"/>
      <c r="J209" s="5"/>
      <c r="K209" s="64"/>
      <c r="L209" s="65"/>
    </row>
    <row r="210" spans="1:12" ht="8.25" customHeight="1" x14ac:dyDescent="0.2">
      <c r="A210" s="79"/>
      <c r="B210" s="76"/>
      <c r="C210" s="79"/>
      <c r="D210" s="82"/>
      <c r="E210" s="76"/>
      <c r="F210" s="79"/>
      <c r="G210" s="9" t="s">
        <v>49</v>
      </c>
      <c r="H210" s="11" t="s">
        <v>342</v>
      </c>
      <c r="I210" s="5"/>
      <c r="J210" s="5"/>
      <c r="K210" s="64"/>
      <c r="L210" s="65"/>
    </row>
    <row r="211" spans="1:12" ht="8.25" customHeight="1" x14ac:dyDescent="0.2">
      <c r="A211" s="80"/>
      <c r="B211" s="77"/>
      <c r="C211" s="80"/>
      <c r="D211" s="83"/>
      <c r="E211" s="77"/>
      <c r="F211" s="80"/>
      <c r="G211" s="9" t="s">
        <v>344</v>
      </c>
      <c r="H211" s="5"/>
      <c r="I211" s="5"/>
      <c r="J211" s="5"/>
      <c r="K211" s="64"/>
      <c r="L211" s="65"/>
    </row>
    <row r="212" spans="1:12" ht="8.25" customHeight="1" x14ac:dyDescent="0.2">
      <c r="A212" s="78" t="s">
        <v>371</v>
      </c>
      <c r="B212" s="75" t="s">
        <v>372</v>
      </c>
      <c r="C212" s="78" t="s">
        <v>373</v>
      </c>
      <c r="D212" s="81">
        <v>970.90599999999995</v>
      </c>
      <c r="E212" s="75" t="s">
        <v>374</v>
      </c>
      <c r="F212" s="78" t="s">
        <v>375</v>
      </c>
      <c r="G212" s="5"/>
      <c r="H212" s="5"/>
      <c r="I212" s="28">
        <v>50</v>
      </c>
      <c r="J212" s="16">
        <v>50</v>
      </c>
      <c r="K212" s="98" t="s">
        <v>376</v>
      </c>
      <c r="L212" s="99"/>
    </row>
    <row r="213" spans="1:12" ht="7.7" customHeight="1" x14ac:dyDescent="0.2">
      <c r="A213" s="79"/>
      <c r="B213" s="76"/>
      <c r="C213" s="79"/>
      <c r="D213" s="82"/>
      <c r="E213" s="76"/>
      <c r="F213" s="79"/>
      <c r="G213" s="5"/>
      <c r="H213" s="5"/>
      <c r="I213" s="5"/>
      <c r="J213" s="5"/>
      <c r="K213" s="64"/>
      <c r="L213" s="65"/>
    </row>
    <row r="214" spans="1:12" ht="8.25" customHeight="1" x14ac:dyDescent="0.2">
      <c r="A214" s="79"/>
      <c r="B214" s="76"/>
      <c r="C214" s="79"/>
      <c r="D214" s="82"/>
      <c r="E214" s="76"/>
      <c r="F214" s="79"/>
      <c r="G214" s="9" t="s">
        <v>377</v>
      </c>
      <c r="H214" s="11" t="s">
        <v>378</v>
      </c>
      <c r="I214" s="5"/>
      <c r="J214" s="5"/>
      <c r="K214" s="64"/>
      <c r="L214" s="65"/>
    </row>
    <row r="215" spans="1:12" ht="8.25" customHeight="1" x14ac:dyDescent="0.2">
      <c r="A215" s="80"/>
      <c r="B215" s="77"/>
      <c r="C215" s="80"/>
      <c r="D215" s="83"/>
      <c r="E215" s="77"/>
      <c r="F215" s="80"/>
      <c r="G215" s="9" t="s">
        <v>344</v>
      </c>
      <c r="H215" s="5"/>
      <c r="I215" s="5"/>
      <c r="J215" s="5"/>
      <c r="K215" s="64"/>
      <c r="L215" s="65"/>
    </row>
    <row r="216" spans="1:12" ht="8.25" customHeight="1" x14ac:dyDescent="0.2">
      <c r="A216" s="78" t="s">
        <v>371</v>
      </c>
      <c r="B216" s="75" t="s">
        <v>372</v>
      </c>
      <c r="C216" s="78" t="s">
        <v>379</v>
      </c>
      <c r="D216" s="81">
        <v>970.62900000000002</v>
      </c>
      <c r="E216" s="75" t="s">
        <v>374</v>
      </c>
      <c r="F216" s="78" t="s">
        <v>380</v>
      </c>
      <c r="G216" s="5"/>
      <c r="H216" s="5"/>
      <c r="I216" s="28">
        <v>12</v>
      </c>
      <c r="J216" s="16">
        <v>10</v>
      </c>
      <c r="K216" s="98" t="s">
        <v>381</v>
      </c>
      <c r="L216" s="99"/>
    </row>
    <row r="217" spans="1:12" ht="7.7" customHeight="1" x14ac:dyDescent="0.2">
      <c r="A217" s="79"/>
      <c r="B217" s="76"/>
      <c r="C217" s="79"/>
      <c r="D217" s="82"/>
      <c r="E217" s="76"/>
      <c r="F217" s="79"/>
      <c r="G217" s="5"/>
      <c r="H217" s="5"/>
      <c r="I217" s="5"/>
      <c r="J217" s="5"/>
      <c r="K217" s="64"/>
      <c r="L217" s="65"/>
    </row>
    <row r="218" spans="1:12" ht="8.25" customHeight="1" x14ac:dyDescent="0.2">
      <c r="A218" s="79"/>
      <c r="B218" s="76"/>
      <c r="C218" s="79"/>
      <c r="D218" s="82"/>
      <c r="E218" s="76"/>
      <c r="F218" s="79"/>
      <c r="G218" s="9" t="s">
        <v>377</v>
      </c>
      <c r="H218" s="11" t="s">
        <v>378</v>
      </c>
      <c r="I218" s="5"/>
      <c r="J218" s="5"/>
      <c r="K218" s="64"/>
      <c r="L218" s="65"/>
    </row>
    <row r="219" spans="1:12" ht="8.25" customHeight="1" x14ac:dyDescent="0.2">
      <c r="A219" s="80"/>
      <c r="B219" s="77"/>
      <c r="C219" s="80"/>
      <c r="D219" s="83"/>
      <c r="E219" s="77"/>
      <c r="F219" s="80"/>
      <c r="G219" s="9" t="s">
        <v>344</v>
      </c>
      <c r="H219" s="5"/>
      <c r="I219" s="5"/>
      <c r="J219" s="5"/>
      <c r="K219" s="64"/>
      <c r="L219" s="65"/>
    </row>
    <row r="220" spans="1:12" ht="8.25" customHeight="1" x14ac:dyDescent="0.2">
      <c r="A220" s="78" t="s">
        <v>371</v>
      </c>
      <c r="B220" s="75" t="s">
        <v>372</v>
      </c>
      <c r="C220" s="78" t="s">
        <v>382</v>
      </c>
      <c r="D220" s="81">
        <v>970.20600000000002</v>
      </c>
      <c r="E220" s="75" t="s">
        <v>383</v>
      </c>
      <c r="F220" s="78" t="s">
        <v>384</v>
      </c>
      <c r="G220" s="5"/>
      <c r="H220" s="5"/>
      <c r="I220" s="28">
        <v>12</v>
      </c>
      <c r="J220" s="16">
        <v>10</v>
      </c>
      <c r="K220" s="98" t="s">
        <v>385</v>
      </c>
      <c r="L220" s="99"/>
    </row>
    <row r="221" spans="1:12" ht="7.7" customHeight="1" x14ac:dyDescent="0.2">
      <c r="A221" s="79"/>
      <c r="B221" s="76"/>
      <c r="C221" s="79"/>
      <c r="D221" s="82"/>
      <c r="E221" s="76"/>
      <c r="F221" s="79"/>
      <c r="G221" s="5"/>
      <c r="H221" s="5"/>
      <c r="I221" s="5"/>
      <c r="J221" s="5"/>
      <c r="K221" s="64"/>
      <c r="L221" s="65"/>
    </row>
    <row r="222" spans="1:12" ht="8.25" customHeight="1" x14ac:dyDescent="0.2">
      <c r="A222" s="79"/>
      <c r="B222" s="76"/>
      <c r="C222" s="79"/>
      <c r="D222" s="82"/>
      <c r="E222" s="76"/>
      <c r="F222" s="79"/>
      <c r="G222" s="9" t="s">
        <v>377</v>
      </c>
      <c r="H222" s="11" t="s">
        <v>378</v>
      </c>
      <c r="I222" s="5"/>
      <c r="J222" s="5"/>
      <c r="K222" s="64"/>
      <c r="L222" s="65"/>
    </row>
    <row r="223" spans="1:12" ht="8.25" customHeight="1" x14ac:dyDescent="0.2">
      <c r="A223" s="80"/>
      <c r="B223" s="77"/>
      <c r="C223" s="80"/>
      <c r="D223" s="83"/>
      <c r="E223" s="77"/>
      <c r="F223" s="80"/>
      <c r="G223" s="9" t="s">
        <v>344</v>
      </c>
      <c r="H223" s="5"/>
      <c r="I223" s="5"/>
      <c r="J223" s="5"/>
      <c r="K223" s="64"/>
      <c r="L223" s="65"/>
    </row>
    <row r="224" spans="1:12" ht="8.25" customHeight="1" x14ac:dyDescent="0.2">
      <c r="A224" s="78" t="s">
        <v>386</v>
      </c>
      <c r="B224" s="78" t="s">
        <v>387</v>
      </c>
      <c r="C224" s="78" t="s">
        <v>388</v>
      </c>
      <c r="D224" s="81">
        <v>991.83</v>
      </c>
      <c r="E224" s="75" t="s">
        <v>389</v>
      </c>
      <c r="F224" s="78" t="s">
        <v>390</v>
      </c>
      <c r="G224" s="5"/>
      <c r="H224" s="5"/>
      <c r="I224" s="28">
        <v>20</v>
      </c>
      <c r="J224" s="16">
        <v>30</v>
      </c>
      <c r="K224" s="98" t="s">
        <v>391</v>
      </c>
      <c r="L224" s="99"/>
    </row>
    <row r="225" spans="1:12" ht="7.7" customHeight="1" x14ac:dyDescent="0.2">
      <c r="A225" s="79"/>
      <c r="B225" s="79"/>
      <c r="C225" s="79"/>
      <c r="D225" s="82"/>
      <c r="E225" s="76"/>
      <c r="F225" s="79"/>
      <c r="G225" s="5"/>
      <c r="H225" s="5"/>
      <c r="I225" s="5"/>
      <c r="J225" s="5"/>
      <c r="K225" s="64"/>
      <c r="L225" s="65"/>
    </row>
    <row r="226" spans="1:12" ht="8.25" customHeight="1" x14ac:dyDescent="0.2">
      <c r="A226" s="79"/>
      <c r="B226" s="79"/>
      <c r="C226" s="79"/>
      <c r="D226" s="82"/>
      <c r="E226" s="76"/>
      <c r="F226" s="79"/>
      <c r="G226" s="9" t="s">
        <v>377</v>
      </c>
      <c r="H226" s="11" t="s">
        <v>378</v>
      </c>
      <c r="I226" s="5"/>
      <c r="J226" s="5"/>
      <c r="K226" s="64"/>
      <c r="L226" s="65"/>
    </row>
    <row r="227" spans="1:12" ht="8.25" customHeight="1" x14ac:dyDescent="0.2">
      <c r="A227" s="79"/>
      <c r="B227" s="79"/>
      <c r="C227" s="79"/>
      <c r="D227" s="82"/>
      <c r="E227" s="76"/>
      <c r="F227" s="79"/>
      <c r="G227" s="12" t="s">
        <v>344</v>
      </c>
      <c r="H227" s="25"/>
      <c r="I227" s="25"/>
      <c r="J227" s="25"/>
      <c r="K227" s="111"/>
      <c r="L227" s="73"/>
    </row>
    <row r="228" spans="1:12" ht="8.25" customHeight="1" x14ac:dyDescent="0.2">
      <c r="A228" s="79" t="s">
        <v>392</v>
      </c>
      <c r="B228" s="76" t="s">
        <v>393</v>
      </c>
      <c r="C228" s="79" t="s">
        <v>394</v>
      </c>
      <c r="D228" s="82">
        <v>973.79300000000001</v>
      </c>
      <c r="E228" s="76" t="s">
        <v>389</v>
      </c>
      <c r="F228" s="79" t="s">
        <v>395</v>
      </c>
      <c r="G228" s="26"/>
      <c r="H228" s="26"/>
      <c r="I228" s="23">
        <v>15</v>
      </c>
      <c r="J228" s="23">
        <v>30</v>
      </c>
      <c r="K228" s="118" t="s">
        <v>396</v>
      </c>
      <c r="L228" s="119"/>
    </row>
    <row r="229" spans="1:12" ht="7.7" customHeight="1" x14ac:dyDescent="0.2">
      <c r="A229" s="79"/>
      <c r="B229" s="76"/>
      <c r="C229" s="79"/>
      <c r="D229" s="82"/>
      <c r="E229" s="76"/>
      <c r="F229" s="79"/>
      <c r="G229" s="5"/>
      <c r="H229" s="5"/>
      <c r="I229" s="5"/>
      <c r="J229" s="5"/>
      <c r="K229" s="64"/>
      <c r="L229" s="65"/>
    </row>
    <row r="230" spans="1:12" ht="8.25" customHeight="1" x14ac:dyDescent="0.2">
      <c r="A230" s="79"/>
      <c r="B230" s="76"/>
      <c r="C230" s="79"/>
      <c r="D230" s="82"/>
      <c r="E230" s="76"/>
      <c r="F230" s="79"/>
      <c r="G230" s="9" t="s">
        <v>377</v>
      </c>
      <c r="H230" s="29" t="s">
        <v>378</v>
      </c>
      <c r="I230" s="5"/>
      <c r="J230" s="5"/>
      <c r="K230" s="64"/>
      <c r="L230" s="65"/>
    </row>
    <row r="231" spans="1:12" ht="8.25" customHeight="1" x14ac:dyDescent="0.2">
      <c r="A231" s="80"/>
      <c r="B231" s="77"/>
      <c r="C231" s="80"/>
      <c r="D231" s="83"/>
      <c r="E231" s="77"/>
      <c r="F231" s="80"/>
      <c r="G231" s="9" t="s">
        <v>344</v>
      </c>
      <c r="H231" s="5"/>
      <c r="I231" s="5"/>
      <c r="J231" s="5"/>
      <c r="K231" s="64"/>
      <c r="L231" s="65"/>
    </row>
    <row r="232" spans="1:12" ht="8.25" customHeight="1" x14ac:dyDescent="0.2">
      <c r="A232" s="78" t="s">
        <v>397</v>
      </c>
      <c r="B232" s="78" t="s">
        <v>398</v>
      </c>
      <c r="C232" s="78" t="s">
        <v>399</v>
      </c>
      <c r="D232" s="81">
        <v>976.57500000000005</v>
      </c>
      <c r="E232" s="75" t="s">
        <v>400</v>
      </c>
      <c r="F232" s="78" t="s">
        <v>348</v>
      </c>
      <c r="G232" s="5"/>
      <c r="H232" s="5"/>
      <c r="I232" s="16">
        <v>71</v>
      </c>
      <c r="J232" s="16">
        <v>20</v>
      </c>
      <c r="K232" s="98" t="s">
        <v>401</v>
      </c>
      <c r="L232" s="99"/>
    </row>
    <row r="233" spans="1:12" ht="7.7" customHeight="1" x14ac:dyDescent="0.2">
      <c r="A233" s="79"/>
      <c r="B233" s="79"/>
      <c r="C233" s="79"/>
      <c r="D233" s="82"/>
      <c r="E233" s="76"/>
      <c r="F233" s="79"/>
      <c r="G233" s="5"/>
      <c r="H233" s="5"/>
      <c r="I233" s="5"/>
      <c r="J233" s="5"/>
      <c r="K233" s="64"/>
      <c r="L233" s="65"/>
    </row>
    <row r="234" spans="1:12" ht="8.25" customHeight="1" x14ac:dyDescent="0.2">
      <c r="A234" s="79"/>
      <c r="B234" s="79"/>
      <c r="C234" s="79"/>
      <c r="D234" s="82"/>
      <c r="E234" s="76"/>
      <c r="F234" s="79"/>
      <c r="G234" s="9" t="s">
        <v>377</v>
      </c>
      <c r="H234" s="29" t="s">
        <v>378</v>
      </c>
      <c r="I234" s="5"/>
      <c r="J234" s="5"/>
      <c r="K234" s="64"/>
      <c r="L234" s="65"/>
    </row>
    <row r="235" spans="1:12" ht="8.25" customHeight="1" x14ac:dyDescent="0.2">
      <c r="A235" s="80"/>
      <c r="B235" s="80"/>
      <c r="C235" s="80"/>
      <c r="D235" s="83"/>
      <c r="E235" s="77"/>
      <c r="F235" s="80"/>
      <c r="G235" s="9" t="s">
        <v>344</v>
      </c>
      <c r="H235" s="5"/>
      <c r="I235" s="5"/>
      <c r="J235" s="5"/>
      <c r="K235" s="64"/>
      <c r="L235" s="65"/>
    </row>
    <row r="236" spans="1:12" ht="8.25" customHeight="1" x14ac:dyDescent="0.2">
      <c r="A236" s="78" t="s">
        <v>397</v>
      </c>
      <c r="B236" s="78" t="s">
        <v>402</v>
      </c>
      <c r="C236" s="78" t="s">
        <v>403</v>
      </c>
      <c r="D236" s="81">
        <v>975.58799999999997</v>
      </c>
      <c r="E236" s="75" t="s">
        <v>404</v>
      </c>
      <c r="F236" s="78" t="s">
        <v>395</v>
      </c>
      <c r="G236" s="5"/>
      <c r="H236" s="5"/>
      <c r="I236" s="16">
        <v>70</v>
      </c>
      <c r="J236" s="16">
        <v>80</v>
      </c>
      <c r="K236" s="98" t="s">
        <v>405</v>
      </c>
      <c r="L236" s="99"/>
    </row>
    <row r="237" spans="1:12" ht="7.7" customHeight="1" x14ac:dyDescent="0.2">
      <c r="A237" s="79"/>
      <c r="B237" s="79"/>
      <c r="C237" s="79"/>
      <c r="D237" s="82"/>
      <c r="E237" s="76"/>
      <c r="F237" s="79"/>
      <c r="G237" s="5"/>
      <c r="H237" s="5"/>
      <c r="I237" s="5"/>
      <c r="J237" s="5"/>
      <c r="K237" s="64"/>
      <c r="L237" s="65"/>
    </row>
    <row r="238" spans="1:12" ht="8.25" customHeight="1" x14ac:dyDescent="0.2">
      <c r="A238" s="79"/>
      <c r="B238" s="79"/>
      <c r="C238" s="79"/>
      <c r="D238" s="82"/>
      <c r="E238" s="76"/>
      <c r="F238" s="79"/>
      <c r="G238" s="9" t="s">
        <v>377</v>
      </c>
      <c r="H238" s="29" t="s">
        <v>378</v>
      </c>
      <c r="I238" s="5"/>
      <c r="J238" s="5"/>
      <c r="K238" s="64"/>
      <c r="L238" s="65"/>
    </row>
    <row r="239" spans="1:12" ht="8.25" customHeight="1" x14ac:dyDescent="0.2">
      <c r="A239" s="80"/>
      <c r="B239" s="80"/>
      <c r="C239" s="80"/>
      <c r="D239" s="83"/>
      <c r="E239" s="77"/>
      <c r="F239" s="80"/>
      <c r="G239" s="9" t="s">
        <v>344</v>
      </c>
      <c r="H239" s="5"/>
      <c r="I239" s="5"/>
      <c r="J239" s="5"/>
      <c r="K239" s="64"/>
      <c r="L239" s="65"/>
    </row>
    <row r="240" spans="1:12" ht="8.25" customHeight="1" x14ac:dyDescent="0.2">
      <c r="A240" s="78" t="s">
        <v>397</v>
      </c>
      <c r="B240" s="75" t="s">
        <v>406</v>
      </c>
      <c r="C240" s="78" t="s">
        <v>407</v>
      </c>
      <c r="D240" s="81">
        <v>975.38499999999999</v>
      </c>
      <c r="E240" s="75" t="s">
        <v>408</v>
      </c>
      <c r="F240" s="78" t="s">
        <v>395</v>
      </c>
      <c r="G240" s="5"/>
      <c r="H240" s="5"/>
      <c r="I240" s="16">
        <v>65</v>
      </c>
      <c r="J240" s="16">
        <v>50</v>
      </c>
      <c r="K240" s="98" t="s">
        <v>409</v>
      </c>
      <c r="L240" s="99"/>
    </row>
    <row r="241" spans="1:12" ht="7.7" customHeight="1" x14ac:dyDescent="0.2">
      <c r="A241" s="79"/>
      <c r="B241" s="76"/>
      <c r="C241" s="79"/>
      <c r="D241" s="82"/>
      <c r="E241" s="76"/>
      <c r="F241" s="79"/>
      <c r="G241" s="5"/>
      <c r="H241" s="5"/>
      <c r="I241" s="5"/>
      <c r="J241" s="5"/>
      <c r="K241" s="64"/>
      <c r="L241" s="65"/>
    </row>
    <row r="242" spans="1:12" ht="8.25" customHeight="1" x14ac:dyDescent="0.2">
      <c r="A242" s="79"/>
      <c r="B242" s="76"/>
      <c r="C242" s="79"/>
      <c r="D242" s="82"/>
      <c r="E242" s="76"/>
      <c r="F242" s="79"/>
      <c r="G242" s="9" t="s">
        <v>377</v>
      </c>
      <c r="H242" s="29" t="s">
        <v>378</v>
      </c>
      <c r="I242" s="5"/>
      <c r="J242" s="5"/>
      <c r="K242" s="64"/>
      <c r="L242" s="65"/>
    </row>
    <row r="243" spans="1:12" ht="8.25" customHeight="1" x14ac:dyDescent="0.2">
      <c r="A243" s="80"/>
      <c r="B243" s="77"/>
      <c r="C243" s="80"/>
      <c r="D243" s="83"/>
      <c r="E243" s="77"/>
      <c r="F243" s="80"/>
      <c r="G243" s="9" t="s">
        <v>344</v>
      </c>
      <c r="H243" s="5"/>
      <c r="I243" s="5"/>
      <c r="J243" s="5"/>
      <c r="K243" s="64"/>
      <c r="L243" s="65"/>
    </row>
    <row r="244" spans="1:12" ht="8.25" customHeight="1" x14ac:dyDescent="0.2">
      <c r="A244" s="78" t="s">
        <v>410</v>
      </c>
      <c r="B244" s="78" t="s">
        <v>411</v>
      </c>
      <c r="C244" s="78" t="s">
        <v>412</v>
      </c>
      <c r="D244" s="81">
        <v>997.17200000000003</v>
      </c>
      <c r="E244" s="78" t="s">
        <v>413</v>
      </c>
      <c r="F244" s="78" t="s">
        <v>414</v>
      </c>
      <c r="G244" s="9" t="s">
        <v>45</v>
      </c>
      <c r="H244" s="5"/>
      <c r="I244" s="16">
        <v>6</v>
      </c>
      <c r="J244" s="16">
        <v>10</v>
      </c>
      <c r="K244" s="64"/>
      <c r="L244" s="65"/>
    </row>
    <row r="245" spans="1:12" ht="8.25" customHeight="1" x14ac:dyDescent="0.2">
      <c r="A245" s="79"/>
      <c r="B245" s="79"/>
      <c r="C245" s="79"/>
      <c r="D245" s="82"/>
      <c r="E245" s="79"/>
      <c r="F245" s="79"/>
      <c r="G245" s="9" t="s">
        <v>415</v>
      </c>
      <c r="H245" s="30">
        <v>1</v>
      </c>
      <c r="I245" s="5"/>
      <c r="J245" s="5"/>
      <c r="K245" s="64"/>
      <c r="L245" s="65"/>
    </row>
    <row r="246" spans="1:12" ht="8.25" customHeight="1" x14ac:dyDescent="0.2">
      <c r="A246" s="80"/>
      <c r="B246" s="80"/>
      <c r="C246" s="80"/>
      <c r="D246" s="83"/>
      <c r="E246" s="80"/>
      <c r="F246" s="80"/>
      <c r="G246" s="9" t="s">
        <v>416</v>
      </c>
      <c r="H246" s="5"/>
      <c r="I246" s="5"/>
      <c r="J246" s="5"/>
      <c r="K246" s="64"/>
      <c r="L246" s="65"/>
    </row>
    <row r="247" spans="1:12" ht="8.25" customHeight="1" x14ac:dyDescent="0.2">
      <c r="A247" s="78" t="s">
        <v>417</v>
      </c>
      <c r="B247" s="75" t="s">
        <v>418</v>
      </c>
      <c r="C247" s="78" t="s">
        <v>419</v>
      </c>
      <c r="D247" s="81">
        <v>987.23500000000001</v>
      </c>
      <c r="E247" s="78" t="s">
        <v>420</v>
      </c>
      <c r="F247" s="78" t="s">
        <v>421</v>
      </c>
      <c r="G247" s="9" t="s">
        <v>422</v>
      </c>
      <c r="H247" s="5"/>
      <c r="I247" s="16">
        <v>20</v>
      </c>
      <c r="J247" s="16">
        <v>12</v>
      </c>
      <c r="K247" s="64"/>
      <c r="L247" s="65"/>
    </row>
    <row r="248" spans="1:12" ht="8.25" customHeight="1" x14ac:dyDescent="0.2">
      <c r="A248" s="79"/>
      <c r="B248" s="76"/>
      <c r="C248" s="79"/>
      <c r="D248" s="82"/>
      <c r="E248" s="79"/>
      <c r="F248" s="79"/>
      <c r="G248" s="9" t="s">
        <v>423</v>
      </c>
      <c r="H248" s="5"/>
      <c r="I248" s="5"/>
      <c r="J248" s="5"/>
      <c r="K248" s="64"/>
      <c r="L248" s="65"/>
    </row>
    <row r="249" spans="1:12" ht="8.25" customHeight="1" x14ac:dyDescent="0.2">
      <c r="A249" s="79"/>
      <c r="B249" s="76"/>
      <c r="C249" s="79"/>
      <c r="D249" s="82"/>
      <c r="E249" s="79"/>
      <c r="F249" s="79"/>
      <c r="G249" s="9" t="s">
        <v>424</v>
      </c>
      <c r="H249" s="5"/>
      <c r="I249" s="5"/>
      <c r="J249" s="5"/>
      <c r="K249" s="64"/>
      <c r="L249" s="65"/>
    </row>
    <row r="250" spans="1:12" ht="8.25" customHeight="1" x14ac:dyDescent="0.2">
      <c r="A250" s="80"/>
      <c r="B250" s="77"/>
      <c r="C250" s="80"/>
      <c r="D250" s="83"/>
      <c r="E250" s="80"/>
      <c r="F250" s="80"/>
      <c r="G250" s="9" t="s">
        <v>415</v>
      </c>
      <c r="H250" s="30">
        <v>1</v>
      </c>
      <c r="I250" s="5"/>
      <c r="J250" s="5"/>
      <c r="K250" s="64"/>
      <c r="L250" s="65"/>
    </row>
    <row r="251" spans="1:12" ht="15.75" customHeight="1" x14ac:dyDescent="0.2">
      <c r="A251" s="57" t="s">
        <v>425</v>
      </c>
      <c r="B251" s="57"/>
      <c r="C251" s="57"/>
      <c r="D251" s="57"/>
      <c r="E251" s="57"/>
      <c r="F251" s="57"/>
      <c r="G251" s="57"/>
      <c r="H251" s="57"/>
      <c r="I251" s="57"/>
      <c r="J251" s="57"/>
      <c r="K251" s="57"/>
    </row>
    <row r="252" spans="1:12" ht="23.25" customHeight="1" x14ac:dyDescent="0.2">
      <c r="A252" s="60" t="s">
        <v>426</v>
      </c>
      <c r="B252" s="60"/>
      <c r="C252" s="60"/>
      <c r="D252" s="60"/>
      <c r="E252" s="60"/>
      <c r="F252" s="60"/>
      <c r="G252" s="60"/>
      <c r="H252" s="60"/>
      <c r="I252" s="60"/>
      <c r="J252" s="60"/>
      <c r="K252" s="60"/>
    </row>
    <row r="253" spans="1:12" ht="42" customHeight="1" x14ac:dyDescent="0.2"/>
    <row r="254" spans="1:12" ht="0.95" customHeight="1" x14ac:dyDescent="0.2"/>
    <row r="255" spans="1:12" ht="384" customHeight="1" x14ac:dyDescent="0.2"/>
  </sheetData>
  <mergeCells count="625">
    <mergeCell ref="A251:K251"/>
    <mergeCell ref="A252:K252"/>
    <mergeCell ref="A247:A250"/>
    <mergeCell ref="B247:B250"/>
    <mergeCell ref="C247:C250"/>
    <mergeCell ref="D247:D250"/>
    <mergeCell ref="E247:E250"/>
    <mergeCell ref="F247:F250"/>
    <mergeCell ref="K247:L247"/>
    <mergeCell ref="K248:L248"/>
    <mergeCell ref="K249:L249"/>
    <mergeCell ref="K250:L250"/>
    <mergeCell ref="A244:A246"/>
    <mergeCell ref="B244:B246"/>
    <mergeCell ref="C244:C246"/>
    <mergeCell ref="D244:D246"/>
    <mergeCell ref="E244:E246"/>
    <mergeCell ref="F244:F246"/>
    <mergeCell ref="K244:L244"/>
    <mergeCell ref="K245:L245"/>
    <mergeCell ref="K246:L246"/>
    <mergeCell ref="A240:A243"/>
    <mergeCell ref="B240:B243"/>
    <mergeCell ref="C240:C243"/>
    <mergeCell ref="D240:D243"/>
    <mergeCell ref="E240:E243"/>
    <mergeCell ref="F240:F243"/>
    <mergeCell ref="K240:L240"/>
    <mergeCell ref="K241:L241"/>
    <mergeCell ref="K242:L242"/>
    <mergeCell ref="K243:L243"/>
    <mergeCell ref="A236:A239"/>
    <mergeCell ref="B236:B239"/>
    <mergeCell ref="C236:C239"/>
    <mergeCell ref="D236:D239"/>
    <mergeCell ref="E236:E239"/>
    <mergeCell ref="F236:F239"/>
    <mergeCell ref="K236:L236"/>
    <mergeCell ref="K237:L237"/>
    <mergeCell ref="K238:L238"/>
    <mergeCell ref="K239:L239"/>
    <mergeCell ref="A232:A235"/>
    <mergeCell ref="B232:B235"/>
    <mergeCell ref="C232:C235"/>
    <mergeCell ref="D232:D235"/>
    <mergeCell ref="E232:E235"/>
    <mergeCell ref="F232:F235"/>
    <mergeCell ref="K232:L232"/>
    <mergeCell ref="K233:L233"/>
    <mergeCell ref="K234:L234"/>
    <mergeCell ref="K235:L235"/>
    <mergeCell ref="A228:A231"/>
    <mergeCell ref="B228:B231"/>
    <mergeCell ref="C228:C231"/>
    <mergeCell ref="D228:D231"/>
    <mergeCell ref="E228:E231"/>
    <mergeCell ref="F228:F231"/>
    <mergeCell ref="K228:L228"/>
    <mergeCell ref="K229:L229"/>
    <mergeCell ref="K230:L230"/>
    <mergeCell ref="K231:L231"/>
    <mergeCell ref="A224:A227"/>
    <mergeCell ref="B224:B227"/>
    <mergeCell ref="C224:C227"/>
    <mergeCell ref="D224:D227"/>
    <mergeCell ref="E224:E227"/>
    <mergeCell ref="F224:F227"/>
    <mergeCell ref="K224:L224"/>
    <mergeCell ref="K225:L225"/>
    <mergeCell ref="K226:L226"/>
    <mergeCell ref="K227:L227"/>
    <mergeCell ref="A220:A223"/>
    <mergeCell ref="B220:B223"/>
    <mergeCell ref="C220:C223"/>
    <mergeCell ref="D220:D223"/>
    <mergeCell ref="E220:E223"/>
    <mergeCell ref="F220:F223"/>
    <mergeCell ref="K220:L220"/>
    <mergeCell ref="K221:L221"/>
    <mergeCell ref="K222:L222"/>
    <mergeCell ref="K223:L223"/>
    <mergeCell ref="A216:A219"/>
    <mergeCell ref="B216:B219"/>
    <mergeCell ref="C216:C219"/>
    <mergeCell ref="D216:D219"/>
    <mergeCell ref="E216:E219"/>
    <mergeCell ref="F216:F219"/>
    <mergeCell ref="K216:L216"/>
    <mergeCell ref="K217:L217"/>
    <mergeCell ref="K218:L218"/>
    <mergeCell ref="K219:L219"/>
    <mergeCell ref="A212:A215"/>
    <mergeCell ref="B212:B215"/>
    <mergeCell ref="C212:C215"/>
    <mergeCell ref="D212:D215"/>
    <mergeCell ref="E212:E215"/>
    <mergeCell ref="F212:F215"/>
    <mergeCell ref="K212:L212"/>
    <mergeCell ref="K213:L213"/>
    <mergeCell ref="K214:L214"/>
    <mergeCell ref="K215:L215"/>
    <mergeCell ref="A208:A211"/>
    <mergeCell ref="B208:B211"/>
    <mergeCell ref="C208:C211"/>
    <mergeCell ref="D208:D211"/>
    <mergeCell ref="E208:E211"/>
    <mergeCell ref="F208:F211"/>
    <mergeCell ref="K208:L208"/>
    <mergeCell ref="K209:L209"/>
    <mergeCell ref="K210:L210"/>
    <mergeCell ref="K211:L211"/>
    <mergeCell ref="A204:A207"/>
    <mergeCell ref="B204:B207"/>
    <mergeCell ref="C204:C207"/>
    <mergeCell ref="D204:D207"/>
    <mergeCell ref="E204:E207"/>
    <mergeCell ref="F204:F207"/>
    <mergeCell ref="K204:L204"/>
    <mergeCell ref="K205:L205"/>
    <mergeCell ref="K206:L206"/>
    <mergeCell ref="K207:L207"/>
    <mergeCell ref="A199:A203"/>
    <mergeCell ref="B199:B203"/>
    <mergeCell ref="C199:C203"/>
    <mergeCell ref="D199:D203"/>
    <mergeCell ref="E199:E203"/>
    <mergeCell ref="F199:F203"/>
    <mergeCell ref="K199:L199"/>
    <mergeCell ref="K200:L200"/>
    <mergeCell ref="K201:L201"/>
    <mergeCell ref="K202:L202"/>
    <mergeCell ref="K203:L203"/>
    <mergeCell ref="A195:A198"/>
    <mergeCell ref="B195:B198"/>
    <mergeCell ref="C195:C198"/>
    <mergeCell ref="D195:D198"/>
    <mergeCell ref="E195:E198"/>
    <mergeCell ref="F195:F198"/>
    <mergeCell ref="K195:L195"/>
    <mergeCell ref="K196:L196"/>
    <mergeCell ref="K197:L197"/>
    <mergeCell ref="K198:L198"/>
    <mergeCell ref="A191:A194"/>
    <mergeCell ref="B191:B194"/>
    <mergeCell ref="C191:C194"/>
    <mergeCell ref="D191:D194"/>
    <mergeCell ref="E191:E194"/>
    <mergeCell ref="F191:F194"/>
    <mergeCell ref="K191:L191"/>
    <mergeCell ref="K192:L192"/>
    <mergeCell ref="K193:L193"/>
    <mergeCell ref="K194:L194"/>
    <mergeCell ref="A187:A190"/>
    <mergeCell ref="B187:B190"/>
    <mergeCell ref="C187:C190"/>
    <mergeCell ref="D187:D190"/>
    <mergeCell ref="E187:E190"/>
    <mergeCell ref="F187:F190"/>
    <mergeCell ref="K187:L187"/>
    <mergeCell ref="K188:L188"/>
    <mergeCell ref="K189:L189"/>
    <mergeCell ref="K190:L190"/>
    <mergeCell ref="A182:A186"/>
    <mergeCell ref="B182:B186"/>
    <mergeCell ref="C182:C186"/>
    <mergeCell ref="D182:D186"/>
    <mergeCell ref="E182:E186"/>
    <mergeCell ref="F182:F186"/>
    <mergeCell ref="K182:L182"/>
    <mergeCell ref="K183:L183"/>
    <mergeCell ref="K184:L184"/>
    <mergeCell ref="K185:L185"/>
    <mergeCell ref="K186:L186"/>
    <mergeCell ref="A178:A181"/>
    <mergeCell ref="B178:B181"/>
    <mergeCell ref="C178:C181"/>
    <mergeCell ref="D178:D181"/>
    <mergeCell ref="E178:E181"/>
    <mergeCell ref="F178:F181"/>
    <mergeCell ref="K178:L178"/>
    <mergeCell ref="K179:L179"/>
    <mergeCell ref="K180:L180"/>
    <mergeCell ref="K181:L181"/>
    <mergeCell ref="A174:A177"/>
    <mergeCell ref="B174:B177"/>
    <mergeCell ref="C174:C177"/>
    <mergeCell ref="D174:D177"/>
    <mergeCell ref="E174:E177"/>
    <mergeCell ref="F174:F177"/>
    <mergeCell ref="K174:L174"/>
    <mergeCell ref="K175:L175"/>
    <mergeCell ref="K176:L176"/>
    <mergeCell ref="K177:L177"/>
    <mergeCell ref="A170:A173"/>
    <mergeCell ref="B170:B173"/>
    <mergeCell ref="C170:C173"/>
    <mergeCell ref="D170:D173"/>
    <mergeCell ref="E170:E173"/>
    <mergeCell ref="F170:F173"/>
    <mergeCell ref="K170:L170"/>
    <mergeCell ref="K171:L171"/>
    <mergeCell ref="K172:L172"/>
    <mergeCell ref="K173:L173"/>
    <mergeCell ref="A166:A169"/>
    <mergeCell ref="B166:B169"/>
    <mergeCell ref="C166:C169"/>
    <mergeCell ref="D166:D169"/>
    <mergeCell ref="E166:E169"/>
    <mergeCell ref="F166:F169"/>
    <mergeCell ref="K166:L166"/>
    <mergeCell ref="K167:L167"/>
    <mergeCell ref="K168:L168"/>
    <mergeCell ref="K169:L169"/>
    <mergeCell ref="A162:A165"/>
    <mergeCell ref="B162:B165"/>
    <mergeCell ref="C162:C165"/>
    <mergeCell ref="D162:D165"/>
    <mergeCell ref="E162:E165"/>
    <mergeCell ref="F162:F165"/>
    <mergeCell ref="K162:L162"/>
    <mergeCell ref="K163:L163"/>
    <mergeCell ref="K164:L164"/>
    <mergeCell ref="K165:L165"/>
    <mergeCell ref="A158:A161"/>
    <mergeCell ref="B158:B161"/>
    <mergeCell ref="C158:C161"/>
    <mergeCell ref="D158:D161"/>
    <mergeCell ref="E158:E161"/>
    <mergeCell ref="F158:F161"/>
    <mergeCell ref="K158:L158"/>
    <mergeCell ref="K159:L159"/>
    <mergeCell ref="K160:L160"/>
    <mergeCell ref="K161:L161"/>
    <mergeCell ref="A154:A157"/>
    <mergeCell ref="B154:B157"/>
    <mergeCell ref="C154:C157"/>
    <mergeCell ref="D154:D157"/>
    <mergeCell ref="E154:E157"/>
    <mergeCell ref="F154:F157"/>
    <mergeCell ref="K154:L154"/>
    <mergeCell ref="K155:L155"/>
    <mergeCell ref="K156:L156"/>
    <mergeCell ref="K157:L157"/>
    <mergeCell ref="A150:A153"/>
    <mergeCell ref="B150:B153"/>
    <mergeCell ref="C150:C153"/>
    <mergeCell ref="D150:D153"/>
    <mergeCell ref="E150:E153"/>
    <mergeCell ref="F150:F153"/>
    <mergeCell ref="K150:L150"/>
    <mergeCell ref="K151:L151"/>
    <mergeCell ref="K152:L152"/>
    <mergeCell ref="K153:L153"/>
    <mergeCell ref="A146:A149"/>
    <mergeCell ref="B146:B149"/>
    <mergeCell ref="C146:C149"/>
    <mergeCell ref="D146:D149"/>
    <mergeCell ref="E146:E149"/>
    <mergeCell ref="F146:F149"/>
    <mergeCell ref="K146:L146"/>
    <mergeCell ref="K147:L147"/>
    <mergeCell ref="K148:L148"/>
    <mergeCell ref="K149:L149"/>
    <mergeCell ref="A142:A145"/>
    <mergeCell ref="B142:B145"/>
    <mergeCell ref="C142:C145"/>
    <mergeCell ref="D142:D145"/>
    <mergeCell ref="E142:E145"/>
    <mergeCell ref="F142:F145"/>
    <mergeCell ref="K142:L142"/>
    <mergeCell ref="K143:L143"/>
    <mergeCell ref="K144:L144"/>
    <mergeCell ref="K145:L145"/>
    <mergeCell ref="A138:A141"/>
    <mergeCell ref="B138:B141"/>
    <mergeCell ref="C138:C141"/>
    <mergeCell ref="D138:D141"/>
    <mergeCell ref="E138:E141"/>
    <mergeCell ref="F138:F141"/>
    <mergeCell ref="K138:L138"/>
    <mergeCell ref="K139:L139"/>
    <mergeCell ref="K140:L140"/>
    <mergeCell ref="K141:L141"/>
    <mergeCell ref="A134:A137"/>
    <mergeCell ref="B134:B137"/>
    <mergeCell ref="C134:C137"/>
    <mergeCell ref="D134:D137"/>
    <mergeCell ref="E134:E137"/>
    <mergeCell ref="F134:F137"/>
    <mergeCell ref="K134:L134"/>
    <mergeCell ref="K135:L135"/>
    <mergeCell ref="K136:L136"/>
    <mergeCell ref="K137:L137"/>
    <mergeCell ref="A130:A133"/>
    <mergeCell ref="B130:B133"/>
    <mergeCell ref="C130:C133"/>
    <mergeCell ref="D130:D133"/>
    <mergeCell ref="E130:E133"/>
    <mergeCell ref="F130:F133"/>
    <mergeCell ref="K130:L130"/>
    <mergeCell ref="K131:L131"/>
    <mergeCell ref="K132:L132"/>
    <mergeCell ref="K133:L133"/>
    <mergeCell ref="A126:A129"/>
    <mergeCell ref="B126:B129"/>
    <mergeCell ref="C126:C129"/>
    <mergeCell ref="D126:D129"/>
    <mergeCell ref="E126:E129"/>
    <mergeCell ref="F126:F129"/>
    <mergeCell ref="K126:L126"/>
    <mergeCell ref="K127:L127"/>
    <mergeCell ref="K128:L128"/>
    <mergeCell ref="K129:L129"/>
    <mergeCell ref="A122:A125"/>
    <mergeCell ref="B122:B125"/>
    <mergeCell ref="C122:C125"/>
    <mergeCell ref="D122:D125"/>
    <mergeCell ref="E122:E125"/>
    <mergeCell ref="F122:F125"/>
    <mergeCell ref="K122:L122"/>
    <mergeCell ref="K123:L123"/>
    <mergeCell ref="K124:L124"/>
    <mergeCell ref="K125:L125"/>
    <mergeCell ref="A118:A121"/>
    <mergeCell ref="B118:B121"/>
    <mergeCell ref="C118:C121"/>
    <mergeCell ref="D118:D121"/>
    <mergeCell ref="E118:E121"/>
    <mergeCell ref="F118:F121"/>
    <mergeCell ref="K118:L118"/>
    <mergeCell ref="K119:L119"/>
    <mergeCell ref="K120:L120"/>
    <mergeCell ref="K121:L121"/>
    <mergeCell ref="A114:A117"/>
    <mergeCell ref="B114:B117"/>
    <mergeCell ref="C114:C117"/>
    <mergeCell ref="D114:D117"/>
    <mergeCell ref="E114:E117"/>
    <mergeCell ref="F114:F117"/>
    <mergeCell ref="K114:L114"/>
    <mergeCell ref="K115:L115"/>
    <mergeCell ref="K116:L116"/>
    <mergeCell ref="K117:L117"/>
    <mergeCell ref="A110:A113"/>
    <mergeCell ref="B110:B113"/>
    <mergeCell ref="C110:C113"/>
    <mergeCell ref="D110:D113"/>
    <mergeCell ref="E110:E113"/>
    <mergeCell ref="F110:F113"/>
    <mergeCell ref="K110:L110"/>
    <mergeCell ref="K111:L111"/>
    <mergeCell ref="K112:L112"/>
    <mergeCell ref="K113:L113"/>
    <mergeCell ref="A106:A109"/>
    <mergeCell ref="B106:B109"/>
    <mergeCell ref="C106:C109"/>
    <mergeCell ref="D106:D109"/>
    <mergeCell ref="E106:E109"/>
    <mergeCell ref="F106:F109"/>
    <mergeCell ref="K106:L106"/>
    <mergeCell ref="K107:L107"/>
    <mergeCell ref="K108:L108"/>
    <mergeCell ref="K109:L109"/>
    <mergeCell ref="A102:A105"/>
    <mergeCell ref="B102:B105"/>
    <mergeCell ref="C102:C105"/>
    <mergeCell ref="D102:D105"/>
    <mergeCell ref="E102:E105"/>
    <mergeCell ref="F102:F105"/>
    <mergeCell ref="K102:L102"/>
    <mergeCell ref="K103:L103"/>
    <mergeCell ref="K104:L104"/>
    <mergeCell ref="K105:L105"/>
    <mergeCell ref="A98:A101"/>
    <mergeCell ref="B98:B101"/>
    <mergeCell ref="C98:C101"/>
    <mergeCell ref="D98:D101"/>
    <mergeCell ref="E98:E101"/>
    <mergeCell ref="F98:F101"/>
    <mergeCell ref="K98:L98"/>
    <mergeCell ref="K99:L99"/>
    <mergeCell ref="K100:L100"/>
    <mergeCell ref="K101:L101"/>
    <mergeCell ref="A94:A97"/>
    <mergeCell ref="B94:B97"/>
    <mergeCell ref="C94:C97"/>
    <mergeCell ref="D94:D97"/>
    <mergeCell ref="E94:E97"/>
    <mergeCell ref="F94:F97"/>
    <mergeCell ref="K94:L94"/>
    <mergeCell ref="K95:L95"/>
    <mergeCell ref="K96:L96"/>
    <mergeCell ref="K97:L97"/>
    <mergeCell ref="A90:A93"/>
    <mergeCell ref="B90:B93"/>
    <mergeCell ref="C90:C93"/>
    <mergeCell ref="D90:D93"/>
    <mergeCell ref="E90:E93"/>
    <mergeCell ref="F90:F93"/>
    <mergeCell ref="K90:L90"/>
    <mergeCell ref="K91:L91"/>
    <mergeCell ref="K92:L92"/>
    <mergeCell ref="K93:L93"/>
    <mergeCell ref="A86:A89"/>
    <mergeCell ref="B86:B89"/>
    <mergeCell ref="C86:C89"/>
    <mergeCell ref="D86:D89"/>
    <mergeCell ref="E86:E89"/>
    <mergeCell ref="F86:F89"/>
    <mergeCell ref="K86:L86"/>
    <mergeCell ref="K87:L87"/>
    <mergeCell ref="K88:L88"/>
    <mergeCell ref="K89:L89"/>
    <mergeCell ref="A82:A85"/>
    <mergeCell ref="B82:B85"/>
    <mergeCell ref="C82:C85"/>
    <mergeCell ref="D82:D85"/>
    <mergeCell ref="E82:E85"/>
    <mergeCell ref="F82:F85"/>
    <mergeCell ref="K82:L82"/>
    <mergeCell ref="K83:L83"/>
    <mergeCell ref="K84:L84"/>
    <mergeCell ref="K85:L85"/>
    <mergeCell ref="A78:A81"/>
    <mergeCell ref="B78:B81"/>
    <mergeCell ref="C78:C81"/>
    <mergeCell ref="D78:D81"/>
    <mergeCell ref="E78:E81"/>
    <mergeCell ref="F78:F81"/>
    <mergeCell ref="K78:L78"/>
    <mergeCell ref="K79:L79"/>
    <mergeCell ref="K80:L80"/>
    <mergeCell ref="K81:L81"/>
    <mergeCell ref="A74:A77"/>
    <mergeCell ref="B74:B77"/>
    <mergeCell ref="C74:C77"/>
    <mergeCell ref="D74:D77"/>
    <mergeCell ref="E74:E77"/>
    <mergeCell ref="F74:F77"/>
    <mergeCell ref="K74:L74"/>
    <mergeCell ref="K75:L75"/>
    <mergeCell ref="K76:L76"/>
    <mergeCell ref="K77:L77"/>
    <mergeCell ref="A70:A73"/>
    <mergeCell ref="B70:B73"/>
    <mergeCell ref="C70:C73"/>
    <mergeCell ref="D70:D73"/>
    <mergeCell ref="E70:E73"/>
    <mergeCell ref="F70:F73"/>
    <mergeCell ref="K70:L70"/>
    <mergeCell ref="K71:L71"/>
    <mergeCell ref="K72:L72"/>
    <mergeCell ref="K73:L73"/>
    <mergeCell ref="A66:A69"/>
    <mergeCell ref="B66:B69"/>
    <mergeCell ref="C66:C69"/>
    <mergeCell ref="D66:D69"/>
    <mergeCell ref="E66:E69"/>
    <mergeCell ref="F66:F69"/>
    <mergeCell ref="K66:L66"/>
    <mergeCell ref="K67:L67"/>
    <mergeCell ref="K68:L68"/>
    <mergeCell ref="K69:L69"/>
    <mergeCell ref="A62:A65"/>
    <mergeCell ref="B62:B65"/>
    <mergeCell ref="C62:C65"/>
    <mergeCell ref="D62:D65"/>
    <mergeCell ref="E62:E65"/>
    <mergeCell ref="F62:F65"/>
    <mergeCell ref="K62:L62"/>
    <mergeCell ref="K63:L63"/>
    <mergeCell ref="K64:L64"/>
    <mergeCell ref="K65:L65"/>
    <mergeCell ref="A58:A61"/>
    <mergeCell ref="B58:B61"/>
    <mergeCell ref="C58:C61"/>
    <mergeCell ref="D58:D61"/>
    <mergeCell ref="E58:E61"/>
    <mergeCell ref="F58:F61"/>
    <mergeCell ref="K58:L58"/>
    <mergeCell ref="K59:L59"/>
    <mergeCell ref="K60:L60"/>
    <mergeCell ref="K61:L61"/>
    <mergeCell ref="A54:A57"/>
    <mergeCell ref="B54:B57"/>
    <mergeCell ref="C54:C57"/>
    <mergeCell ref="D54:D57"/>
    <mergeCell ref="E54:E57"/>
    <mergeCell ref="F54:F57"/>
    <mergeCell ref="K54:L54"/>
    <mergeCell ref="K55:L55"/>
    <mergeCell ref="K56:L56"/>
    <mergeCell ref="K57:L57"/>
    <mergeCell ref="A50:A53"/>
    <mergeCell ref="B50:B53"/>
    <mergeCell ref="C50:C53"/>
    <mergeCell ref="D50:D53"/>
    <mergeCell ref="E50:E53"/>
    <mergeCell ref="F50:F53"/>
    <mergeCell ref="K50:L50"/>
    <mergeCell ref="K51:L51"/>
    <mergeCell ref="K52:L52"/>
    <mergeCell ref="K53:L53"/>
    <mergeCell ref="A46:A49"/>
    <mergeCell ref="B46:B49"/>
    <mergeCell ref="C46:C49"/>
    <mergeCell ref="D46:D49"/>
    <mergeCell ref="E46:E49"/>
    <mergeCell ref="F46:F49"/>
    <mergeCell ref="K46:L46"/>
    <mergeCell ref="K47:L47"/>
    <mergeCell ref="K48:L48"/>
    <mergeCell ref="K49:L49"/>
    <mergeCell ref="A42:A45"/>
    <mergeCell ref="B42:B45"/>
    <mergeCell ref="C42:C45"/>
    <mergeCell ref="D42:D45"/>
    <mergeCell ref="E42:E45"/>
    <mergeCell ref="F42:F45"/>
    <mergeCell ref="K42:L42"/>
    <mergeCell ref="K43:L43"/>
    <mergeCell ref="K44:L44"/>
    <mergeCell ref="K45:L45"/>
    <mergeCell ref="K36:L38"/>
    <mergeCell ref="A39:A41"/>
    <mergeCell ref="B39:B41"/>
    <mergeCell ref="C39:C41"/>
    <mergeCell ref="D39:D41"/>
    <mergeCell ref="E39:E41"/>
    <mergeCell ref="G39:G41"/>
    <mergeCell ref="H39:H41"/>
    <mergeCell ref="I39:I41"/>
    <mergeCell ref="J39:J41"/>
    <mergeCell ref="K39:L41"/>
    <mergeCell ref="A36:A38"/>
    <mergeCell ref="B36:B38"/>
    <mergeCell ref="C36:C38"/>
    <mergeCell ref="D36:D38"/>
    <mergeCell ref="E36:E38"/>
    <mergeCell ref="G36:G38"/>
    <mergeCell ref="H36:H38"/>
    <mergeCell ref="I36:I38"/>
    <mergeCell ref="J36:J38"/>
    <mergeCell ref="A26:A35"/>
    <mergeCell ref="B26:B35"/>
    <mergeCell ref="C26:C35"/>
    <mergeCell ref="D26:D35"/>
    <mergeCell ref="E26:E35"/>
    <mergeCell ref="F26:F32"/>
    <mergeCell ref="K26:L26"/>
    <mergeCell ref="K27:L27"/>
    <mergeCell ref="K28:L28"/>
    <mergeCell ref="K29:L29"/>
    <mergeCell ref="K30:L30"/>
    <mergeCell ref="K31:L31"/>
    <mergeCell ref="K32:L32"/>
    <mergeCell ref="G33:G35"/>
    <mergeCell ref="H33:H35"/>
    <mergeCell ref="I33:I35"/>
    <mergeCell ref="J33:J35"/>
    <mergeCell ref="K33:L35"/>
    <mergeCell ref="A22:A25"/>
    <mergeCell ref="B22:B25"/>
    <mergeCell ref="C22:C25"/>
    <mergeCell ref="D22:D25"/>
    <mergeCell ref="E22:E25"/>
    <mergeCell ref="K22:L22"/>
    <mergeCell ref="K23:L23"/>
    <mergeCell ref="K24:L24"/>
    <mergeCell ref="K25:L25"/>
    <mergeCell ref="K19:L19"/>
    <mergeCell ref="A20:A21"/>
    <mergeCell ref="C20:C21"/>
    <mergeCell ref="D20:D21"/>
    <mergeCell ref="E20:E21"/>
    <mergeCell ref="G20:G21"/>
    <mergeCell ref="H20:H21"/>
    <mergeCell ref="I20:I21"/>
    <mergeCell ref="J20:J21"/>
    <mergeCell ref="K20:L21"/>
    <mergeCell ref="A13:A14"/>
    <mergeCell ref="B13:B14"/>
    <mergeCell ref="C13:C14"/>
    <mergeCell ref="D13:D14"/>
    <mergeCell ref="E13:E14"/>
    <mergeCell ref="F13:F14"/>
    <mergeCell ref="K13:L13"/>
    <mergeCell ref="K14:L14"/>
    <mergeCell ref="A15:A18"/>
    <mergeCell ref="E15:E18"/>
    <mergeCell ref="K15:L15"/>
    <mergeCell ref="C16:C18"/>
    <mergeCell ref="D16:D18"/>
    <mergeCell ref="K16:L16"/>
    <mergeCell ref="K17:L17"/>
    <mergeCell ref="K18:L18"/>
    <mergeCell ref="K9:L9"/>
    <mergeCell ref="A10:A12"/>
    <mergeCell ref="B10:B12"/>
    <mergeCell ref="C10:C12"/>
    <mergeCell ref="D10:D12"/>
    <mergeCell ref="E10:E12"/>
    <mergeCell ref="F10:F12"/>
    <mergeCell ref="K10:L10"/>
    <mergeCell ref="K11:L11"/>
    <mergeCell ref="K12:L12"/>
    <mergeCell ref="K1:L1"/>
    <mergeCell ref="K2:L2"/>
    <mergeCell ref="A3:A8"/>
    <mergeCell ref="B3:B5"/>
    <mergeCell ref="C3:C5"/>
    <mergeCell ref="D3:D5"/>
    <mergeCell ref="E3:E8"/>
    <mergeCell ref="F3:F5"/>
    <mergeCell ref="K3:L3"/>
    <mergeCell ref="K4:L4"/>
    <mergeCell ref="K5:L5"/>
    <mergeCell ref="B6:B8"/>
    <mergeCell ref="C6:C8"/>
    <mergeCell ref="D6:D8"/>
    <mergeCell ref="G6:G8"/>
    <mergeCell ref="H6:H8"/>
    <mergeCell ref="I6:I8"/>
    <mergeCell ref="J6:J8"/>
    <mergeCell ref="K6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24"/>
  <sheetViews>
    <sheetView workbookViewId="0">
      <selection sqref="A1:K3"/>
    </sheetView>
  </sheetViews>
  <sheetFormatPr baseColWidth="10" defaultColWidth="9.33203125" defaultRowHeight="12.75" x14ac:dyDescent="0.2"/>
  <cols>
    <col min="1" max="1" width="10.5" customWidth="1"/>
    <col min="2" max="2" width="10.1640625" customWidth="1"/>
    <col min="3" max="3" width="21.33203125" customWidth="1"/>
    <col min="4" max="4" width="10.83203125" customWidth="1"/>
    <col min="5" max="5" width="8.6640625" customWidth="1"/>
    <col min="6" max="6" width="14.6640625" customWidth="1"/>
    <col min="7" max="7" width="12.1640625" customWidth="1"/>
    <col min="8" max="8" width="10.6640625" customWidth="1"/>
    <col min="9" max="9" width="24.1640625" customWidth="1"/>
    <col min="10" max="10" width="14" customWidth="1"/>
    <col min="11" max="11" width="6.83203125" customWidth="1"/>
  </cols>
  <sheetData>
    <row r="1" spans="1:11" ht="11.25" customHeight="1" x14ac:dyDescent="0.2">
      <c r="A1" s="120" t="s">
        <v>427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ht="11.45" customHeight="1" x14ac:dyDescent="0.2">
      <c r="A2" s="121" t="s">
        <v>428</v>
      </c>
      <c r="B2" s="123" t="s">
        <v>429</v>
      </c>
      <c r="C2" s="125" t="s">
        <v>430</v>
      </c>
      <c r="D2" s="127" t="s">
        <v>431</v>
      </c>
      <c r="E2" s="128"/>
      <c r="F2" s="129"/>
      <c r="G2" s="130" t="s">
        <v>432</v>
      </c>
      <c r="H2" s="121" t="s">
        <v>433</v>
      </c>
      <c r="I2" s="132" t="s">
        <v>434</v>
      </c>
      <c r="J2" s="125" t="s">
        <v>435</v>
      </c>
    </row>
    <row r="3" spans="1:11" ht="22.35" customHeight="1" x14ac:dyDescent="0.2">
      <c r="A3" s="122"/>
      <c r="B3" s="124"/>
      <c r="C3" s="126"/>
      <c r="D3" s="32" t="s">
        <v>436</v>
      </c>
      <c r="E3" s="31" t="s">
        <v>437</v>
      </c>
      <c r="F3" s="31" t="s">
        <v>438</v>
      </c>
      <c r="G3" s="131"/>
      <c r="H3" s="122"/>
      <c r="I3" s="133"/>
      <c r="J3" s="126"/>
    </row>
    <row r="4" spans="1:11" ht="23.85" customHeight="1" x14ac:dyDescent="0.2">
      <c r="A4" s="134">
        <v>1019761</v>
      </c>
      <c r="B4" s="134">
        <v>974670</v>
      </c>
      <c r="C4" s="3" t="s">
        <v>439</v>
      </c>
      <c r="D4" s="136" t="s">
        <v>440</v>
      </c>
      <c r="E4" s="138">
        <v>8</v>
      </c>
      <c r="F4" s="86"/>
      <c r="G4" s="86"/>
      <c r="H4" s="86"/>
      <c r="I4" s="140" t="s">
        <v>441</v>
      </c>
      <c r="J4" s="140" t="s">
        <v>442</v>
      </c>
    </row>
    <row r="5" spans="1:11" ht="11.45" customHeight="1" x14ac:dyDescent="0.2">
      <c r="A5" s="135"/>
      <c r="B5" s="135"/>
      <c r="C5" s="33" t="s">
        <v>443</v>
      </c>
      <c r="D5" s="137"/>
      <c r="E5" s="139"/>
      <c r="F5" s="88"/>
      <c r="G5" s="88"/>
      <c r="H5" s="88"/>
      <c r="I5" s="141"/>
      <c r="J5" s="141"/>
    </row>
    <row r="6" spans="1:11" ht="13.35" customHeight="1" x14ac:dyDescent="0.2">
      <c r="A6" s="134">
        <v>1023891</v>
      </c>
      <c r="B6" s="142">
        <v>988569</v>
      </c>
      <c r="C6" s="33" t="s">
        <v>444</v>
      </c>
      <c r="D6" s="144" t="s">
        <v>445</v>
      </c>
      <c r="E6" s="146" t="s">
        <v>446</v>
      </c>
      <c r="F6" s="148">
        <v>0.5</v>
      </c>
      <c r="G6" s="84"/>
      <c r="H6" s="144" t="s">
        <v>447</v>
      </c>
      <c r="I6" s="140" t="s">
        <v>448</v>
      </c>
      <c r="J6" s="140" t="s">
        <v>449</v>
      </c>
    </row>
    <row r="7" spans="1:11" ht="11.45" customHeight="1" x14ac:dyDescent="0.2">
      <c r="A7" s="135"/>
      <c r="B7" s="143"/>
      <c r="C7" s="33" t="s">
        <v>450</v>
      </c>
      <c r="D7" s="145"/>
      <c r="E7" s="147"/>
      <c r="F7" s="149"/>
      <c r="G7" s="85"/>
      <c r="H7" s="145"/>
      <c r="I7" s="141"/>
      <c r="J7" s="141"/>
    </row>
    <row r="8" spans="1:11" ht="24.75" customHeight="1" x14ac:dyDescent="0.2">
      <c r="A8" s="134">
        <v>1021361</v>
      </c>
      <c r="B8" s="134">
        <v>983586</v>
      </c>
      <c r="C8" s="3" t="s">
        <v>451</v>
      </c>
      <c r="D8" s="136" t="s">
        <v>452</v>
      </c>
      <c r="E8" s="150" t="s">
        <v>453</v>
      </c>
      <c r="F8" s="152" t="s">
        <v>454</v>
      </c>
      <c r="G8" s="86"/>
      <c r="H8" s="152" t="s">
        <v>455</v>
      </c>
      <c r="I8" s="154" t="s">
        <v>456</v>
      </c>
      <c r="J8" s="140" t="s">
        <v>457</v>
      </c>
    </row>
    <row r="9" spans="1:11" ht="19.5" customHeight="1" x14ac:dyDescent="0.2">
      <c r="A9" s="135"/>
      <c r="B9" s="135"/>
      <c r="C9" s="3" t="s">
        <v>458</v>
      </c>
      <c r="D9" s="137"/>
      <c r="E9" s="151"/>
      <c r="F9" s="153"/>
      <c r="G9" s="88"/>
      <c r="H9" s="153"/>
      <c r="I9" s="155"/>
      <c r="J9" s="141"/>
    </row>
    <row r="10" spans="1:11" ht="13.35" customHeight="1" x14ac:dyDescent="0.2">
      <c r="A10" s="134">
        <v>1023290</v>
      </c>
      <c r="B10" s="142">
        <v>983514</v>
      </c>
      <c r="C10" s="33" t="s">
        <v>459</v>
      </c>
      <c r="D10" s="146" t="s">
        <v>460</v>
      </c>
      <c r="E10" s="146" t="s">
        <v>461</v>
      </c>
      <c r="F10" s="144" t="s">
        <v>462</v>
      </c>
      <c r="G10" s="84"/>
      <c r="H10" s="144" t="s">
        <v>463</v>
      </c>
      <c r="I10" s="140" t="s">
        <v>464</v>
      </c>
      <c r="J10" s="140" t="s">
        <v>449</v>
      </c>
    </row>
    <row r="11" spans="1:11" ht="11.45" customHeight="1" x14ac:dyDescent="0.2">
      <c r="A11" s="135"/>
      <c r="B11" s="143"/>
      <c r="C11" s="33" t="s">
        <v>465</v>
      </c>
      <c r="D11" s="147"/>
      <c r="E11" s="147"/>
      <c r="F11" s="145"/>
      <c r="G11" s="85"/>
      <c r="H11" s="145"/>
      <c r="I11" s="141"/>
      <c r="J11" s="141"/>
    </row>
    <row r="12" spans="1:11" ht="13.35" customHeight="1" x14ac:dyDescent="0.2">
      <c r="A12" s="134">
        <v>1023328</v>
      </c>
      <c r="B12" s="142">
        <v>983484</v>
      </c>
      <c r="C12" s="33" t="s">
        <v>459</v>
      </c>
      <c r="D12" s="146" t="s">
        <v>466</v>
      </c>
      <c r="E12" s="146" t="s">
        <v>467</v>
      </c>
      <c r="F12" s="156" t="s">
        <v>468</v>
      </c>
      <c r="G12" s="158">
        <v>50</v>
      </c>
      <c r="H12" s="144" t="s">
        <v>463</v>
      </c>
      <c r="I12" s="140" t="s">
        <v>469</v>
      </c>
      <c r="J12" s="140" t="s">
        <v>449</v>
      </c>
    </row>
    <row r="13" spans="1:11" ht="11.45" customHeight="1" x14ac:dyDescent="0.2">
      <c r="A13" s="135"/>
      <c r="B13" s="143"/>
      <c r="C13" s="33" t="s">
        <v>465</v>
      </c>
      <c r="D13" s="147"/>
      <c r="E13" s="147"/>
      <c r="F13" s="157"/>
      <c r="G13" s="159"/>
      <c r="H13" s="145"/>
      <c r="I13" s="141"/>
      <c r="J13" s="141"/>
    </row>
    <row r="14" spans="1:11" ht="13.35" customHeight="1" x14ac:dyDescent="0.2">
      <c r="A14" s="134">
        <v>1022046</v>
      </c>
      <c r="B14" s="142">
        <v>980714</v>
      </c>
      <c r="C14" s="33" t="s">
        <v>470</v>
      </c>
      <c r="D14" s="146" t="s">
        <v>471</v>
      </c>
      <c r="E14" s="146" t="s">
        <v>446</v>
      </c>
      <c r="F14" s="156" t="s">
        <v>468</v>
      </c>
      <c r="G14" s="84"/>
      <c r="H14" s="144" t="s">
        <v>472</v>
      </c>
      <c r="I14" s="140" t="s">
        <v>473</v>
      </c>
      <c r="J14" s="140" t="s">
        <v>449</v>
      </c>
    </row>
    <row r="15" spans="1:11" ht="11.45" customHeight="1" x14ac:dyDescent="0.2">
      <c r="A15" s="135"/>
      <c r="B15" s="143"/>
      <c r="C15" s="33" t="s">
        <v>474</v>
      </c>
      <c r="D15" s="147"/>
      <c r="E15" s="147"/>
      <c r="F15" s="157"/>
      <c r="G15" s="85"/>
      <c r="H15" s="145"/>
      <c r="I15" s="141"/>
      <c r="J15" s="141"/>
    </row>
    <row r="16" spans="1:11" ht="13.35" customHeight="1" x14ac:dyDescent="0.2">
      <c r="A16" s="134">
        <v>1022390</v>
      </c>
      <c r="B16" s="142">
        <v>975095</v>
      </c>
      <c r="C16" s="33" t="s">
        <v>475</v>
      </c>
      <c r="D16" s="146" t="s">
        <v>476</v>
      </c>
      <c r="E16" s="158">
        <v>12</v>
      </c>
      <c r="F16" s="156" t="s">
        <v>477</v>
      </c>
      <c r="G16" s="158">
        <v>10</v>
      </c>
      <c r="H16" s="144" t="s">
        <v>463</v>
      </c>
      <c r="I16" s="140" t="s">
        <v>478</v>
      </c>
      <c r="J16" s="160" t="s">
        <v>479</v>
      </c>
    </row>
    <row r="17" spans="1:10" ht="11.45" customHeight="1" x14ac:dyDescent="0.2">
      <c r="A17" s="135"/>
      <c r="B17" s="143"/>
      <c r="C17" s="33" t="s">
        <v>480</v>
      </c>
      <c r="D17" s="147"/>
      <c r="E17" s="159"/>
      <c r="F17" s="157"/>
      <c r="G17" s="159"/>
      <c r="H17" s="145"/>
      <c r="I17" s="141"/>
      <c r="J17" s="161"/>
    </row>
    <row r="18" spans="1:10" ht="13.35" customHeight="1" x14ac:dyDescent="0.2">
      <c r="A18" s="134">
        <v>1024790</v>
      </c>
      <c r="B18" s="142">
        <v>974373</v>
      </c>
      <c r="C18" s="33" t="s">
        <v>475</v>
      </c>
      <c r="D18" s="156" t="s">
        <v>481</v>
      </c>
      <c r="E18" s="146" t="s">
        <v>482</v>
      </c>
      <c r="F18" s="156" t="s">
        <v>483</v>
      </c>
      <c r="G18" s="156" t="s">
        <v>484</v>
      </c>
      <c r="H18" s="144" t="s">
        <v>485</v>
      </c>
      <c r="I18" s="160" t="s">
        <v>486</v>
      </c>
      <c r="J18" s="160" t="s">
        <v>487</v>
      </c>
    </row>
    <row r="19" spans="1:10" ht="11.45" customHeight="1" x14ac:dyDescent="0.2">
      <c r="A19" s="135"/>
      <c r="B19" s="143"/>
      <c r="C19" s="33" t="s">
        <v>488</v>
      </c>
      <c r="D19" s="157"/>
      <c r="E19" s="147"/>
      <c r="F19" s="157"/>
      <c r="G19" s="157"/>
      <c r="H19" s="145"/>
      <c r="I19" s="161"/>
      <c r="J19" s="161"/>
    </row>
    <row r="20" spans="1:10" ht="17.45" customHeight="1" x14ac:dyDescent="0.2">
      <c r="A20" s="7"/>
      <c r="B20" s="7"/>
      <c r="C20" s="7"/>
      <c r="D20" s="36" t="s">
        <v>489</v>
      </c>
      <c r="E20" s="37" t="s">
        <v>490</v>
      </c>
      <c r="F20" s="7"/>
      <c r="G20" s="7"/>
      <c r="H20" s="36" t="s">
        <v>485</v>
      </c>
      <c r="I20" s="7"/>
      <c r="J20" s="3" t="s">
        <v>491</v>
      </c>
    </row>
    <row r="21" spans="1:10" ht="13.35" customHeight="1" x14ac:dyDescent="0.2">
      <c r="A21" s="134">
        <v>1024732</v>
      </c>
      <c r="B21" s="142">
        <v>974274</v>
      </c>
      <c r="C21" s="33" t="s">
        <v>475</v>
      </c>
      <c r="D21" s="156" t="s">
        <v>481</v>
      </c>
      <c r="E21" s="146" t="s">
        <v>492</v>
      </c>
      <c r="F21" s="156" t="s">
        <v>493</v>
      </c>
      <c r="G21" s="84"/>
      <c r="H21" s="144" t="s">
        <v>485</v>
      </c>
      <c r="I21" s="140" t="s">
        <v>464</v>
      </c>
      <c r="J21" s="160" t="s">
        <v>487</v>
      </c>
    </row>
    <row r="22" spans="1:10" ht="11.45" customHeight="1" x14ac:dyDescent="0.2">
      <c r="A22" s="135"/>
      <c r="B22" s="143"/>
      <c r="C22" s="33" t="s">
        <v>488</v>
      </c>
      <c r="D22" s="157"/>
      <c r="E22" s="147"/>
      <c r="F22" s="157"/>
      <c r="G22" s="85"/>
      <c r="H22" s="145"/>
      <c r="I22" s="141"/>
      <c r="J22" s="161"/>
    </row>
    <row r="23" spans="1:10" ht="15" customHeight="1" x14ac:dyDescent="0.2">
      <c r="A23" s="134">
        <v>1024536</v>
      </c>
      <c r="B23" s="134">
        <v>973291</v>
      </c>
      <c r="C23" s="33" t="s">
        <v>475</v>
      </c>
      <c r="D23" s="136" t="s">
        <v>489</v>
      </c>
      <c r="E23" s="162" t="s">
        <v>482</v>
      </c>
      <c r="F23" s="136" t="s">
        <v>494</v>
      </c>
      <c r="G23" s="86"/>
      <c r="H23" s="152" t="s">
        <v>485</v>
      </c>
      <c r="I23" s="140" t="s">
        <v>495</v>
      </c>
      <c r="J23" s="140" t="s">
        <v>449</v>
      </c>
    </row>
    <row r="24" spans="1:10" ht="19.5" customHeight="1" x14ac:dyDescent="0.2">
      <c r="A24" s="135"/>
      <c r="B24" s="135"/>
      <c r="C24" s="3" t="s">
        <v>496</v>
      </c>
      <c r="D24" s="137"/>
      <c r="E24" s="163"/>
      <c r="F24" s="137"/>
      <c r="G24" s="88"/>
      <c r="H24" s="153"/>
      <c r="I24" s="141"/>
      <c r="J24" s="141"/>
    </row>
  </sheetData>
  <mergeCells count="99">
    <mergeCell ref="G21:G22"/>
    <mergeCell ref="H21:H22"/>
    <mergeCell ref="I21:I22"/>
    <mergeCell ref="J21:J22"/>
    <mergeCell ref="A23:A24"/>
    <mergeCell ref="B23:B24"/>
    <mergeCell ref="D23:D24"/>
    <mergeCell ref="E23:E24"/>
    <mergeCell ref="F23:F24"/>
    <mergeCell ref="G23:G24"/>
    <mergeCell ref="H23:H24"/>
    <mergeCell ref="I23:I24"/>
    <mergeCell ref="J23:J24"/>
    <mergeCell ref="A21:A22"/>
    <mergeCell ref="B21:B22"/>
    <mergeCell ref="D21:D22"/>
    <mergeCell ref="E21:E22"/>
    <mergeCell ref="F21:F22"/>
    <mergeCell ref="G16:G17"/>
    <mergeCell ref="H16:H17"/>
    <mergeCell ref="I16:I17"/>
    <mergeCell ref="J16:J17"/>
    <mergeCell ref="A18:A19"/>
    <mergeCell ref="B18:B19"/>
    <mergeCell ref="D18:D19"/>
    <mergeCell ref="E18:E19"/>
    <mergeCell ref="F18:F19"/>
    <mergeCell ref="G18:G19"/>
    <mergeCell ref="H18:H19"/>
    <mergeCell ref="I18:I19"/>
    <mergeCell ref="J18:J19"/>
    <mergeCell ref="A16:A17"/>
    <mergeCell ref="B16:B17"/>
    <mergeCell ref="D16:D17"/>
    <mergeCell ref="E16:E17"/>
    <mergeCell ref="F16:F17"/>
    <mergeCell ref="G12:G13"/>
    <mergeCell ref="H12:H13"/>
    <mergeCell ref="I12:I13"/>
    <mergeCell ref="J12:J13"/>
    <mergeCell ref="A14:A15"/>
    <mergeCell ref="B14:B15"/>
    <mergeCell ref="D14:D15"/>
    <mergeCell ref="E14:E15"/>
    <mergeCell ref="F14:F15"/>
    <mergeCell ref="G14:G15"/>
    <mergeCell ref="H14:H15"/>
    <mergeCell ref="I14:I15"/>
    <mergeCell ref="J14:J15"/>
    <mergeCell ref="A12:A13"/>
    <mergeCell ref="B12:B13"/>
    <mergeCell ref="D12:D13"/>
    <mergeCell ref="E12:E13"/>
    <mergeCell ref="F12:F13"/>
    <mergeCell ref="G8:G9"/>
    <mergeCell ref="H8:H9"/>
    <mergeCell ref="I8:I9"/>
    <mergeCell ref="J8:J9"/>
    <mergeCell ref="A10:A11"/>
    <mergeCell ref="B10:B11"/>
    <mergeCell ref="D10:D11"/>
    <mergeCell ref="E10:E11"/>
    <mergeCell ref="F10:F11"/>
    <mergeCell ref="G10:G11"/>
    <mergeCell ref="H10:H11"/>
    <mergeCell ref="I10:I11"/>
    <mergeCell ref="J10:J11"/>
    <mergeCell ref="A8:A9"/>
    <mergeCell ref="B8:B9"/>
    <mergeCell ref="D8:D9"/>
    <mergeCell ref="E8:E9"/>
    <mergeCell ref="F8:F9"/>
    <mergeCell ref="G4:G5"/>
    <mergeCell ref="H4:H5"/>
    <mergeCell ref="I4:I5"/>
    <mergeCell ref="J4:J5"/>
    <mergeCell ref="A6:A7"/>
    <mergeCell ref="B6:B7"/>
    <mergeCell ref="D6:D7"/>
    <mergeCell ref="E6:E7"/>
    <mergeCell ref="F6:F7"/>
    <mergeCell ref="G6:G7"/>
    <mergeCell ref="H6:H7"/>
    <mergeCell ref="I6:I7"/>
    <mergeCell ref="J6:J7"/>
    <mergeCell ref="A4:A5"/>
    <mergeCell ref="B4:B5"/>
    <mergeCell ref="D4:D5"/>
    <mergeCell ref="E4:E5"/>
    <mergeCell ref="F4:F5"/>
    <mergeCell ref="A1:K1"/>
    <mergeCell ref="A2:A3"/>
    <mergeCell ref="B2:B3"/>
    <mergeCell ref="C2:C3"/>
    <mergeCell ref="D2:F2"/>
    <mergeCell ref="G2:G3"/>
    <mergeCell ref="H2:H3"/>
    <mergeCell ref="I2:I3"/>
    <mergeCell ref="J2:J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7"/>
  <sheetViews>
    <sheetView workbookViewId="0">
      <selection activeCell="S3" sqref="S3"/>
    </sheetView>
  </sheetViews>
  <sheetFormatPr baseColWidth="10" defaultColWidth="9.33203125" defaultRowHeight="12.75" x14ac:dyDescent="0.2"/>
  <cols>
    <col min="1" max="1" width="10.5" customWidth="1"/>
    <col min="2" max="2" width="10.1640625" customWidth="1"/>
    <col min="3" max="3" width="21.33203125" customWidth="1"/>
    <col min="4" max="4" width="10.83203125" customWidth="1"/>
    <col min="5" max="5" width="8.6640625" customWidth="1"/>
    <col min="6" max="6" width="14.6640625" customWidth="1"/>
    <col min="7" max="7" width="12.1640625" customWidth="1"/>
    <col min="8" max="8" width="10.6640625" customWidth="1"/>
    <col min="9" max="9" width="24.1640625" customWidth="1"/>
    <col min="10" max="10" width="14" customWidth="1"/>
  </cols>
  <sheetData>
    <row r="1" spans="1:10" ht="11.45" customHeight="1" x14ac:dyDescent="0.2">
      <c r="A1" s="121" t="s">
        <v>428</v>
      </c>
      <c r="B1" s="123" t="s">
        <v>429</v>
      </c>
      <c r="C1" s="125" t="s">
        <v>430</v>
      </c>
      <c r="D1" s="127" t="s">
        <v>431</v>
      </c>
      <c r="E1" s="128"/>
      <c r="F1" s="129"/>
      <c r="G1" s="130" t="s">
        <v>432</v>
      </c>
      <c r="H1" s="121" t="s">
        <v>433</v>
      </c>
      <c r="I1" s="132" t="s">
        <v>434</v>
      </c>
      <c r="J1" s="125" t="s">
        <v>435</v>
      </c>
    </row>
    <row r="2" spans="1:10" ht="22.7" customHeight="1" x14ac:dyDescent="0.2">
      <c r="A2" s="122"/>
      <c r="B2" s="124"/>
      <c r="C2" s="126"/>
      <c r="D2" s="32" t="s">
        <v>436</v>
      </c>
      <c r="E2" s="31" t="s">
        <v>437</v>
      </c>
      <c r="F2" s="31" t="s">
        <v>438</v>
      </c>
      <c r="G2" s="131"/>
      <c r="H2" s="122"/>
      <c r="I2" s="133"/>
      <c r="J2" s="126"/>
    </row>
    <row r="3" spans="1:10" ht="26.1" customHeight="1" x14ac:dyDescent="0.2">
      <c r="A3" s="150" t="s">
        <v>497</v>
      </c>
      <c r="B3" s="150" t="s">
        <v>498</v>
      </c>
      <c r="C3" s="150" t="s">
        <v>499</v>
      </c>
      <c r="D3" s="86"/>
      <c r="E3" s="86"/>
      <c r="F3" s="86"/>
      <c r="G3" s="86"/>
      <c r="H3" s="86"/>
      <c r="I3" s="86"/>
      <c r="J3" s="35" t="s">
        <v>500</v>
      </c>
    </row>
    <row r="4" spans="1:10" ht="17.45" customHeight="1" x14ac:dyDescent="0.2">
      <c r="A4" s="151"/>
      <c r="B4" s="151"/>
      <c r="C4" s="151"/>
      <c r="D4" s="88"/>
      <c r="E4" s="88"/>
      <c r="F4" s="88"/>
      <c r="G4" s="88"/>
      <c r="H4" s="88"/>
      <c r="I4" s="88"/>
      <c r="J4" s="34" t="s">
        <v>501</v>
      </c>
    </row>
    <row r="5" spans="1:10" ht="24.95" customHeight="1" x14ac:dyDescent="0.2">
      <c r="A5" s="38" t="s">
        <v>502</v>
      </c>
      <c r="B5" s="39">
        <v>974268</v>
      </c>
      <c r="C5" s="7"/>
      <c r="D5" s="36" t="s">
        <v>503</v>
      </c>
      <c r="E5" s="40">
        <v>120</v>
      </c>
      <c r="F5" s="41">
        <v>7</v>
      </c>
      <c r="G5" s="40">
        <v>50</v>
      </c>
      <c r="H5" s="42" t="s">
        <v>485</v>
      </c>
      <c r="I5" s="35" t="s">
        <v>504</v>
      </c>
      <c r="J5" s="35" t="s">
        <v>505</v>
      </c>
    </row>
    <row r="6" spans="1:10" ht="17.100000000000001" customHeight="1" x14ac:dyDescent="0.2">
      <c r="A6" s="38" t="s">
        <v>506</v>
      </c>
      <c r="B6" s="39">
        <v>973873</v>
      </c>
      <c r="C6" s="7"/>
      <c r="D6" s="36" t="s">
        <v>507</v>
      </c>
      <c r="E6" s="40">
        <v>20</v>
      </c>
      <c r="F6" s="43">
        <v>0.5</v>
      </c>
      <c r="G6" s="44">
        <v>0.3</v>
      </c>
      <c r="H6" s="42" t="s">
        <v>485</v>
      </c>
      <c r="I6" s="35" t="s">
        <v>508</v>
      </c>
      <c r="J6" s="3" t="s">
        <v>509</v>
      </c>
    </row>
    <row r="7" spans="1:10" ht="17.100000000000001" customHeight="1" x14ac:dyDescent="0.2">
      <c r="A7" s="38" t="s">
        <v>510</v>
      </c>
      <c r="B7" s="39">
        <v>973787</v>
      </c>
      <c r="C7" s="7"/>
      <c r="D7" s="36" t="s">
        <v>511</v>
      </c>
      <c r="E7" s="40">
        <v>55</v>
      </c>
      <c r="F7" s="45">
        <v>12</v>
      </c>
      <c r="G7" s="40">
        <v>3</v>
      </c>
      <c r="H7" s="42" t="s">
        <v>485</v>
      </c>
      <c r="I7" s="3" t="s">
        <v>512</v>
      </c>
      <c r="J7" s="3" t="s">
        <v>513</v>
      </c>
    </row>
    <row r="8" spans="1:10" ht="24.95" customHeight="1" x14ac:dyDescent="0.2">
      <c r="A8" s="38" t="s">
        <v>514</v>
      </c>
      <c r="B8" s="39">
        <v>974541</v>
      </c>
      <c r="C8" s="7"/>
      <c r="D8" s="36" t="s">
        <v>515</v>
      </c>
      <c r="E8" s="40">
        <v>25</v>
      </c>
      <c r="F8" s="41">
        <v>2</v>
      </c>
      <c r="G8" s="40">
        <v>3</v>
      </c>
      <c r="H8" s="33" t="s">
        <v>516</v>
      </c>
      <c r="I8" s="35" t="s">
        <v>517</v>
      </c>
      <c r="J8" s="3" t="s">
        <v>518</v>
      </c>
    </row>
    <row r="9" spans="1:10" ht="17.100000000000001" customHeight="1" x14ac:dyDescent="0.2">
      <c r="A9" s="38" t="s">
        <v>519</v>
      </c>
      <c r="B9" s="39">
        <v>974551</v>
      </c>
      <c r="C9" s="7"/>
      <c r="D9" s="36" t="s">
        <v>520</v>
      </c>
      <c r="E9" s="40">
        <v>150</v>
      </c>
      <c r="F9" s="41">
        <v>7</v>
      </c>
      <c r="G9" s="40">
        <v>30</v>
      </c>
      <c r="H9" s="42" t="s">
        <v>521</v>
      </c>
      <c r="I9" s="35" t="s">
        <v>522</v>
      </c>
      <c r="J9" s="3" t="s">
        <v>523</v>
      </c>
    </row>
    <row r="10" spans="1:10" ht="17.100000000000001" customHeight="1" x14ac:dyDescent="0.2">
      <c r="A10" s="38" t="s">
        <v>524</v>
      </c>
      <c r="B10" s="39">
        <v>974376</v>
      </c>
      <c r="C10" s="7"/>
      <c r="D10" s="36" t="s">
        <v>525</v>
      </c>
      <c r="E10" s="40">
        <v>10</v>
      </c>
      <c r="F10" s="41">
        <v>5</v>
      </c>
      <c r="G10" s="40">
        <v>70</v>
      </c>
      <c r="H10" s="42" t="s">
        <v>521</v>
      </c>
      <c r="I10" s="35" t="s">
        <v>522</v>
      </c>
      <c r="J10" s="3" t="s">
        <v>526</v>
      </c>
    </row>
    <row r="11" spans="1:10" ht="11.45" customHeight="1" x14ac:dyDescent="0.2">
      <c r="A11" s="38" t="s">
        <v>527</v>
      </c>
      <c r="B11" s="39">
        <v>974376</v>
      </c>
      <c r="C11" s="5"/>
      <c r="D11" s="36" t="s">
        <v>528</v>
      </c>
      <c r="E11" s="40">
        <v>7</v>
      </c>
      <c r="F11" s="5"/>
      <c r="G11" s="5"/>
      <c r="H11" s="5"/>
      <c r="I11" s="5"/>
      <c r="J11" s="5"/>
    </row>
    <row r="12" spans="1:10" ht="18" customHeight="1" x14ac:dyDescent="0.2">
      <c r="A12" s="37" t="s">
        <v>529</v>
      </c>
      <c r="B12" s="46">
        <v>997172</v>
      </c>
      <c r="C12" s="42" t="s">
        <v>530</v>
      </c>
      <c r="D12" s="7"/>
      <c r="E12" s="40">
        <v>5</v>
      </c>
      <c r="F12" s="41">
        <v>7</v>
      </c>
      <c r="G12" s="40">
        <v>10</v>
      </c>
      <c r="H12" s="7"/>
      <c r="I12" s="34" t="s">
        <v>531</v>
      </c>
      <c r="J12" s="3" t="s">
        <v>532</v>
      </c>
    </row>
    <row r="13" spans="1:10" ht="25.5" customHeight="1" x14ac:dyDescent="0.2">
      <c r="A13" s="47" t="s">
        <v>533</v>
      </c>
      <c r="B13" s="48">
        <v>970.49</v>
      </c>
      <c r="C13" s="6" t="s">
        <v>534</v>
      </c>
      <c r="D13" s="49" t="s">
        <v>535</v>
      </c>
      <c r="E13" s="50">
        <v>14</v>
      </c>
      <c r="F13" s="51">
        <v>2</v>
      </c>
      <c r="G13" s="50">
        <v>10</v>
      </c>
      <c r="H13" s="7"/>
      <c r="I13" s="52" t="s">
        <v>536</v>
      </c>
      <c r="J13" s="52" t="s">
        <v>537</v>
      </c>
    </row>
    <row r="14" spans="1:10" ht="25.5" customHeight="1" x14ac:dyDescent="0.2">
      <c r="A14" s="47" t="s">
        <v>538</v>
      </c>
      <c r="B14" s="48">
        <v>971.61</v>
      </c>
      <c r="C14" s="6" t="s">
        <v>534</v>
      </c>
      <c r="D14" s="49" t="s">
        <v>539</v>
      </c>
      <c r="E14" s="50">
        <v>20</v>
      </c>
      <c r="F14" s="51">
        <v>6</v>
      </c>
      <c r="G14" s="50">
        <v>0</v>
      </c>
      <c r="H14" s="7"/>
      <c r="I14" s="52" t="s">
        <v>536</v>
      </c>
      <c r="J14" s="52" t="s">
        <v>537</v>
      </c>
    </row>
    <row r="15" spans="1:10" ht="25.5" customHeight="1" x14ac:dyDescent="0.2">
      <c r="A15" s="47" t="s">
        <v>538</v>
      </c>
      <c r="B15" s="48">
        <v>971.61</v>
      </c>
      <c r="C15" s="6" t="s">
        <v>534</v>
      </c>
      <c r="D15" s="49" t="s">
        <v>539</v>
      </c>
      <c r="E15" s="50">
        <v>10</v>
      </c>
      <c r="F15" s="51">
        <v>4</v>
      </c>
      <c r="G15" s="50">
        <v>0</v>
      </c>
      <c r="H15" s="7"/>
      <c r="I15" s="52" t="s">
        <v>536</v>
      </c>
      <c r="J15" s="52" t="s">
        <v>537</v>
      </c>
    </row>
    <row r="16" spans="1:10" ht="25.5" customHeight="1" x14ac:dyDescent="0.2">
      <c r="A16" s="47" t="s">
        <v>540</v>
      </c>
      <c r="B16" s="48">
        <v>970.90599999999995</v>
      </c>
      <c r="C16" s="8" t="s">
        <v>541</v>
      </c>
      <c r="D16" s="49" t="s">
        <v>542</v>
      </c>
      <c r="E16" s="50">
        <v>100</v>
      </c>
      <c r="F16" s="51">
        <v>5</v>
      </c>
      <c r="G16" s="50">
        <v>0</v>
      </c>
      <c r="H16" s="7"/>
      <c r="I16" s="52" t="s">
        <v>536</v>
      </c>
      <c r="J16" s="52" t="s">
        <v>537</v>
      </c>
    </row>
    <row r="17" spans="1:10" ht="25.5" customHeight="1" x14ac:dyDescent="0.2">
      <c r="A17" s="47" t="s">
        <v>543</v>
      </c>
      <c r="B17" s="48">
        <v>970.66800000000001</v>
      </c>
      <c r="C17" s="8" t="s">
        <v>541</v>
      </c>
      <c r="D17" s="49" t="s">
        <v>544</v>
      </c>
      <c r="E17" s="50">
        <v>40</v>
      </c>
      <c r="F17" s="51">
        <v>5</v>
      </c>
      <c r="G17" s="50">
        <v>3</v>
      </c>
      <c r="H17" s="7"/>
      <c r="I17" s="52" t="s">
        <v>536</v>
      </c>
      <c r="J17" s="52" t="s">
        <v>537</v>
      </c>
    </row>
  </sheetData>
  <mergeCells count="17">
    <mergeCell ref="H1:H2"/>
    <mergeCell ref="I1:I2"/>
    <mergeCell ref="J1:J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A1:A2"/>
    <mergeCell ref="B1:B2"/>
    <mergeCell ref="C1:C2"/>
    <mergeCell ref="D1:F1"/>
    <mergeCell ref="G1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sqref="A1:J2"/>
    </sheetView>
  </sheetViews>
  <sheetFormatPr baseColWidth="10" defaultColWidth="9.33203125" defaultRowHeight="12.75" x14ac:dyDescent="0.2"/>
  <cols>
    <col min="1" max="1" width="10.5" customWidth="1"/>
    <col min="2" max="2" width="10.1640625" customWidth="1"/>
    <col min="3" max="3" width="21.33203125" customWidth="1"/>
    <col min="4" max="4" width="10.83203125" customWidth="1"/>
    <col min="5" max="5" width="8.6640625" customWidth="1"/>
    <col min="6" max="6" width="14.6640625" customWidth="1"/>
    <col min="7" max="7" width="12.1640625" customWidth="1"/>
    <col min="8" max="8" width="10.6640625" customWidth="1"/>
    <col min="9" max="9" width="4.83203125" customWidth="1"/>
    <col min="10" max="10" width="19.33203125" customWidth="1"/>
    <col min="11" max="11" width="14" customWidth="1"/>
  </cols>
  <sheetData>
    <row r="1" spans="1:11" ht="11.45" customHeight="1" x14ac:dyDescent="0.2">
      <c r="A1" s="121" t="s">
        <v>428</v>
      </c>
      <c r="B1" s="123" t="s">
        <v>429</v>
      </c>
      <c r="C1" s="125" t="s">
        <v>430</v>
      </c>
      <c r="D1" s="127" t="s">
        <v>431</v>
      </c>
      <c r="E1" s="128"/>
      <c r="F1" s="129"/>
      <c r="G1" s="130" t="s">
        <v>432</v>
      </c>
      <c r="H1" s="121" t="s">
        <v>433</v>
      </c>
      <c r="I1" s="164" t="s">
        <v>434</v>
      </c>
      <c r="J1" s="165"/>
      <c r="K1" s="125" t="s">
        <v>435</v>
      </c>
    </row>
    <row r="2" spans="1:11" ht="22.7" customHeight="1" x14ac:dyDescent="0.2">
      <c r="A2" s="122"/>
      <c r="B2" s="124"/>
      <c r="C2" s="126"/>
      <c r="D2" s="32" t="s">
        <v>436</v>
      </c>
      <c r="E2" s="31" t="s">
        <v>437</v>
      </c>
      <c r="F2" s="31" t="s">
        <v>438</v>
      </c>
      <c r="G2" s="131"/>
      <c r="H2" s="122"/>
      <c r="I2" s="166"/>
      <c r="J2" s="167"/>
      <c r="K2" s="126"/>
    </row>
    <row r="3" spans="1:11" ht="30" customHeight="1" x14ac:dyDescent="0.2">
      <c r="A3" s="53" t="s">
        <v>545</v>
      </c>
      <c r="B3" s="54">
        <v>970.66800000000001</v>
      </c>
      <c r="C3" s="55" t="s">
        <v>546</v>
      </c>
      <c r="D3" s="49" t="s">
        <v>547</v>
      </c>
      <c r="E3" s="50">
        <v>25</v>
      </c>
      <c r="F3" s="50">
        <v>12</v>
      </c>
      <c r="G3" s="50">
        <v>6</v>
      </c>
      <c r="H3" s="3"/>
      <c r="I3" s="168" t="s">
        <v>536</v>
      </c>
      <c r="J3" s="169"/>
      <c r="K3" s="52" t="s">
        <v>548</v>
      </c>
    </row>
    <row r="4" spans="1:11" ht="25.5" customHeight="1" x14ac:dyDescent="0.2">
      <c r="A4" s="53" t="s">
        <v>549</v>
      </c>
      <c r="B4" s="54">
        <v>970.61800000000005</v>
      </c>
      <c r="C4" s="8" t="s">
        <v>541</v>
      </c>
      <c r="D4" s="49" t="s">
        <v>550</v>
      </c>
      <c r="E4" s="50">
        <v>10</v>
      </c>
      <c r="F4" s="50">
        <v>8</v>
      </c>
      <c r="G4" s="50">
        <v>0</v>
      </c>
      <c r="H4" s="7"/>
      <c r="I4" s="168" t="s">
        <v>536</v>
      </c>
      <c r="J4" s="169"/>
      <c r="K4" s="52" t="s">
        <v>551</v>
      </c>
    </row>
    <row r="5" spans="1:11" ht="25.5" customHeight="1" x14ac:dyDescent="0.2">
      <c r="A5" s="53" t="s">
        <v>552</v>
      </c>
      <c r="B5" s="54">
        <v>970.65</v>
      </c>
      <c r="C5" s="8" t="s">
        <v>541</v>
      </c>
      <c r="D5" s="49" t="s">
        <v>553</v>
      </c>
      <c r="E5" s="50">
        <v>8</v>
      </c>
      <c r="F5" s="50">
        <v>15</v>
      </c>
      <c r="G5" s="50">
        <v>12</v>
      </c>
      <c r="H5" s="7"/>
      <c r="I5" s="168" t="s">
        <v>536</v>
      </c>
      <c r="J5" s="169"/>
      <c r="K5" s="52" t="s">
        <v>551</v>
      </c>
    </row>
    <row r="6" spans="1:11" ht="25.5" customHeight="1" x14ac:dyDescent="0.2">
      <c r="A6" s="53" t="s">
        <v>554</v>
      </c>
      <c r="B6" s="54">
        <v>970.57600000000002</v>
      </c>
      <c r="C6" s="8" t="s">
        <v>541</v>
      </c>
      <c r="D6" s="49" t="s">
        <v>555</v>
      </c>
      <c r="E6" s="50">
        <v>12</v>
      </c>
      <c r="F6" s="50">
        <v>5</v>
      </c>
      <c r="G6" s="50">
        <v>0</v>
      </c>
      <c r="H6" s="7"/>
      <c r="I6" s="168" t="s">
        <v>536</v>
      </c>
      <c r="J6" s="169"/>
      <c r="K6" s="52" t="s">
        <v>537</v>
      </c>
    </row>
    <row r="7" spans="1:11" ht="5.25" customHeight="1" x14ac:dyDescent="0.2">
      <c r="A7" s="170" t="s">
        <v>0</v>
      </c>
      <c r="B7" s="170"/>
      <c r="C7" s="170"/>
      <c r="D7" s="170"/>
      <c r="E7" s="170"/>
      <c r="F7" s="170"/>
      <c r="G7" s="170"/>
      <c r="H7" s="170"/>
      <c r="I7" s="170"/>
    </row>
    <row r="8" spans="1:11" ht="19.5" customHeight="1" x14ac:dyDescent="0.2">
      <c r="A8" s="171" t="s">
        <v>556</v>
      </c>
      <c r="B8" s="171"/>
      <c r="C8" s="171"/>
      <c r="D8" s="171"/>
      <c r="E8" s="171"/>
      <c r="F8" s="171"/>
      <c r="G8" s="171"/>
      <c r="H8" s="171"/>
      <c r="I8" s="171"/>
    </row>
    <row r="9" spans="1:11" ht="17.25" customHeight="1" x14ac:dyDescent="0.2">
      <c r="A9" s="172" t="s">
        <v>557</v>
      </c>
      <c r="B9" s="172"/>
      <c r="C9" s="172"/>
      <c r="D9" s="172"/>
      <c r="E9" s="172"/>
      <c r="F9" s="172"/>
      <c r="G9" s="172"/>
      <c r="H9" s="172"/>
      <c r="I9" s="172"/>
    </row>
    <row r="10" spans="1:11" ht="17.25" customHeight="1" x14ac:dyDescent="0.2">
      <c r="A10" s="173" t="s">
        <v>558</v>
      </c>
      <c r="B10" s="173"/>
      <c r="C10" s="173"/>
      <c r="D10" s="173"/>
      <c r="E10" s="173"/>
      <c r="F10" s="173"/>
      <c r="G10" s="173"/>
      <c r="H10" s="173"/>
      <c r="I10" s="173"/>
    </row>
    <row r="11" spans="1:11" ht="41.1" customHeight="1" x14ac:dyDescent="0.2">
      <c r="A11" s="56" t="s">
        <v>559</v>
      </c>
      <c r="B11" s="56"/>
      <c r="C11" s="56"/>
      <c r="D11" s="56"/>
      <c r="E11" s="56"/>
      <c r="F11" s="56"/>
      <c r="G11" s="56"/>
      <c r="H11" s="56"/>
      <c r="I11" s="56"/>
    </row>
    <row r="12" spans="1:11" ht="17.25" customHeight="1" x14ac:dyDescent="0.2">
      <c r="A12" s="56" t="s">
        <v>560</v>
      </c>
      <c r="B12" s="56"/>
      <c r="C12" s="56"/>
      <c r="D12" s="56"/>
      <c r="E12" s="56"/>
      <c r="F12" s="56"/>
      <c r="G12" s="56"/>
      <c r="H12" s="56"/>
      <c r="I12" s="56"/>
    </row>
    <row r="13" spans="1:11" ht="17.25" customHeight="1" x14ac:dyDescent="0.2">
      <c r="A13" s="173" t="s">
        <v>561</v>
      </c>
      <c r="B13" s="173"/>
      <c r="C13" s="173"/>
      <c r="D13" s="173"/>
      <c r="E13" s="173"/>
      <c r="F13" s="173"/>
      <c r="G13" s="173"/>
      <c r="H13" s="173"/>
      <c r="I13" s="173"/>
    </row>
    <row r="14" spans="1:11" ht="15.75" customHeight="1" x14ac:dyDescent="0.2">
      <c r="A14" s="57" t="s">
        <v>562</v>
      </c>
      <c r="B14" s="57"/>
      <c r="C14" s="57"/>
      <c r="D14" s="57"/>
      <c r="E14" s="57"/>
      <c r="F14" s="57"/>
      <c r="G14" s="57"/>
      <c r="H14" s="57"/>
      <c r="I14" s="57"/>
    </row>
    <row r="15" spans="1:11" ht="42" customHeight="1" x14ac:dyDescent="0.2"/>
    <row r="16" spans="1:11" ht="323.10000000000002" customHeight="1" x14ac:dyDescent="0.2"/>
  </sheetData>
  <mergeCells count="20">
    <mergeCell ref="A10:I10"/>
    <mergeCell ref="A11:I11"/>
    <mergeCell ref="A12:I12"/>
    <mergeCell ref="A13:I13"/>
    <mergeCell ref="A14:I14"/>
    <mergeCell ref="I5:J5"/>
    <mergeCell ref="I6:J6"/>
    <mergeCell ref="A7:I7"/>
    <mergeCell ref="A8:I8"/>
    <mergeCell ref="A9:I9"/>
    <mergeCell ref="H1:H2"/>
    <mergeCell ref="I1:J2"/>
    <mergeCell ref="K1:K2"/>
    <mergeCell ref="I3:J3"/>
    <mergeCell ref="I4:J4"/>
    <mergeCell ref="A1:A2"/>
    <mergeCell ref="B1:B2"/>
    <mergeCell ref="C1:C2"/>
    <mergeCell ref="D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Table 19</vt:lpstr>
      <vt:lpstr>Table 26</vt:lpstr>
      <vt:lpstr>Hoja1</vt:lpstr>
      <vt:lpstr>Table 27</vt:lpstr>
      <vt:lpstr>Table 28</vt:lpstr>
      <vt:lpstr>Table 29</vt:lpstr>
      <vt:lpstr>Table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informeSismoQuetameMayo242008</dc:title>
  <dc:creator>anita</dc:creator>
  <cp:lastModifiedBy>Leonardo Mateus</cp:lastModifiedBy>
  <dcterms:created xsi:type="dcterms:W3CDTF">2019-12-09T15:51:16Z</dcterms:created>
  <dcterms:modified xsi:type="dcterms:W3CDTF">2019-12-10T19:12:25Z</dcterms:modified>
</cp:coreProperties>
</file>